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O:\VA\BAKV\1_Themen\30-Publikation ER und Bilanz\Publikation ER und Bilanz\Exact Construct_publizierte Dateien\Betriebsrechnungen_ab 2012\2022\"/>
    </mc:Choice>
  </mc:AlternateContent>
  <xr:revisionPtr revIDLastSave="0" documentId="13_ncr:1_{F375B8D8-DC5E-40DC-ABEC-70DF855FF201}" xr6:coauthVersionLast="47" xr6:coauthVersionMax="47" xr10:uidLastSave="{00000000-0000-0000-0000-000000000000}"/>
  <bookViews>
    <workbookView xWindow="28680" yWindow="-120" windowWidth="29040" windowHeight="15840" xr2:uid="{47FD73D0-455D-40E2-BEF9-9550D60415B0}"/>
  </bookViews>
  <sheets>
    <sheet name="Title" sheetId="2" r:id="rId1"/>
    <sheet name="1560" sheetId="3" r:id="rId2"/>
    <sheet name="32" sheetId="4" r:id="rId3"/>
    <sheet name="1569" sheetId="5" r:id="rId4"/>
    <sheet name="1542" sheetId="6" r:id="rId5"/>
    <sheet name="312" sheetId="7" r:id="rId6"/>
    <sheet name="343" sheetId="8" r:id="rId7"/>
    <sheet name="1520" sheetId="9" r:id="rId8"/>
    <sheet name="1535" sheetId="10" r:id="rId9"/>
    <sheet name="1479" sheetId="11" r:id="rId10"/>
    <sheet name="62" sheetId="12" r:id="rId11"/>
    <sheet name="1113" sheetId="13" r:id="rId12"/>
    <sheet name="820" sheetId="14" r:id="rId13"/>
    <sheet name="1575" sheetId="15" r:id="rId14"/>
    <sheet name="290" sheetId="16" r:id="rId15"/>
    <sheet name="8" sheetId="17" r:id="rId16"/>
    <sheet name="881" sheetId="18" r:id="rId17"/>
    <sheet name="134" sheetId="19" r:id="rId18"/>
    <sheet name="1507" sheetId="20" r:id="rId19"/>
    <sheet name="1386" sheetId="21" r:id="rId20"/>
    <sheet name="1491" sheetId="22" r:id="rId21"/>
    <sheet name="780" sheetId="23" r:id="rId22"/>
    <sheet name="1562" sheetId="24" r:id="rId23"/>
    <sheet name="1529" sheetId="25" r:id="rId24"/>
    <sheet name="1040" sheetId="26" r:id="rId25"/>
    <sheet name="829" sheetId="27" r:id="rId26"/>
    <sheet name="762" sheetId="28" r:id="rId27"/>
    <sheet name="376" sheetId="29" r:id="rId28"/>
    <sheet name="1540" sheetId="30" r:id="rId29"/>
    <sheet name="1322" sheetId="31" r:id="rId30"/>
    <sheet name="1142" sheetId="32" r:id="rId31"/>
    <sheet name="360" sheetId="33" r:id="rId32"/>
    <sheet name="1522" sheetId="34" r:id="rId33"/>
    <sheet name="923" sheetId="35" r:id="rId34"/>
    <sheet name="246" sheetId="36" r:id="rId35"/>
    <sheet name="1331" sheetId="37" r:id="rId36"/>
    <sheet name="774" sheetId="38" r:id="rId37"/>
    <sheet name="558" sheetId="39" r:id="rId38"/>
    <sheet name="57" sheetId="40" r:id="rId39"/>
    <sheet name="1179" sheetId="41" r:id="rId40"/>
    <sheet name="455" sheetId="42" r:id="rId41"/>
    <sheet name="994" sheetId="43" r:id="rId42"/>
    <sheet name="182" sheetId="44" r:id="rId43"/>
    <sheet name="1401" sheetId="45" r:id="rId44"/>
    <sheet name="1568" sheetId="46" r:id="rId45"/>
    <sheet name="1577" sheetId="47" r:id="rId46"/>
    <sheet name="901" sheetId="48" r:id="rId47"/>
    <sheet name="1509" sheetId="49" r:id="rId48"/>
    <sheet name="941" sheetId="50" r:id="rId49"/>
    <sheet name="1318" sheetId="51" r:id="rId50"/>
    <sheet name="194" sheetId="52" r:id="rId51"/>
    <sheet name="1384" sheetId="53" r:id="rId52"/>
    <sheet name="1402" sheetId="54" r:id="rId53"/>
    <sheet name="1555" sheetId="55" r:id="rId54"/>
    <sheet name="966" sheetId="56" r:id="rId55"/>
    <sheet name="1570" sheetId="57" r:id="rId56"/>
    <sheet name="509" sheetId="58" r:id="rId57"/>
    <sheet name="Alle Versicherer" sheetId="59" r:id="rId58"/>
  </sheets>
  <externalReferences>
    <externalReference r:id="rId59"/>
  </externalReferences>
  <definedNames>
    <definedName name="_xlnm.Print_Area" localSheetId="24">'1040'!$C$1:$L$464</definedName>
    <definedName name="_xlnm.Print_Area" localSheetId="11">'1113'!$C$1:$L$464</definedName>
    <definedName name="_xlnm.Print_Area" localSheetId="30">'1142'!$C$1:$L$464</definedName>
    <definedName name="_xlnm.Print_Area" localSheetId="39">'1179'!$C$1:$L$464</definedName>
    <definedName name="_xlnm.Print_Area" localSheetId="49">'1318'!$C$1:$L$487</definedName>
    <definedName name="_xlnm.Print_Area" localSheetId="29">'1322'!$C$1:$L$464</definedName>
    <definedName name="_xlnm.Print_Area" localSheetId="35">'1331'!$C$1:$L$464</definedName>
    <definedName name="_xlnm.Print_Area" localSheetId="17">'134'!$C$1:$L$464</definedName>
    <definedName name="_xlnm.Print_Area" localSheetId="51">'1384'!$C$1:$L$497</definedName>
    <definedName name="_xlnm.Print_Area" localSheetId="19">'1386'!$C$1:$L$467</definedName>
    <definedName name="_xlnm.Print_Area" localSheetId="43">'1401'!$C$1:$L$491</definedName>
    <definedName name="_xlnm.Print_Area" localSheetId="52">'1402'!$C$1:$L$464</definedName>
    <definedName name="_xlnm.Print_Area" localSheetId="9">'1479'!$C$1:$L$464</definedName>
    <definedName name="_xlnm.Print_Area" localSheetId="20">'1491'!$C$1:$L$464</definedName>
    <definedName name="_xlnm.Print_Area" localSheetId="18">'1507'!$C$1:$L$464</definedName>
    <definedName name="_xlnm.Print_Area" localSheetId="47">'1509'!$C$1:$L$464</definedName>
    <definedName name="_xlnm.Print_Area" localSheetId="7">'1520'!$C$1:$L$464</definedName>
    <definedName name="_xlnm.Print_Area" localSheetId="32">'1522'!$C$1:$L$464</definedName>
    <definedName name="_xlnm.Print_Area" localSheetId="23">'1529'!$C$1:$L$464</definedName>
    <definedName name="_xlnm.Print_Area" localSheetId="8">'1535'!$C$1:$L$464</definedName>
    <definedName name="_xlnm.Print_Area" localSheetId="28">'1540'!$C$1:$L$464</definedName>
    <definedName name="_xlnm.Print_Area" localSheetId="4">'1542'!$C$1:$L$464</definedName>
    <definedName name="_xlnm.Print_Area" localSheetId="53">'1555'!$C$1:$L$464</definedName>
    <definedName name="_xlnm.Print_Area" localSheetId="1">'1560'!$C$1:$L$464</definedName>
    <definedName name="_xlnm.Print_Area" localSheetId="22">'1562'!$C$1:$L$464</definedName>
    <definedName name="_xlnm.Print_Area" localSheetId="44">'1568'!$C$1:$L$464</definedName>
    <definedName name="_xlnm.Print_Area" localSheetId="3">'1569'!$C$1:$L$464</definedName>
    <definedName name="_xlnm.Print_Area" localSheetId="55">'1570'!$C$1:$L$464</definedName>
    <definedName name="_xlnm.Print_Area" localSheetId="13">'1575'!$C$1:$L$464</definedName>
    <definedName name="_xlnm.Print_Area" localSheetId="45">'1577'!$C$1:$L$464</definedName>
    <definedName name="_xlnm.Print_Area" localSheetId="42">'182'!$C$1:$L$464</definedName>
    <definedName name="_xlnm.Print_Area" localSheetId="50">'194'!$C$1:$L$493</definedName>
    <definedName name="_xlnm.Print_Area" localSheetId="34">'246'!$C$1:$L$490</definedName>
    <definedName name="_xlnm.Print_Area" localSheetId="14">'290'!$C$1:$L$464</definedName>
    <definedName name="_xlnm.Print_Area" localSheetId="5">'312'!$C$1:$L$491</definedName>
    <definedName name="_xlnm.Print_Area" localSheetId="2">'32'!$C$1:$L$487</definedName>
    <definedName name="_xlnm.Print_Area" localSheetId="6">'343'!$C$1:$L$464</definedName>
    <definedName name="_xlnm.Print_Area" localSheetId="31">'360'!$C$1:$L$492</definedName>
    <definedName name="_xlnm.Print_Area" localSheetId="27">'376'!$C$1:$L$464</definedName>
    <definedName name="_xlnm.Print_Area" localSheetId="40">'455'!$C$1:$L$464</definedName>
    <definedName name="_xlnm.Print_Area" localSheetId="56">'509'!$C$1:$L$464</definedName>
    <definedName name="_xlnm.Print_Area" localSheetId="37">'558'!$C$1:$L$464</definedName>
    <definedName name="_xlnm.Print_Area" localSheetId="38">'57'!$C$1:$L$464</definedName>
    <definedName name="_xlnm.Print_Area" localSheetId="10">'62'!$C$1:$L$464</definedName>
    <definedName name="_xlnm.Print_Area" localSheetId="26">'762'!$C$1:$L$464</definedName>
    <definedName name="_xlnm.Print_Area" localSheetId="36">'774'!$C$1:$L$464</definedName>
    <definedName name="_xlnm.Print_Area" localSheetId="21">'780'!$C$1:$L$464</definedName>
    <definedName name="_xlnm.Print_Area" localSheetId="15">'8'!$C$1:$L$464</definedName>
    <definedName name="_xlnm.Print_Area" localSheetId="12">'820'!$C$1:$L$464</definedName>
    <definedName name="_xlnm.Print_Area" localSheetId="25">'829'!$C$1:$L$464</definedName>
    <definedName name="_xlnm.Print_Area" localSheetId="16">'881'!$C$1:$L$464</definedName>
    <definedName name="_xlnm.Print_Area" localSheetId="46">'901'!$C$1:$L$464</definedName>
    <definedName name="_xlnm.Print_Area" localSheetId="33">'923'!$C$1:$L$464</definedName>
    <definedName name="_xlnm.Print_Area" localSheetId="48">'941'!$C$1:$L$488</definedName>
    <definedName name="_xlnm.Print_Area" localSheetId="54">'966'!$C$1:$L$484</definedName>
    <definedName name="_xlnm.Print_Area" localSheetId="41">'994'!$C$1:$L$464</definedName>
    <definedName name="_xlnm.Print_Area" localSheetId="57">'Alle Versicherer'!$C$1:$L$499</definedName>
    <definedName name="_xlnm.Print_Area" localSheetId="0">Title!$B$1:$F$160</definedName>
    <definedName name="_xlnm.Print_Titles" localSheetId="24">'1040'!$1:$6</definedName>
    <definedName name="_xlnm.Print_Titles" localSheetId="11">'1113'!$1:$6</definedName>
    <definedName name="_xlnm.Print_Titles" localSheetId="30">'1142'!$1:$6</definedName>
    <definedName name="_xlnm.Print_Titles" localSheetId="39">'1179'!$1:$6</definedName>
    <definedName name="_xlnm.Print_Titles" localSheetId="49">'1318'!$1:$6</definedName>
    <definedName name="_xlnm.Print_Titles" localSheetId="29">'1322'!$1:$6</definedName>
    <definedName name="_xlnm.Print_Titles" localSheetId="35">'1331'!$1:$6</definedName>
    <definedName name="_xlnm.Print_Titles" localSheetId="17">'134'!$1:$6</definedName>
    <definedName name="_xlnm.Print_Titles" localSheetId="51">'1384'!$1:$6</definedName>
    <definedName name="_xlnm.Print_Titles" localSheetId="19">'1386'!$1:$6</definedName>
    <definedName name="_xlnm.Print_Titles" localSheetId="43">'1401'!$1:$6</definedName>
    <definedName name="_xlnm.Print_Titles" localSheetId="52">'1402'!$1:$6</definedName>
    <definedName name="_xlnm.Print_Titles" localSheetId="9">'1479'!$1:$6</definedName>
    <definedName name="_xlnm.Print_Titles" localSheetId="20">'1491'!$1:$6</definedName>
    <definedName name="_xlnm.Print_Titles" localSheetId="18">'1507'!$1:$6</definedName>
    <definedName name="_xlnm.Print_Titles" localSheetId="47">'1509'!$1:$6</definedName>
    <definedName name="_xlnm.Print_Titles" localSheetId="7">'1520'!$1:$6</definedName>
    <definedName name="_xlnm.Print_Titles" localSheetId="32">'1522'!$1:$6</definedName>
    <definedName name="_xlnm.Print_Titles" localSheetId="23">'1529'!$1:$6</definedName>
    <definedName name="_xlnm.Print_Titles" localSheetId="8">'1535'!$1:$6</definedName>
    <definedName name="_xlnm.Print_Titles" localSheetId="28">'1540'!$1:$6</definedName>
    <definedName name="_xlnm.Print_Titles" localSheetId="4">'1542'!$1:$6</definedName>
    <definedName name="_xlnm.Print_Titles" localSheetId="53">'1555'!$1:$6</definedName>
    <definedName name="_xlnm.Print_Titles" localSheetId="1">'1560'!$1:$6</definedName>
    <definedName name="_xlnm.Print_Titles" localSheetId="22">'1562'!$1:$6</definedName>
    <definedName name="_xlnm.Print_Titles" localSheetId="44">'1568'!$1:$6</definedName>
    <definedName name="_xlnm.Print_Titles" localSheetId="3">'1569'!$1:$6</definedName>
    <definedName name="_xlnm.Print_Titles" localSheetId="55">'1570'!$1:$6</definedName>
    <definedName name="_xlnm.Print_Titles" localSheetId="13">'1575'!$1:$6</definedName>
    <definedName name="_xlnm.Print_Titles" localSheetId="45">'1577'!$1:$6</definedName>
    <definedName name="_xlnm.Print_Titles" localSheetId="42">'182'!$1:$6</definedName>
    <definedName name="_xlnm.Print_Titles" localSheetId="50">'194'!$1:$6</definedName>
    <definedName name="_xlnm.Print_Titles" localSheetId="34">'246'!$1:$6</definedName>
    <definedName name="_xlnm.Print_Titles" localSheetId="14">'290'!$1:$6</definedName>
    <definedName name="_xlnm.Print_Titles" localSheetId="5">'312'!$1:$6</definedName>
    <definedName name="_xlnm.Print_Titles" localSheetId="2">'32'!$1:$6</definedName>
    <definedName name="_xlnm.Print_Titles" localSheetId="6">'343'!$1:$6</definedName>
    <definedName name="_xlnm.Print_Titles" localSheetId="31">'360'!$1:$6</definedName>
    <definedName name="_xlnm.Print_Titles" localSheetId="27">'376'!$1:$6</definedName>
    <definedName name="_xlnm.Print_Titles" localSheetId="40">'455'!$1:$6</definedName>
    <definedName name="_xlnm.Print_Titles" localSheetId="56">'509'!$1:$6</definedName>
    <definedName name="_xlnm.Print_Titles" localSheetId="37">'558'!$1:$6</definedName>
    <definedName name="_xlnm.Print_Titles" localSheetId="38">'57'!$1:$6</definedName>
    <definedName name="_xlnm.Print_Titles" localSheetId="10">'62'!$1:$6</definedName>
    <definedName name="_xlnm.Print_Titles" localSheetId="26">'762'!$1:$6</definedName>
    <definedName name="_xlnm.Print_Titles" localSheetId="36">'774'!$1:$6</definedName>
    <definedName name="_xlnm.Print_Titles" localSheetId="21">'780'!$1:$6</definedName>
    <definedName name="_xlnm.Print_Titles" localSheetId="15">'8'!$1:$6</definedName>
    <definedName name="_xlnm.Print_Titles" localSheetId="12">'820'!$1:$6</definedName>
    <definedName name="_xlnm.Print_Titles" localSheetId="25">'829'!$1:$6</definedName>
    <definedName name="_xlnm.Print_Titles" localSheetId="16">'881'!$1:$6</definedName>
    <definedName name="_xlnm.Print_Titles" localSheetId="46">'901'!$1:$6</definedName>
    <definedName name="_xlnm.Print_Titles" localSheetId="33">'923'!$1:$6</definedName>
    <definedName name="_xlnm.Print_Titles" localSheetId="48">'941'!$1:$6</definedName>
    <definedName name="_xlnm.Print_Titles" localSheetId="54">'966'!$1:$6</definedName>
    <definedName name="_xlnm.Print_Titles" localSheetId="41">'994'!$1:$6</definedName>
    <definedName name="_xlnm.Print_Titles" localSheetId="57">'Alle Versicherer'!$1:$6</definedName>
    <definedName name="_xlnm.Print_Titles" localSheetId="0">Title!$1:$7</definedName>
    <definedName name="LVL02_LVL02" localSheetId="24">'1040'!$AG$8</definedName>
    <definedName name="LVL02_LVL02" localSheetId="11">'1113'!$AG$8</definedName>
    <definedName name="LVL02_LVL02" localSheetId="30">'1142'!$AG$8</definedName>
    <definedName name="LVL02_LVL02" localSheetId="39">'1179'!$AG$8</definedName>
    <definedName name="LVL02_LVL02" localSheetId="49">'1318'!$AG$8</definedName>
    <definedName name="LVL02_LVL02" localSheetId="29">'1322'!$AG$8</definedName>
    <definedName name="LVL02_LVL02" localSheetId="35">'1331'!$AG$8</definedName>
    <definedName name="LVL02_LVL02" localSheetId="17">'134'!$AG$8</definedName>
    <definedName name="LVL02_LVL02" localSheetId="51">'1384'!$AG$8</definedName>
    <definedName name="LVL02_LVL02" localSheetId="19">'1386'!$AG$8</definedName>
    <definedName name="LVL02_LVL02" localSheetId="43">'1401'!$AG$8</definedName>
    <definedName name="LVL02_LVL02" localSheetId="52">'1402'!$AG$8</definedName>
    <definedName name="LVL02_LVL02" localSheetId="9">'1479'!$AG$8</definedName>
    <definedName name="LVL02_LVL02" localSheetId="20">'1491'!$AG$8</definedName>
    <definedName name="LVL02_LVL02" localSheetId="18">'1507'!$AG$8</definedName>
    <definedName name="LVL02_LVL02" localSheetId="47">'1509'!$AG$8</definedName>
    <definedName name="LVL02_LVL02" localSheetId="7">'1520'!$AG$8</definedName>
    <definedName name="LVL02_LVL02" localSheetId="32">'1522'!$AG$8</definedName>
    <definedName name="LVL02_LVL02" localSheetId="23">'1529'!$AG$8</definedName>
    <definedName name="LVL02_LVL02" localSheetId="8">'1535'!$AG$8</definedName>
    <definedName name="LVL02_LVL02" localSheetId="28">'1540'!$AG$8</definedName>
    <definedName name="LVL02_LVL02" localSheetId="4">'1542'!$AG$8</definedName>
    <definedName name="LVL02_LVL02" localSheetId="53">'1555'!$AG$8</definedName>
    <definedName name="LVL02_LVL02" localSheetId="1">'1560'!$AG$8</definedName>
    <definedName name="LVL02_LVL02" localSheetId="22">'1562'!$AG$8</definedName>
    <definedName name="LVL02_LVL02" localSheetId="44">'1568'!$AG$8</definedName>
    <definedName name="LVL02_LVL02" localSheetId="3">'1569'!$AG$8</definedName>
    <definedName name="LVL02_LVL02" localSheetId="55">'1570'!$AG$8</definedName>
    <definedName name="LVL02_LVL02" localSheetId="13">'1575'!$AG$8</definedName>
    <definedName name="LVL02_LVL02" localSheetId="45">'1577'!$AG$8</definedName>
    <definedName name="LVL02_LVL02" localSheetId="42">'182'!$AG$8</definedName>
    <definedName name="LVL02_LVL02" localSheetId="50">'194'!$AG$8</definedName>
    <definedName name="LVL02_LVL02" localSheetId="34">'246'!$AG$8</definedName>
    <definedName name="LVL02_LVL02" localSheetId="14">'290'!$AG$8</definedName>
    <definedName name="LVL02_LVL02" localSheetId="5">'312'!$AG$8</definedName>
    <definedName name="LVL02_LVL02" localSheetId="2">'32'!$AG$8</definedName>
    <definedName name="LVL02_LVL02" localSheetId="6">'343'!$AG$8</definedName>
    <definedName name="LVL02_LVL02" localSheetId="31">'360'!$AG$8</definedName>
    <definedName name="LVL02_LVL02" localSheetId="27">'376'!$AG$8</definedName>
    <definedName name="LVL02_LVL02" localSheetId="40">'455'!$AG$8</definedName>
    <definedName name="LVL02_LVL02" localSheetId="56">'509'!$AG$8</definedName>
    <definedName name="LVL02_LVL02" localSheetId="37">'558'!$AG$8</definedName>
    <definedName name="LVL02_LVL02" localSheetId="38">'57'!$AG$8</definedName>
    <definedName name="LVL02_LVL02" localSheetId="10">'62'!$AG$8</definedName>
    <definedName name="LVL02_LVL02" localSheetId="26">'762'!$AG$8</definedName>
    <definedName name="LVL02_LVL02" localSheetId="36">'774'!$AG$8</definedName>
    <definedName name="LVL02_LVL02" localSheetId="21">'780'!$AG$8</definedName>
    <definedName name="LVL02_LVL02" localSheetId="15">'8'!$AG$8</definedName>
    <definedName name="LVL02_LVL02" localSheetId="12">'820'!$AG$8</definedName>
    <definedName name="LVL02_LVL02" localSheetId="25">'829'!$AG$8</definedName>
    <definedName name="LVL02_LVL02" localSheetId="16">'881'!$AG$8</definedName>
    <definedName name="LVL02_LVL02" localSheetId="46">'901'!$AG$8</definedName>
    <definedName name="LVL02_LVL02" localSheetId="33">'923'!$AG$8</definedName>
    <definedName name="LVL02_LVL02" localSheetId="48">'941'!$AG$8</definedName>
    <definedName name="LVL02_LVL02" localSheetId="54">'966'!$AG$8</definedName>
    <definedName name="LVL02_LVL02" localSheetId="41">'994'!$AG$8</definedName>
    <definedName name="LVL02_LVL02" localSheetId="57">'Alle Versicherer'!$AG$8</definedName>
    <definedName name="LVL02_VerNr" localSheetId="24">'1040'!$AF$8</definedName>
    <definedName name="LVL02_VerNr" localSheetId="11">'1113'!$AF$8</definedName>
    <definedName name="LVL02_VerNr" localSheetId="30">'1142'!$AF$8</definedName>
    <definedName name="LVL02_VerNr" localSheetId="39">'1179'!$AF$8</definedName>
    <definedName name="LVL02_VerNr" localSheetId="49">'1318'!$AF$8</definedName>
    <definedName name="LVL02_VerNr" localSheetId="29">'1322'!$AF$8</definedName>
    <definedName name="LVL02_VerNr" localSheetId="35">'1331'!$AF$8</definedName>
    <definedName name="LVL02_VerNr" localSheetId="17">'134'!$AF$8</definedName>
    <definedName name="LVL02_VerNr" localSheetId="51">'1384'!$AF$8</definedName>
    <definedName name="LVL02_VerNr" localSheetId="19">'1386'!$AF$8</definedName>
    <definedName name="LVL02_VerNr" localSheetId="43">'1401'!$AF$8</definedName>
    <definedName name="LVL02_VerNr" localSheetId="52">'1402'!$AF$8</definedName>
    <definedName name="LVL02_VerNr" localSheetId="9">'1479'!$AF$8</definedName>
    <definedName name="LVL02_VerNr" localSheetId="20">'1491'!$AF$8</definedName>
    <definedName name="LVL02_VerNr" localSheetId="18">'1507'!$AF$8</definedName>
    <definedName name="LVL02_VerNr" localSheetId="47">'1509'!$AF$8</definedName>
    <definedName name="LVL02_VerNr" localSheetId="7">'1520'!$AF$8</definedName>
    <definedName name="LVL02_VerNr" localSheetId="32">'1522'!$AF$8</definedName>
    <definedName name="LVL02_VerNr" localSheetId="23">'1529'!$AF$8</definedName>
    <definedName name="LVL02_VerNr" localSheetId="8">'1535'!$AF$8</definedName>
    <definedName name="LVL02_VerNr" localSheetId="28">'1540'!$AF$8</definedName>
    <definedName name="LVL02_VerNr" localSheetId="4">'1542'!$AF$8</definedName>
    <definedName name="LVL02_VerNr" localSheetId="53">'1555'!$AF$8</definedName>
    <definedName name="LVL02_VerNr" localSheetId="1">'1560'!$AF$8</definedName>
    <definedName name="LVL02_VerNr" localSheetId="22">'1562'!$AF$8</definedName>
    <definedName name="LVL02_VerNr" localSheetId="44">'1568'!$AF$8</definedName>
    <definedName name="LVL02_VerNr" localSheetId="3">'1569'!$AF$8</definedName>
    <definedName name="LVL02_VerNr" localSheetId="55">'1570'!$AF$8</definedName>
    <definedName name="LVL02_VerNr" localSheetId="13">'1575'!$AF$8</definedName>
    <definedName name="LVL02_VerNr" localSheetId="45">'1577'!$AF$8</definedName>
    <definedName name="LVL02_VerNr" localSheetId="42">'182'!$AF$8</definedName>
    <definedName name="LVL02_VerNr" localSheetId="50">'194'!$AF$8</definedName>
    <definedName name="LVL02_VerNr" localSheetId="34">'246'!$AF$8</definedName>
    <definedName name="LVL02_VerNr" localSheetId="14">'290'!$AF$8</definedName>
    <definedName name="LVL02_VerNr" localSheetId="5">'312'!$AF$8</definedName>
    <definedName name="LVL02_VerNr" localSheetId="2">'32'!$AF$8</definedName>
    <definedName name="LVL02_VerNr" localSheetId="6">'343'!$AF$8</definedName>
    <definedName name="LVL02_VerNr" localSheetId="31">'360'!$AF$8</definedName>
    <definedName name="LVL02_VerNr" localSheetId="27">'376'!$AF$8</definedName>
    <definedName name="LVL02_VerNr" localSheetId="40">'455'!$AF$8</definedName>
    <definedName name="LVL02_VerNr" localSheetId="56">'509'!$AF$8</definedName>
    <definedName name="LVL02_VerNr" localSheetId="37">'558'!$AF$8</definedName>
    <definedName name="LVL02_VerNr" localSheetId="38">'57'!$AF$8</definedName>
    <definedName name="LVL02_VerNr" localSheetId="10">'62'!$AF$8</definedName>
    <definedName name="LVL02_VerNr" localSheetId="26">'762'!$AF$8</definedName>
    <definedName name="LVL02_VerNr" localSheetId="36">'774'!$AF$8</definedName>
    <definedName name="LVL02_VerNr" localSheetId="21">'780'!$AF$8</definedName>
    <definedName name="LVL02_VerNr" localSheetId="15">'8'!$AF$8</definedName>
    <definedName name="LVL02_VerNr" localSheetId="12">'820'!$AF$8</definedName>
    <definedName name="LVL02_VerNr" localSheetId="25">'829'!$AF$8</definedName>
    <definedName name="LVL02_VerNr" localSheetId="16">'881'!$AF$8</definedName>
    <definedName name="LVL02_VerNr" localSheetId="46">'901'!$AF$8</definedName>
    <definedName name="LVL02_VerNr" localSheetId="33">'923'!$AF$8</definedName>
    <definedName name="LVL02_VerNr" localSheetId="48">'941'!$AF$8</definedName>
    <definedName name="LVL02_VerNr" localSheetId="54">'966'!$AF$8</definedName>
    <definedName name="LVL02_VerNr" localSheetId="41">'994'!$AF$8</definedName>
    <definedName name="LVL02_VerNr" localSheetId="57">'Alle Versicherer'!$AF$8</definedName>
    <definedName name="LVL02_YEAR1" localSheetId="24">'1040'!$AH$8</definedName>
    <definedName name="LVL02_YEAR1" localSheetId="11">'1113'!$AH$8</definedName>
    <definedName name="LVL02_YEAR1" localSheetId="30">'1142'!$AH$8</definedName>
    <definedName name="LVL02_YEAR1" localSheetId="39">'1179'!$AH$8</definedName>
    <definedName name="LVL02_YEAR1" localSheetId="49">'1318'!$AH$8</definedName>
    <definedName name="LVL02_YEAR1" localSheetId="29">'1322'!$AH$8</definedName>
    <definedName name="LVL02_YEAR1" localSheetId="35">'1331'!$AH$8</definedName>
    <definedName name="LVL02_YEAR1" localSheetId="17">'134'!$AH$8</definedName>
    <definedName name="LVL02_YEAR1" localSheetId="51">'1384'!$AH$8</definedName>
    <definedName name="LVL02_YEAR1" localSheetId="19">'1386'!$AH$8</definedName>
    <definedName name="LVL02_YEAR1" localSheetId="43">'1401'!$AH$8</definedName>
    <definedName name="LVL02_YEAR1" localSheetId="52">'1402'!$AH$8</definedName>
    <definedName name="LVL02_YEAR1" localSheetId="9">'1479'!$AH$8</definedName>
    <definedName name="LVL02_YEAR1" localSheetId="20">'1491'!$AH$8</definedName>
    <definedName name="LVL02_YEAR1" localSheetId="18">'1507'!$AH$8</definedName>
    <definedName name="LVL02_YEAR1" localSheetId="47">'1509'!$AH$8</definedName>
    <definedName name="LVL02_YEAR1" localSheetId="7">'1520'!$AH$8</definedName>
    <definedName name="LVL02_YEAR1" localSheetId="32">'1522'!$AH$8</definedName>
    <definedName name="LVL02_YEAR1" localSheetId="23">'1529'!$AH$8</definedName>
    <definedName name="LVL02_YEAR1" localSheetId="8">'1535'!$AH$8</definedName>
    <definedName name="LVL02_YEAR1" localSheetId="28">'1540'!$AH$8</definedName>
    <definedName name="LVL02_YEAR1" localSheetId="4">'1542'!$AH$8</definedName>
    <definedName name="LVL02_YEAR1" localSheetId="53">'1555'!$AH$8</definedName>
    <definedName name="LVL02_YEAR1" localSheetId="1">'1560'!$AH$8</definedName>
    <definedName name="LVL02_YEAR1" localSheetId="22">'1562'!$AH$8</definedName>
    <definedName name="LVL02_YEAR1" localSheetId="44">'1568'!$AH$8</definedName>
    <definedName name="LVL02_YEAR1" localSheetId="3">'1569'!$AH$8</definedName>
    <definedName name="LVL02_YEAR1" localSheetId="55">'1570'!$AH$8</definedName>
    <definedName name="LVL02_YEAR1" localSheetId="13">'1575'!$AH$8</definedName>
    <definedName name="LVL02_YEAR1" localSheetId="45">'1577'!$AH$8</definedName>
    <definedName name="LVL02_YEAR1" localSheetId="42">'182'!$AH$8</definedName>
    <definedName name="LVL02_YEAR1" localSheetId="50">'194'!$AH$8</definedName>
    <definedName name="LVL02_YEAR1" localSheetId="34">'246'!$AH$8</definedName>
    <definedName name="LVL02_YEAR1" localSheetId="14">'290'!$AH$8</definedName>
    <definedName name="LVL02_YEAR1" localSheetId="5">'312'!$AH$8</definedName>
    <definedName name="LVL02_YEAR1" localSheetId="2">'32'!$AH$8</definedName>
    <definedName name="LVL02_YEAR1" localSheetId="6">'343'!$AH$8</definedName>
    <definedName name="LVL02_YEAR1" localSheetId="31">'360'!$AH$8</definedName>
    <definedName name="LVL02_YEAR1" localSheetId="27">'376'!$AH$8</definedName>
    <definedName name="LVL02_YEAR1" localSheetId="40">'455'!$AH$8</definedName>
    <definedName name="LVL02_YEAR1" localSheetId="56">'509'!$AH$8</definedName>
    <definedName name="LVL02_YEAR1" localSheetId="37">'558'!$AH$8</definedName>
    <definedName name="LVL02_YEAR1" localSheetId="38">'57'!$AH$8</definedName>
    <definedName name="LVL02_YEAR1" localSheetId="10">'62'!$AH$8</definedName>
    <definedName name="LVL02_YEAR1" localSheetId="26">'762'!$AH$8</definedName>
    <definedName name="LVL02_YEAR1" localSheetId="36">'774'!$AH$8</definedName>
    <definedName name="LVL02_YEAR1" localSheetId="21">'780'!$AH$8</definedName>
    <definedName name="LVL02_YEAR1" localSheetId="15">'8'!$AH$8</definedName>
    <definedName name="LVL02_YEAR1" localSheetId="12">'820'!$AH$8</definedName>
    <definedName name="LVL02_YEAR1" localSheetId="25">'829'!$AH$8</definedName>
    <definedName name="LVL02_YEAR1" localSheetId="16">'881'!$AH$8</definedName>
    <definedName name="LVL02_YEAR1" localSheetId="46">'901'!$AH$8</definedName>
    <definedName name="LVL02_YEAR1" localSheetId="33">'923'!$AH$8</definedName>
    <definedName name="LVL02_YEAR1" localSheetId="48">'941'!$AH$8</definedName>
    <definedName name="LVL02_YEAR1" localSheetId="54">'966'!$AH$8</definedName>
    <definedName name="LVL02_YEAR1" localSheetId="41">'994'!$AH$8</definedName>
    <definedName name="LVL02_YEAR1" localSheetId="57">'Alle Versicherer'!$AH$8</definedName>
    <definedName name="LVL02_YEAR2" localSheetId="24">'1040'!$AI$8</definedName>
    <definedName name="LVL02_YEAR2" localSheetId="11">'1113'!$AI$8</definedName>
    <definedName name="LVL02_YEAR2" localSheetId="30">'1142'!$AI$8</definedName>
    <definedName name="LVL02_YEAR2" localSheetId="39">'1179'!$AI$8</definedName>
    <definedName name="LVL02_YEAR2" localSheetId="49">'1318'!$AI$8</definedName>
    <definedName name="LVL02_YEAR2" localSheetId="29">'1322'!$AI$8</definedName>
    <definedName name="LVL02_YEAR2" localSheetId="35">'1331'!$AI$8</definedName>
    <definedName name="LVL02_YEAR2" localSheetId="17">'134'!$AI$8</definedName>
    <definedName name="LVL02_YEAR2" localSheetId="51">'1384'!$AI$8</definedName>
    <definedName name="LVL02_YEAR2" localSheetId="19">'1386'!$AI$8</definedName>
    <definedName name="LVL02_YEAR2" localSheetId="43">'1401'!$AI$8</definedName>
    <definedName name="LVL02_YEAR2" localSheetId="52">'1402'!$AI$8</definedName>
    <definedName name="LVL02_YEAR2" localSheetId="9">'1479'!$AI$8</definedName>
    <definedName name="LVL02_YEAR2" localSheetId="20">'1491'!$AI$8</definedName>
    <definedName name="LVL02_YEAR2" localSheetId="18">'1507'!$AI$8</definedName>
    <definedName name="LVL02_YEAR2" localSheetId="47">'1509'!$AI$8</definedName>
    <definedName name="LVL02_YEAR2" localSheetId="7">'1520'!$AI$8</definedName>
    <definedName name="LVL02_YEAR2" localSheetId="32">'1522'!$AI$8</definedName>
    <definedName name="LVL02_YEAR2" localSheetId="23">'1529'!$AI$8</definedName>
    <definedName name="LVL02_YEAR2" localSheetId="8">'1535'!$AI$8</definedName>
    <definedName name="LVL02_YEAR2" localSheetId="28">'1540'!$AI$8</definedName>
    <definedName name="LVL02_YEAR2" localSheetId="4">'1542'!$AI$8</definedName>
    <definedName name="LVL02_YEAR2" localSheetId="53">'1555'!$AI$8</definedName>
    <definedName name="LVL02_YEAR2" localSheetId="1">'1560'!$AI$8</definedName>
    <definedName name="LVL02_YEAR2" localSheetId="22">'1562'!$AI$8</definedName>
    <definedName name="LVL02_YEAR2" localSheetId="44">'1568'!$AI$8</definedName>
    <definedName name="LVL02_YEAR2" localSheetId="3">'1569'!$AI$8</definedName>
    <definedName name="LVL02_YEAR2" localSheetId="55">'1570'!$AI$8</definedName>
    <definedName name="LVL02_YEAR2" localSheetId="13">'1575'!$AI$8</definedName>
    <definedName name="LVL02_YEAR2" localSheetId="45">'1577'!$AI$8</definedName>
    <definedName name="LVL02_YEAR2" localSheetId="42">'182'!$AI$8</definedName>
    <definedName name="LVL02_YEAR2" localSheetId="50">'194'!$AI$8</definedName>
    <definedName name="LVL02_YEAR2" localSheetId="34">'246'!$AI$8</definedName>
    <definedName name="LVL02_YEAR2" localSheetId="14">'290'!$AI$8</definedName>
    <definedName name="LVL02_YEAR2" localSheetId="5">'312'!$AI$8</definedName>
    <definedName name="LVL02_YEAR2" localSheetId="2">'32'!$AI$8</definedName>
    <definedName name="LVL02_YEAR2" localSheetId="6">'343'!$AI$8</definedName>
    <definedName name="LVL02_YEAR2" localSheetId="31">'360'!$AI$8</definedName>
    <definedName name="LVL02_YEAR2" localSheetId="27">'376'!$AI$8</definedName>
    <definedName name="LVL02_YEAR2" localSheetId="40">'455'!$AI$8</definedName>
    <definedName name="LVL02_YEAR2" localSheetId="56">'509'!$AI$8</definedName>
    <definedName name="LVL02_YEAR2" localSheetId="37">'558'!$AI$8</definedName>
    <definedName name="LVL02_YEAR2" localSheetId="38">'57'!$AI$8</definedName>
    <definedName name="LVL02_YEAR2" localSheetId="10">'62'!$AI$8</definedName>
    <definedName name="LVL02_YEAR2" localSheetId="26">'762'!$AI$8</definedName>
    <definedName name="LVL02_YEAR2" localSheetId="36">'774'!$AI$8</definedName>
    <definedName name="LVL02_YEAR2" localSheetId="21">'780'!$AI$8</definedName>
    <definedName name="LVL02_YEAR2" localSheetId="15">'8'!$AI$8</definedName>
    <definedName name="LVL02_YEAR2" localSheetId="12">'820'!$AI$8</definedName>
    <definedName name="LVL02_YEAR2" localSheetId="25">'829'!$AI$8</definedName>
    <definedName name="LVL02_YEAR2" localSheetId="16">'881'!$AI$8</definedName>
    <definedName name="LVL02_YEAR2" localSheetId="46">'901'!$AI$8</definedName>
    <definedName name="LVL02_YEAR2" localSheetId="33">'923'!$AI$8</definedName>
    <definedName name="LVL02_YEAR2" localSheetId="48">'941'!$AI$8</definedName>
    <definedName name="LVL02_YEAR2" localSheetId="54">'966'!$AI$8</definedName>
    <definedName name="LVL02_YEAR2" localSheetId="41">'994'!$AI$8</definedName>
    <definedName name="LVL02_YEAR2" localSheetId="57">'Alle Versicherer'!$AI$8</definedName>
    <definedName name="LVL03_LVL02" localSheetId="24">'1040'!$AL$8</definedName>
    <definedName name="LVL03_LVL02" localSheetId="11">'1113'!$AL$8</definedName>
    <definedName name="LVL03_LVL02" localSheetId="30">'1142'!$AL$8</definedName>
    <definedName name="LVL03_LVL02" localSheetId="39">'1179'!$AL$8</definedName>
    <definedName name="LVL03_LVL02" localSheetId="49">'1318'!$AL$8</definedName>
    <definedName name="LVL03_LVL02" localSheetId="29">'1322'!$AL$8</definedName>
    <definedName name="LVL03_LVL02" localSheetId="35">'1331'!$AL$8</definedName>
    <definedName name="LVL03_LVL02" localSheetId="17">'134'!$AL$8</definedName>
    <definedName name="LVL03_LVL02" localSheetId="51">'1384'!$AL$8</definedName>
    <definedName name="LVL03_LVL02" localSheetId="19">'1386'!$AL$8</definedName>
    <definedName name="LVL03_LVL02" localSheetId="43">'1401'!$AL$8</definedName>
    <definedName name="LVL03_LVL02" localSheetId="52">'1402'!$AL$8</definedName>
    <definedName name="LVL03_LVL02" localSheetId="9">'1479'!$AL$8</definedName>
    <definedName name="LVL03_LVL02" localSheetId="20">'1491'!$AL$8</definedName>
    <definedName name="LVL03_LVL02" localSheetId="18">'1507'!$AL$8</definedName>
    <definedName name="LVL03_LVL02" localSheetId="47">'1509'!$AL$8</definedName>
    <definedName name="LVL03_LVL02" localSheetId="7">'1520'!$AL$8</definedName>
    <definedName name="LVL03_LVL02" localSheetId="32">'1522'!$AL$8</definedName>
    <definedName name="LVL03_LVL02" localSheetId="23">'1529'!$AL$8</definedName>
    <definedName name="LVL03_LVL02" localSheetId="8">'1535'!$AL$8</definedName>
    <definedName name="LVL03_LVL02" localSheetId="28">'1540'!$AL$8</definedName>
    <definedName name="LVL03_LVL02" localSheetId="4">'1542'!$AL$8</definedName>
    <definedName name="LVL03_LVL02" localSheetId="53">'1555'!$AL$8</definedName>
    <definedName name="LVL03_LVL02" localSheetId="1">'1560'!$AL$8</definedName>
    <definedName name="LVL03_LVL02" localSheetId="22">'1562'!$AL$8</definedName>
    <definedName name="LVL03_LVL02" localSheetId="44">'1568'!$AL$8</definedName>
    <definedName name="LVL03_LVL02" localSheetId="3">'1569'!$AL$8</definedName>
    <definedName name="LVL03_LVL02" localSheetId="55">'1570'!$AL$8</definedName>
    <definedName name="LVL03_LVL02" localSheetId="13">'1575'!$AL$8</definedName>
    <definedName name="LVL03_LVL02" localSheetId="45">'1577'!$AL$8</definedName>
    <definedName name="LVL03_LVL02" localSheetId="42">'182'!$AL$8</definedName>
    <definedName name="LVL03_LVL02" localSheetId="50">'194'!$AL$8</definedName>
    <definedName name="LVL03_LVL02" localSheetId="34">'246'!$AL$8</definedName>
    <definedName name="LVL03_LVL02" localSheetId="14">'290'!$AL$8</definedName>
    <definedName name="LVL03_LVL02" localSheetId="5">'312'!$AL$8</definedName>
    <definedName name="LVL03_LVL02" localSheetId="2">'32'!$AL$8</definedName>
    <definedName name="LVL03_LVL02" localSheetId="6">'343'!$AL$8</definedName>
    <definedName name="LVL03_LVL02" localSheetId="31">'360'!$AL$8</definedName>
    <definedName name="LVL03_LVL02" localSheetId="27">'376'!$AL$8</definedName>
    <definedName name="LVL03_LVL02" localSheetId="40">'455'!$AL$8</definedName>
    <definedName name="LVL03_LVL02" localSheetId="56">'509'!$AL$8</definedName>
    <definedName name="LVL03_LVL02" localSheetId="37">'558'!$AL$8</definedName>
    <definedName name="LVL03_LVL02" localSheetId="38">'57'!$AL$8</definedName>
    <definedName name="LVL03_LVL02" localSheetId="10">'62'!$AL$8</definedName>
    <definedName name="LVL03_LVL02" localSheetId="26">'762'!$AL$8</definedName>
    <definedName name="LVL03_LVL02" localSheetId="36">'774'!$AL$8</definedName>
    <definedName name="LVL03_LVL02" localSheetId="21">'780'!$AL$8</definedName>
    <definedName name="LVL03_LVL02" localSheetId="15">'8'!$AL$8</definedName>
    <definedName name="LVL03_LVL02" localSheetId="12">'820'!$AL$8</definedName>
    <definedName name="LVL03_LVL02" localSheetId="25">'829'!$AL$8</definedName>
    <definedName name="LVL03_LVL02" localSheetId="16">'881'!$AL$8</definedName>
    <definedName name="LVL03_LVL02" localSheetId="46">'901'!$AL$8</definedName>
    <definedName name="LVL03_LVL02" localSheetId="33">'923'!$AL$8</definedName>
    <definedName name="LVL03_LVL02" localSheetId="48">'941'!$AL$8</definedName>
    <definedName name="LVL03_LVL02" localSheetId="54">'966'!$AL$8</definedName>
    <definedName name="LVL03_LVL02" localSheetId="41">'994'!$AL$8</definedName>
    <definedName name="LVL03_LVL02" localSheetId="57">'Alle Versicherer'!$AL$8</definedName>
    <definedName name="LVL03_LVL03" localSheetId="24">'1040'!$AM$8</definedName>
    <definedName name="LVL03_LVL03" localSheetId="11">'1113'!$AM$8</definedName>
    <definedName name="LVL03_LVL03" localSheetId="30">'1142'!$AM$8</definedName>
    <definedName name="LVL03_LVL03" localSheetId="39">'1179'!$AM$8</definedName>
    <definedName name="LVL03_LVL03" localSheetId="49">'1318'!$AM$8</definedName>
    <definedName name="LVL03_LVL03" localSheetId="29">'1322'!$AM$8</definedName>
    <definedName name="LVL03_LVL03" localSheetId="35">'1331'!$AM$8</definedName>
    <definedName name="LVL03_LVL03" localSheetId="17">'134'!$AM$8</definedName>
    <definedName name="LVL03_LVL03" localSheetId="51">'1384'!$AM$8</definedName>
    <definedName name="LVL03_LVL03" localSheetId="19">'1386'!$AM$8</definedName>
    <definedName name="LVL03_LVL03" localSheetId="43">'1401'!$AM$8</definedName>
    <definedName name="LVL03_LVL03" localSheetId="52">'1402'!$AM$8</definedName>
    <definedName name="LVL03_LVL03" localSheetId="9">'1479'!$AM$8</definedName>
    <definedName name="LVL03_LVL03" localSheetId="20">'1491'!$AM$8</definedName>
    <definedName name="LVL03_LVL03" localSheetId="18">'1507'!$AM$8</definedName>
    <definedName name="LVL03_LVL03" localSheetId="47">'1509'!$AM$8</definedName>
    <definedName name="LVL03_LVL03" localSheetId="7">'1520'!$AM$8</definedName>
    <definedName name="LVL03_LVL03" localSheetId="32">'1522'!$AM$8</definedName>
    <definedName name="LVL03_LVL03" localSheetId="23">'1529'!$AM$8</definedName>
    <definedName name="LVL03_LVL03" localSheetId="8">'1535'!$AM$8</definedName>
    <definedName name="LVL03_LVL03" localSheetId="28">'1540'!$AM$8</definedName>
    <definedName name="LVL03_LVL03" localSheetId="4">'1542'!$AM$8</definedName>
    <definedName name="LVL03_LVL03" localSheetId="53">'1555'!$AM$8</definedName>
    <definedName name="LVL03_LVL03" localSheetId="1">'1560'!$AM$8</definedName>
    <definedName name="LVL03_LVL03" localSheetId="22">'1562'!$AM$8</definedName>
    <definedName name="LVL03_LVL03" localSheetId="44">'1568'!$AM$8</definedName>
    <definedName name="LVL03_LVL03" localSheetId="3">'1569'!$AM$8</definedName>
    <definedName name="LVL03_LVL03" localSheetId="55">'1570'!$AM$8</definedName>
    <definedName name="LVL03_LVL03" localSheetId="13">'1575'!$AM$8</definedName>
    <definedName name="LVL03_LVL03" localSheetId="45">'1577'!$AM$8</definedName>
    <definedName name="LVL03_LVL03" localSheetId="42">'182'!$AM$8</definedName>
    <definedName name="LVL03_LVL03" localSheetId="50">'194'!$AM$8</definedName>
    <definedName name="LVL03_LVL03" localSheetId="34">'246'!$AM$8</definedName>
    <definedName name="LVL03_LVL03" localSheetId="14">'290'!$AM$8</definedName>
    <definedName name="LVL03_LVL03" localSheetId="5">'312'!$AM$8</definedName>
    <definedName name="LVL03_LVL03" localSheetId="2">'32'!$AM$8</definedName>
    <definedName name="LVL03_LVL03" localSheetId="6">'343'!$AM$8</definedName>
    <definedName name="LVL03_LVL03" localSheetId="31">'360'!$AM$8</definedName>
    <definedName name="LVL03_LVL03" localSheetId="27">'376'!$AM$8</definedName>
    <definedName name="LVL03_LVL03" localSheetId="40">'455'!$AM$8</definedName>
    <definedName name="LVL03_LVL03" localSheetId="56">'509'!$AM$8</definedName>
    <definedName name="LVL03_LVL03" localSheetId="37">'558'!$AM$8</definedName>
    <definedName name="LVL03_LVL03" localSheetId="38">'57'!$AM$8</definedName>
    <definedName name="LVL03_LVL03" localSheetId="10">'62'!$AM$8</definedName>
    <definedName name="LVL03_LVL03" localSheetId="26">'762'!$AM$8</definedName>
    <definedName name="LVL03_LVL03" localSheetId="36">'774'!$AM$8</definedName>
    <definedName name="LVL03_LVL03" localSheetId="21">'780'!$AM$8</definedName>
    <definedName name="LVL03_LVL03" localSheetId="15">'8'!$AM$8</definedName>
    <definedName name="LVL03_LVL03" localSheetId="12">'820'!$AM$8</definedName>
    <definedName name="LVL03_LVL03" localSheetId="25">'829'!$AM$8</definedName>
    <definedName name="LVL03_LVL03" localSheetId="16">'881'!$AM$8</definedName>
    <definedName name="LVL03_LVL03" localSheetId="46">'901'!$AM$8</definedName>
    <definedName name="LVL03_LVL03" localSheetId="33">'923'!$AM$8</definedName>
    <definedName name="LVL03_LVL03" localSheetId="48">'941'!$AM$8</definedName>
    <definedName name="LVL03_LVL03" localSheetId="54">'966'!$AM$8</definedName>
    <definedName name="LVL03_LVL03" localSheetId="41">'994'!$AM$8</definedName>
    <definedName name="LVL03_LVL03" localSheetId="57">'Alle Versicherer'!$AM$8</definedName>
    <definedName name="LVL03_LVL04" localSheetId="24">'1040'!$AN$8</definedName>
    <definedName name="LVL03_LVL04" localSheetId="11">'1113'!$AN$8</definedName>
    <definedName name="LVL03_LVL04" localSheetId="30">'1142'!$AN$8</definedName>
    <definedName name="LVL03_LVL04" localSheetId="39">'1179'!$AN$8</definedName>
    <definedName name="LVL03_LVL04" localSheetId="49">'1318'!$AN$8</definedName>
    <definedName name="LVL03_LVL04" localSheetId="29">'1322'!$AN$8</definedName>
    <definedName name="LVL03_LVL04" localSheetId="35">'1331'!$AN$8</definedName>
    <definedName name="LVL03_LVL04" localSheetId="17">'134'!$AN$8</definedName>
    <definedName name="LVL03_LVL04" localSheetId="51">'1384'!$AN$8</definedName>
    <definedName name="LVL03_LVL04" localSheetId="19">'1386'!$AN$8</definedName>
    <definedName name="LVL03_LVL04" localSheetId="43">'1401'!$AN$8</definedName>
    <definedName name="LVL03_LVL04" localSheetId="52">'1402'!$AN$8</definedName>
    <definedName name="LVL03_LVL04" localSheetId="9">'1479'!$AN$8</definedName>
    <definedName name="LVL03_LVL04" localSheetId="20">'1491'!$AN$8</definedName>
    <definedName name="LVL03_LVL04" localSheetId="18">'1507'!$AN$8</definedName>
    <definedName name="LVL03_LVL04" localSheetId="47">'1509'!$AN$8</definedName>
    <definedName name="LVL03_LVL04" localSheetId="7">'1520'!$AN$8</definedName>
    <definedName name="LVL03_LVL04" localSheetId="32">'1522'!$AN$8</definedName>
    <definedName name="LVL03_LVL04" localSheetId="23">'1529'!$AN$8</definedName>
    <definedName name="LVL03_LVL04" localSheetId="8">'1535'!$AN$8</definedName>
    <definedName name="LVL03_LVL04" localSheetId="28">'1540'!$AN$8</definedName>
    <definedName name="LVL03_LVL04" localSheetId="4">'1542'!$AN$8</definedName>
    <definedName name="LVL03_LVL04" localSheetId="53">'1555'!$AN$8</definedName>
    <definedName name="LVL03_LVL04" localSheetId="1">'1560'!$AN$8</definedName>
    <definedName name="LVL03_LVL04" localSheetId="22">'1562'!$AN$8</definedName>
    <definedName name="LVL03_LVL04" localSheetId="44">'1568'!$AN$8</definedName>
    <definedName name="LVL03_LVL04" localSheetId="3">'1569'!$AN$8</definedName>
    <definedName name="LVL03_LVL04" localSheetId="55">'1570'!$AN$8</definedName>
    <definedName name="LVL03_LVL04" localSheetId="13">'1575'!$AN$8</definedName>
    <definedName name="LVL03_LVL04" localSheetId="45">'1577'!$AN$8</definedName>
    <definedName name="LVL03_LVL04" localSheetId="42">'182'!$AN$8</definedName>
    <definedName name="LVL03_LVL04" localSheetId="50">'194'!$AN$8</definedName>
    <definedName name="LVL03_LVL04" localSheetId="34">'246'!$AN$8</definedName>
    <definedName name="LVL03_LVL04" localSheetId="14">'290'!$AN$8</definedName>
    <definedName name="LVL03_LVL04" localSheetId="5">'312'!$AN$8</definedName>
    <definedName name="LVL03_LVL04" localSheetId="2">'32'!$AN$8</definedName>
    <definedName name="LVL03_LVL04" localSheetId="6">'343'!$AN$8</definedName>
    <definedName name="LVL03_LVL04" localSheetId="31">'360'!$AN$8</definedName>
    <definedName name="LVL03_LVL04" localSheetId="27">'376'!$AN$8</definedName>
    <definedName name="LVL03_LVL04" localSheetId="40">'455'!$AN$8</definedName>
    <definedName name="LVL03_LVL04" localSheetId="56">'509'!$AN$8</definedName>
    <definedName name="LVL03_LVL04" localSheetId="37">'558'!$AN$8</definedName>
    <definedName name="LVL03_LVL04" localSheetId="38">'57'!$AN$8</definedName>
    <definedName name="LVL03_LVL04" localSheetId="10">'62'!$AN$8</definedName>
    <definedName name="LVL03_LVL04" localSheetId="26">'762'!$AN$8</definedName>
    <definedName name="LVL03_LVL04" localSheetId="36">'774'!$AN$8</definedName>
    <definedName name="LVL03_LVL04" localSheetId="21">'780'!$AN$8</definedName>
    <definedName name="LVL03_LVL04" localSheetId="15">'8'!$AN$8</definedName>
    <definedName name="LVL03_LVL04" localSheetId="12">'820'!$AN$8</definedName>
    <definedName name="LVL03_LVL04" localSheetId="25">'829'!$AN$8</definedName>
    <definedName name="LVL03_LVL04" localSheetId="16">'881'!$AN$8</definedName>
    <definedName name="LVL03_LVL04" localSheetId="46">'901'!$AN$8</definedName>
    <definedName name="LVL03_LVL04" localSheetId="33">'923'!$AN$8</definedName>
    <definedName name="LVL03_LVL04" localSheetId="48">'941'!$AN$8</definedName>
    <definedName name="LVL03_LVL04" localSheetId="54">'966'!$AN$8</definedName>
    <definedName name="LVL03_LVL04" localSheetId="41">'994'!$AN$8</definedName>
    <definedName name="LVL03_LVL04" localSheetId="57">'Alle Versicherer'!$AN$8</definedName>
    <definedName name="LVL03_LVL05" localSheetId="24">'1040'!$AO$8</definedName>
    <definedName name="LVL03_LVL05" localSheetId="11">'1113'!$AO$8</definedName>
    <definedName name="LVL03_LVL05" localSheetId="30">'1142'!$AO$8</definedName>
    <definedName name="LVL03_LVL05" localSheetId="39">'1179'!$AO$8</definedName>
    <definedName name="LVL03_LVL05" localSheetId="49">'1318'!$AO$8</definedName>
    <definedName name="LVL03_LVL05" localSheetId="29">'1322'!$AO$8</definedName>
    <definedName name="LVL03_LVL05" localSheetId="35">'1331'!$AO$8</definedName>
    <definedName name="LVL03_LVL05" localSheetId="17">'134'!$AO$8</definedName>
    <definedName name="LVL03_LVL05" localSheetId="51">'1384'!$AO$8</definedName>
    <definedName name="LVL03_LVL05" localSheetId="19">'1386'!$AO$8</definedName>
    <definedName name="LVL03_LVL05" localSheetId="43">'1401'!$AO$8</definedName>
    <definedName name="LVL03_LVL05" localSheetId="52">'1402'!$AO$8</definedName>
    <definedName name="LVL03_LVL05" localSheetId="9">'1479'!$AO$8</definedName>
    <definedName name="LVL03_LVL05" localSheetId="20">'1491'!$AO$8</definedName>
    <definedName name="LVL03_LVL05" localSheetId="18">'1507'!$AO$8</definedName>
    <definedName name="LVL03_LVL05" localSheetId="47">'1509'!$AO$8</definedName>
    <definedName name="LVL03_LVL05" localSheetId="7">'1520'!$AO$8</definedName>
    <definedName name="LVL03_LVL05" localSheetId="32">'1522'!$AO$8</definedName>
    <definedName name="LVL03_LVL05" localSheetId="23">'1529'!$AO$8</definedName>
    <definedName name="LVL03_LVL05" localSheetId="8">'1535'!$AO$8</definedName>
    <definedName name="LVL03_LVL05" localSheetId="28">'1540'!$AO$8</definedName>
    <definedName name="LVL03_LVL05" localSheetId="4">'1542'!$AO$8</definedName>
    <definedName name="LVL03_LVL05" localSheetId="53">'1555'!$AO$8</definedName>
    <definedName name="LVL03_LVL05" localSheetId="1">'1560'!$AO$8</definedName>
    <definedName name="LVL03_LVL05" localSheetId="22">'1562'!$AO$8</definedName>
    <definedName name="LVL03_LVL05" localSheetId="44">'1568'!$AO$8</definedName>
    <definedName name="LVL03_LVL05" localSheetId="3">'1569'!$AO$8</definedName>
    <definedName name="LVL03_LVL05" localSheetId="55">'1570'!$AO$8</definedName>
    <definedName name="LVL03_LVL05" localSheetId="13">'1575'!$AO$8</definedName>
    <definedName name="LVL03_LVL05" localSheetId="45">'1577'!$AO$8</definedName>
    <definedName name="LVL03_LVL05" localSheetId="42">'182'!$AO$8</definedName>
    <definedName name="LVL03_LVL05" localSheetId="50">'194'!$AO$8</definedName>
    <definedName name="LVL03_LVL05" localSheetId="34">'246'!$AO$8</definedName>
    <definedName name="LVL03_LVL05" localSheetId="14">'290'!$AO$8</definedName>
    <definedName name="LVL03_LVL05" localSheetId="5">'312'!$AO$8</definedName>
    <definedName name="LVL03_LVL05" localSheetId="2">'32'!$AO$8</definedName>
    <definedName name="LVL03_LVL05" localSheetId="6">'343'!$AO$8</definedName>
    <definedName name="LVL03_LVL05" localSheetId="31">'360'!$AO$8</definedName>
    <definedName name="LVL03_LVL05" localSheetId="27">'376'!$AO$8</definedName>
    <definedName name="LVL03_LVL05" localSheetId="40">'455'!$AO$8</definedName>
    <definedName name="LVL03_LVL05" localSheetId="56">'509'!$AO$8</definedName>
    <definedName name="LVL03_LVL05" localSheetId="37">'558'!$AO$8</definedName>
    <definedName name="LVL03_LVL05" localSheetId="38">'57'!$AO$8</definedName>
    <definedName name="LVL03_LVL05" localSheetId="10">'62'!$AO$8</definedName>
    <definedName name="LVL03_LVL05" localSheetId="26">'762'!$AO$8</definedName>
    <definedName name="LVL03_LVL05" localSheetId="36">'774'!$AO$8</definedName>
    <definedName name="LVL03_LVL05" localSheetId="21">'780'!$AO$8</definedName>
    <definedName name="LVL03_LVL05" localSheetId="15">'8'!$AO$8</definedName>
    <definedName name="LVL03_LVL05" localSheetId="12">'820'!$AO$8</definedName>
    <definedName name="LVL03_LVL05" localSheetId="25">'829'!$AO$8</definedName>
    <definedName name="LVL03_LVL05" localSheetId="16">'881'!$AO$8</definedName>
    <definedName name="LVL03_LVL05" localSheetId="46">'901'!$AO$8</definedName>
    <definedName name="LVL03_LVL05" localSheetId="33">'923'!$AO$8</definedName>
    <definedName name="LVL03_LVL05" localSheetId="48">'941'!$AO$8</definedName>
    <definedName name="LVL03_LVL05" localSheetId="54">'966'!$AO$8</definedName>
    <definedName name="LVL03_LVL05" localSheetId="41">'994'!$AO$8</definedName>
    <definedName name="LVL03_LVL05" localSheetId="57">'Alle Versicherer'!$AO$8</definedName>
    <definedName name="LVL03_LVL06" localSheetId="24">'1040'!$AP$8</definedName>
    <definedName name="LVL03_LVL06" localSheetId="11">'1113'!$AP$8</definedName>
    <definedName name="LVL03_LVL06" localSheetId="30">'1142'!$AP$8</definedName>
    <definedName name="LVL03_LVL06" localSheetId="39">'1179'!$AP$8</definedName>
    <definedName name="LVL03_LVL06" localSheetId="49">'1318'!$AP$8</definedName>
    <definedName name="LVL03_LVL06" localSheetId="29">'1322'!$AP$8</definedName>
    <definedName name="LVL03_LVL06" localSheetId="35">'1331'!$AP$8</definedName>
    <definedName name="LVL03_LVL06" localSheetId="17">'134'!$AP$8</definedName>
    <definedName name="LVL03_LVL06" localSheetId="51">'1384'!$AP$8</definedName>
    <definedName name="LVL03_LVL06" localSheetId="19">'1386'!$AP$8</definedName>
    <definedName name="LVL03_LVL06" localSheetId="43">'1401'!$AP$8</definedName>
    <definedName name="LVL03_LVL06" localSheetId="52">'1402'!$AP$8</definedName>
    <definedName name="LVL03_LVL06" localSheetId="9">'1479'!$AP$8</definedName>
    <definedName name="LVL03_LVL06" localSheetId="20">'1491'!$AP$8</definedName>
    <definedName name="LVL03_LVL06" localSheetId="18">'1507'!$AP$8</definedName>
    <definedName name="LVL03_LVL06" localSheetId="47">'1509'!$AP$8</definedName>
    <definedName name="LVL03_LVL06" localSheetId="7">'1520'!$AP$8</definedName>
    <definedName name="LVL03_LVL06" localSheetId="32">'1522'!$AP$8</definedName>
    <definedName name="LVL03_LVL06" localSheetId="23">'1529'!$AP$8</definedName>
    <definedName name="LVL03_LVL06" localSheetId="8">'1535'!$AP$8</definedName>
    <definedName name="LVL03_LVL06" localSheetId="28">'1540'!$AP$8</definedName>
    <definedName name="LVL03_LVL06" localSheetId="4">'1542'!$AP$8</definedName>
    <definedName name="LVL03_LVL06" localSheetId="53">'1555'!$AP$8</definedName>
    <definedName name="LVL03_LVL06" localSheetId="1">'1560'!$AP$8</definedName>
    <definedName name="LVL03_LVL06" localSheetId="22">'1562'!$AP$8</definedName>
    <definedName name="LVL03_LVL06" localSheetId="44">'1568'!$AP$8</definedName>
    <definedName name="LVL03_LVL06" localSheetId="3">'1569'!$AP$8</definedName>
    <definedName name="LVL03_LVL06" localSheetId="55">'1570'!$AP$8</definedName>
    <definedName name="LVL03_LVL06" localSheetId="13">'1575'!$AP$8</definedName>
    <definedName name="LVL03_LVL06" localSheetId="45">'1577'!$AP$8</definedName>
    <definedName name="LVL03_LVL06" localSheetId="42">'182'!$AP$8</definedName>
    <definedName name="LVL03_LVL06" localSheetId="50">'194'!$AP$8</definedName>
    <definedName name="LVL03_LVL06" localSheetId="34">'246'!$AP$8</definedName>
    <definedName name="LVL03_LVL06" localSheetId="14">'290'!$AP$8</definedName>
    <definedName name="LVL03_LVL06" localSheetId="5">'312'!$AP$8</definedName>
    <definedName name="LVL03_LVL06" localSheetId="2">'32'!$AP$8</definedName>
    <definedName name="LVL03_LVL06" localSheetId="6">'343'!$AP$8</definedName>
    <definedName name="LVL03_LVL06" localSheetId="31">'360'!$AP$8</definedName>
    <definedName name="LVL03_LVL06" localSheetId="27">'376'!$AP$8</definedName>
    <definedName name="LVL03_LVL06" localSheetId="40">'455'!$AP$8</definedName>
    <definedName name="LVL03_LVL06" localSheetId="56">'509'!$AP$8</definedName>
    <definedName name="LVL03_LVL06" localSheetId="37">'558'!$AP$8</definedName>
    <definedName name="LVL03_LVL06" localSheetId="38">'57'!$AP$8</definedName>
    <definedName name="LVL03_LVL06" localSheetId="10">'62'!$AP$8</definedName>
    <definedName name="LVL03_LVL06" localSheetId="26">'762'!$AP$8</definedName>
    <definedName name="LVL03_LVL06" localSheetId="36">'774'!$AP$8</definedName>
    <definedName name="LVL03_LVL06" localSheetId="21">'780'!$AP$8</definedName>
    <definedName name="LVL03_LVL06" localSheetId="15">'8'!$AP$8</definedName>
    <definedName name="LVL03_LVL06" localSheetId="12">'820'!$AP$8</definedName>
    <definedName name="LVL03_LVL06" localSheetId="25">'829'!$AP$8</definedName>
    <definedName name="LVL03_LVL06" localSheetId="16">'881'!$AP$8</definedName>
    <definedName name="LVL03_LVL06" localSheetId="46">'901'!$AP$8</definedName>
    <definedName name="LVL03_LVL06" localSheetId="33">'923'!$AP$8</definedName>
    <definedName name="LVL03_LVL06" localSheetId="48">'941'!$AP$8</definedName>
    <definedName name="LVL03_LVL06" localSheetId="54">'966'!$AP$8</definedName>
    <definedName name="LVL03_LVL06" localSheetId="41">'994'!$AP$8</definedName>
    <definedName name="LVL03_LVL06" localSheetId="57">'Alle Versicherer'!$AP$8</definedName>
    <definedName name="LVL03_LVL07" localSheetId="24">'1040'!$AQ$8</definedName>
    <definedName name="LVL03_LVL07" localSheetId="11">'1113'!$AQ$8</definedName>
    <definedName name="LVL03_LVL07" localSheetId="30">'1142'!$AQ$8</definedName>
    <definedName name="LVL03_LVL07" localSheetId="39">'1179'!$AQ$8</definedName>
    <definedName name="LVL03_LVL07" localSheetId="49">'1318'!$AQ$8</definedName>
    <definedName name="LVL03_LVL07" localSheetId="29">'1322'!$AQ$8</definedName>
    <definedName name="LVL03_LVL07" localSheetId="35">'1331'!$AQ$8</definedName>
    <definedName name="LVL03_LVL07" localSheetId="17">'134'!$AQ$8</definedName>
    <definedName name="LVL03_LVL07" localSheetId="51">'1384'!$AQ$8</definedName>
    <definedName name="LVL03_LVL07" localSheetId="19">'1386'!$AQ$8</definedName>
    <definedName name="LVL03_LVL07" localSheetId="43">'1401'!$AQ$8</definedName>
    <definedName name="LVL03_LVL07" localSheetId="52">'1402'!$AQ$8</definedName>
    <definedName name="LVL03_LVL07" localSheetId="9">'1479'!$AQ$8</definedName>
    <definedName name="LVL03_LVL07" localSheetId="20">'1491'!$AQ$8</definedName>
    <definedName name="LVL03_LVL07" localSheetId="18">'1507'!$AQ$8</definedName>
    <definedName name="LVL03_LVL07" localSheetId="47">'1509'!$AQ$8</definedName>
    <definedName name="LVL03_LVL07" localSheetId="7">'1520'!$AQ$8</definedName>
    <definedName name="LVL03_LVL07" localSheetId="32">'1522'!$AQ$8</definedName>
    <definedName name="LVL03_LVL07" localSheetId="23">'1529'!$AQ$8</definedName>
    <definedName name="LVL03_LVL07" localSheetId="8">'1535'!$AQ$8</definedName>
    <definedName name="LVL03_LVL07" localSheetId="28">'1540'!$AQ$8</definedName>
    <definedName name="LVL03_LVL07" localSheetId="4">'1542'!$AQ$8</definedName>
    <definedName name="LVL03_LVL07" localSheetId="53">'1555'!$AQ$8</definedName>
    <definedName name="LVL03_LVL07" localSheetId="1">'1560'!$AQ$8</definedName>
    <definedName name="LVL03_LVL07" localSheetId="22">'1562'!$AQ$8</definedName>
    <definedName name="LVL03_LVL07" localSheetId="44">'1568'!$AQ$8</definedName>
    <definedName name="LVL03_LVL07" localSheetId="3">'1569'!$AQ$8</definedName>
    <definedName name="LVL03_LVL07" localSheetId="55">'1570'!$AQ$8</definedName>
    <definedName name="LVL03_LVL07" localSheetId="13">'1575'!$AQ$8</definedName>
    <definedName name="LVL03_LVL07" localSheetId="45">'1577'!$AQ$8</definedName>
    <definedName name="LVL03_LVL07" localSheetId="42">'182'!$AQ$8</definedName>
    <definedName name="LVL03_LVL07" localSheetId="50">'194'!$AQ$8</definedName>
    <definedName name="LVL03_LVL07" localSheetId="34">'246'!$AQ$8</definedName>
    <definedName name="LVL03_LVL07" localSheetId="14">'290'!$AQ$8</definedName>
    <definedName name="LVL03_LVL07" localSheetId="5">'312'!$AQ$8</definedName>
    <definedName name="LVL03_LVL07" localSheetId="2">'32'!$AQ$8</definedName>
    <definedName name="LVL03_LVL07" localSheetId="6">'343'!$AQ$8</definedName>
    <definedName name="LVL03_LVL07" localSheetId="31">'360'!$AQ$8</definedName>
    <definedName name="LVL03_LVL07" localSheetId="27">'376'!$AQ$8</definedName>
    <definedName name="LVL03_LVL07" localSheetId="40">'455'!$AQ$8</definedName>
    <definedName name="LVL03_LVL07" localSheetId="56">'509'!$AQ$8</definedName>
    <definedName name="LVL03_LVL07" localSheetId="37">'558'!$AQ$8</definedName>
    <definedName name="LVL03_LVL07" localSheetId="38">'57'!$AQ$8</definedName>
    <definedName name="LVL03_LVL07" localSheetId="10">'62'!$AQ$8</definedName>
    <definedName name="LVL03_LVL07" localSheetId="26">'762'!$AQ$8</definedName>
    <definedName name="LVL03_LVL07" localSheetId="36">'774'!$AQ$8</definedName>
    <definedName name="LVL03_LVL07" localSheetId="21">'780'!$AQ$8</definedName>
    <definedName name="LVL03_LVL07" localSheetId="15">'8'!$AQ$8</definedName>
    <definedName name="LVL03_LVL07" localSheetId="12">'820'!$AQ$8</definedName>
    <definedName name="LVL03_LVL07" localSheetId="25">'829'!$AQ$8</definedName>
    <definedName name="LVL03_LVL07" localSheetId="16">'881'!$AQ$8</definedName>
    <definedName name="LVL03_LVL07" localSheetId="46">'901'!$AQ$8</definedName>
    <definedName name="LVL03_LVL07" localSheetId="33">'923'!$AQ$8</definedName>
    <definedName name="LVL03_LVL07" localSheetId="48">'941'!$AQ$8</definedName>
    <definedName name="LVL03_LVL07" localSheetId="54">'966'!$AQ$8</definedName>
    <definedName name="LVL03_LVL07" localSheetId="41">'994'!$AQ$8</definedName>
    <definedName name="LVL03_LVL07" localSheetId="57">'Alle Versicherer'!$AQ$8</definedName>
    <definedName name="LVL03_LVL08" localSheetId="24">'1040'!$AR$8</definedName>
    <definedName name="LVL03_LVL08" localSheetId="11">'1113'!$AR$8</definedName>
    <definedName name="LVL03_LVL08" localSheetId="30">'1142'!$AR$8</definedName>
    <definedName name="LVL03_LVL08" localSheetId="39">'1179'!$AR$8</definedName>
    <definedName name="LVL03_LVL08" localSheetId="49">'1318'!$AR$8</definedName>
    <definedName name="LVL03_LVL08" localSheetId="29">'1322'!$AR$8</definedName>
    <definedName name="LVL03_LVL08" localSheetId="35">'1331'!$AR$8</definedName>
    <definedName name="LVL03_LVL08" localSheetId="17">'134'!$AR$8</definedName>
    <definedName name="LVL03_LVL08" localSheetId="51">'1384'!$AR$8</definedName>
    <definedName name="LVL03_LVL08" localSheetId="19">'1386'!$AR$8</definedName>
    <definedName name="LVL03_LVL08" localSheetId="43">'1401'!$AR$8</definedName>
    <definedName name="LVL03_LVL08" localSheetId="52">'1402'!$AR$8</definedName>
    <definedName name="LVL03_LVL08" localSheetId="9">'1479'!$AR$8</definedName>
    <definedName name="LVL03_LVL08" localSheetId="20">'1491'!$AR$8</definedName>
    <definedName name="LVL03_LVL08" localSheetId="18">'1507'!$AR$8</definedName>
    <definedName name="LVL03_LVL08" localSheetId="47">'1509'!$AR$8</definedName>
    <definedName name="LVL03_LVL08" localSheetId="7">'1520'!$AR$8</definedName>
    <definedName name="LVL03_LVL08" localSheetId="32">'1522'!$AR$8</definedName>
    <definedName name="LVL03_LVL08" localSheetId="23">'1529'!$AR$8</definedName>
    <definedName name="LVL03_LVL08" localSheetId="8">'1535'!$AR$8</definedName>
    <definedName name="LVL03_LVL08" localSheetId="28">'1540'!$AR$8</definedName>
    <definedName name="LVL03_LVL08" localSheetId="4">'1542'!$AR$8</definedName>
    <definedName name="LVL03_LVL08" localSheetId="53">'1555'!$AR$8</definedName>
    <definedName name="LVL03_LVL08" localSheetId="1">'1560'!$AR$8</definedName>
    <definedName name="LVL03_LVL08" localSheetId="22">'1562'!$AR$8</definedName>
    <definedName name="LVL03_LVL08" localSheetId="44">'1568'!$AR$8</definedName>
    <definedName name="LVL03_LVL08" localSheetId="3">'1569'!$AR$8</definedName>
    <definedName name="LVL03_LVL08" localSheetId="55">'1570'!$AR$8</definedName>
    <definedName name="LVL03_LVL08" localSheetId="13">'1575'!$AR$8</definedName>
    <definedName name="LVL03_LVL08" localSheetId="45">'1577'!$AR$8</definedName>
    <definedName name="LVL03_LVL08" localSheetId="42">'182'!$AR$8</definedName>
    <definedName name="LVL03_LVL08" localSheetId="50">'194'!$AR$8</definedName>
    <definedName name="LVL03_LVL08" localSheetId="34">'246'!$AR$8</definedName>
    <definedName name="LVL03_LVL08" localSheetId="14">'290'!$AR$8</definedName>
    <definedName name="LVL03_LVL08" localSheetId="5">'312'!$AR$8</definedName>
    <definedName name="LVL03_LVL08" localSheetId="2">'32'!$AR$8</definedName>
    <definedName name="LVL03_LVL08" localSheetId="6">'343'!$AR$8</definedName>
    <definedName name="LVL03_LVL08" localSheetId="31">'360'!$AR$8</definedName>
    <definedName name="LVL03_LVL08" localSheetId="27">'376'!$AR$8</definedName>
    <definedName name="LVL03_LVL08" localSheetId="40">'455'!$AR$8</definedName>
    <definedName name="LVL03_LVL08" localSheetId="56">'509'!$AR$8</definedName>
    <definedName name="LVL03_LVL08" localSheetId="37">'558'!$AR$8</definedName>
    <definedName name="LVL03_LVL08" localSheetId="38">'57'!$AR$8</definedName>
    <definedName name="LVL03_LVL08" localSheetId="10">'62'!$AR$8</definedName>
    <definedName name="LVL03_LVL08" localSheetId="26">'762'!$AR$8</definedName>
    <definedName name="LVL03_LVL08" localSheetId="36">'774'!$AR$8</definedName>
    <definedName name="LVL03_LVL08" localSheetId="21">'780'!$AR$8</definedName>
    <definedName name="LVL03_LVL08" localSheetId="15">'8'!$AR$8</definedName>
    <definedName name="LVL03_LVL08" localSheetId="12">'820'!$AR$8</definedName>
    <definedName name="LVL03_LVL08" localSheetId="25">'829'!$AR$8</definedName>
    <definedName name="LVL03_LVL08" localSheetId="16">'881'!$AR$8</definedName>
    <definedName name="LVL03_LVL08" localSheetId="46">'901'!$AR$8</definedName>
    <definedName name="LVL03_LVL08" localSheetId="33">'923'!$AR$8</definedName>
    <definedName name="LVL03_LVL08" localSheetId="48">'941'!$AR$8</definedName>
    <definedName name="LVL03_LVL08" localSheetId="54">'966'!$AR$8</definedName>
    <definedName name="LVL03_LVL08" localSheetId="41">'994'!$AR$8</definedName>
    <definedName name="LVL03_LVL08" localSheetId="57">'Alle Versicherer'!$AR$8</definedName>
    <definedName name="LVL03_MATCHROW" localSheetId="24">'1040'!$AS$6</definedName>
    <definedName name="LVL03_MATCHROW" localSheetId="11">'1113'!$AS$6</definedName>
    <definedName name="LVL03_MATCHROW" localSheetId="30">'1142'!$AS$6</definedName>
    <definedName name="LVL03_MATCHROW" localSheetId="39">'1179'!$AS$6</definedName>
    <definedName name="LVL03_MATCHROW" localSheetId="49">'1318'!$AS$6</definedName>
    <definedName name="LVL03_MATCHROW" localSheetId="29">'1322'!$AS$6</definedName>
    <definedName name="LVL03_MATCHROW" localSheetId="35">'1331'!$AS$6</definedName>
    <definedName name="LVL03_MATCHROW" localSheetId="17">'134'!$AS$6</definedName>
    <definedName name="LVL03_MATCHROW" localSheetId="51">'1384'!$AS$6</definedName>
    <definedName name="LVL03_MATCHROW" localSheetId="19">'1386'!$AS$6</definedName>
    <definedName name="LVL03_MATCHROW" localSheetId="43">'1401'!$AS$6</definedName>
    <definedName name="LVL03_MATCHROW" localSheetId="52">'1402'!$AS$6</definedName>
    <definedName name="LVL03_MATCHROW" localSheetId="9">'1479'!$AS$6</definedName>
    <definedName name="LVL03_MATCHROW" localSheetId="20">'1491'!$AS$6</definedName>
    <definedName name="LVL03_MATCHROW" localSheetId="18">'1507'!$AS$6</definedName>
    <definedName name="LVL03_MATCHROW" localSheetId="47">'1509'!$AS$6</definedName>
    <definedName name="LVL03_MATCHROW" localSheetId="7">'1520'!$AS$6</definedName>
    <definedName name="LVL03_MATCHROW" localSheetId="32">'1522'!$AS$6</definedName>
    <definedName name="LVL03_MATCHROW" localSheetId="23">'1529'!$AS$6</definedName>
    <definedName name="LVL03_MATCHROW" localSheetId="8">'1535'!$AS$6</definedName>
    <definedName name="LVL03_MATCHROW" localSheetId="28">'1540'!$AS$6</definedName>
    <definedName name="LVL03_MATCHROW" localSheetId="4">'1542'!$AS$6</definedName>
    <definedName name="LVL03_MATCHROW" localSheetId="53">'1555'!$AS$6</definedName>
    <definedName name="LVL03_MATCHROW" localSheetId="1">'1560'!$AS$6</definedName>
    <definedName name="LVL03_MATCHROW" localSheetId="22">'1562'!$AS$6</definedName>
    <definedName name="LVL03_MATCHROW" localSheetId="44">'1568'!$AS$6</definedName>
    <definedName name="LVL03_MATCHROW" localSheetId="3">'1569'!$AS$6</definedName>
    <definedName name="LVL03_MATCHROW" localSheetId="55">'1570'!$AS$6</definedName>
    <definedName name="LVL03_MATCHROW" localSheetId="13">'1575'!$AS$6</definedName>
    <definedName name="LVL03_MATCHROW" localSheetId="45">'1577'!$AS$6</definedName>
    <definedName name="LVL03_MATCHROW" localSheetId="42">'182'!$AS$6</definedName>
    <definedName name="LVL03_MATCHROW" localSheetId="50">'194'!$AS$6</definedName>
    <definedName name="LVL03_MATCHROW" localSheetId="34">'246'!$AS$6</definedName>
    <definedName name="LVL03_MATCHROW" localSheetId="14">'290'!$AS$6</definedName>
    <definedName name="LVL03_MATCHROW" localSheetId="5">'312'!$AS$6</definedName>
    <definedName name="LVL03_MATCHROW" localSheetId="2">'32'!$AS$6</definedName>
    <definedName name="LVL03_MATCHROW" localSheetId="6">'343'!$AS$6</definedName>
    <definedName name="LVL03_MATCHROW" localSheetId="31">'360'!$AS$6</definedName>
    <definedName name="LVL03_MATCHROW" localSheetId="27">'376'!$AS$6</definedName>
    <definedName name="LVL03_MATCHROW" localSheetId="40">'455'!$AS$6</definedName>
    <definedName name="LVL03_MATCHROW" localSheetId="56">'509'!$AS$6</definedName>
    <definedName name="LVL03_MATCHROW" localSheetId="37">'558'!$AS$6</definedName>
    <definedName name="LVL03_MATCHROW" localSheetId="38">'57'!$AS$6</definedName>
    <definedName name="LVL03_MATCHROW" localSheetId="10">'62'!$AS$6</definedName>
    <definedName name="LVL03_MATCHROW" localSheetId="26">'762'!$AS$6</definedName>
    <definedName name="LVL03_MATCHROW" localSheetId="36">'774'!$AS$6</definedName>
    <definedName name="LVL03_MATCHROW" localSheetId="21">'780'!$AS$6</definedName>
    <definedName name="LVL03_MATCHROW" localSheetId="15">'8'!$AS$6</definedName>
    <definedName name="LVL03_MATCHROW" localSheetId="12">'820'!$AS$6</definedName>
    <definedName name="LVL03_MATCHROW" localSheetId="25">'829'!$AS$6</definedName>
    <definedName name="LVL03_MATCHROW" localSheetId="16">'881'!$AS$6</definedName>
    <definedName name="LVL03_MATCHROW" localSheetId="46">'901'!$AS$6</definedName>
    <definedName name="LVL03_MATCHROW" localSheetId="33">'923'!$AS$6</definedName>
    <definedName name="LVL03_MATCHROW" localSheetId="48">'941'!$AS$6</definedName>
    <definedName name="LVL03_MATCHROW" localSheetId="54">'966'!$AS$6</definedName>
    <definedName name="LVL03_MATCHROW" localSheetId="41">'994'!$AS$6</definedName>
    <definedName name="LVL03_MATCHROW" localSheetId="57">'Alle Versicherer'!$AS$6</definedName>
    <definedName name="LVL03_VerNr" localSheetId="24">'1040'!$AK$8</definedName>
    <definedName name="LVL03_VerNr" localSheetId="11">'1113'!$AK$8</definedName>
    <definedName name="LVL03_VerNr" localSheetId="30">'1142'!$AK$8</definedName>
    <definedName name="LVL03_VerNr" localSheetId="39">'1179'!$AK$8</definedName>
    <definedName name="LVL03_VerNr" localSheetId="49">'1318'!$AK$8</definedName>
    <definedName name="LVL03_VerNr" localSheetId="29">'1322'!$AK$8</definedName>
    <definedName name="LVL03_VerNr" localSheetId="35">'1331'!$AK$8</definedName>
    <definedName name="LVL03_VerNr" localSheetId="17">'134'!$AK$8</definedName>
    <definedName name="LVL03_VerNr" localSheetId="51">'1384'!$AK$8</definedName>
    <definedName name="LVL03_VerNr" localSheetId="19">'1386'!$AK$8</definedName>
    <definedName name="LVL03_VerNr" localSheetId="43">'1401'!$AK$8</definedName>
    <definedName name="LVL03_VerNr" localSheetId="52">'1402'!$AK$8</definedName>
    <definedName name="LVL03_VerNr" localSheetId="9">'1479'!$AK$8</definedName>
    <definedName name="LVL03_VerNr" localSheetId="20">'1491'!$AK$8</definedName>
    <definedName name="LVL03_VerNr" localSheetId="18">'1507'!$AK$8</definedName>
    <definedName name="LVL03_VerNr" localSheetId="47">'1509'!$AK$8</definedName>
    <definedName name="LVL03_VerNr" localSheetId="7">'1520'!$AK$8</definedName>
    <definedName name="LVL03_VerNr" localSheetId="32">'1522'!$AK$8</definedName>
    <definedName name="LVL03_VerNr" localSheetId="23">'1529'!$AK$8</definedName>
    <definedName name="LVL03_VerNr" localSheetId="8">'1535'!$AK$8</definedName>
    <definedName name="LVL03_VerNr" localSheetId="28">'1540'!$AK$8</definedName>
    <definedName name="LVL03_VerNr" localSheetId="4">'1542'!$AK$8</definedName>
    <definedName name="LVL03_VerNr" localSheetId="53">'1555'!$AK$8</definedName>
    <definedName name="LVL03_VerNr" localSheetId="1">'1560'!$AK$8</definedName>
    <definedName name="LVL03_VerNr" localSheetId="22">'1562'!$AK$8</definedName>
    <definedName name="LVL03_VerNr" localSheetId="44">'1568'!$AK$8</definedName>
    <definedName name="LVL03_VerNr" localSheetId="3">'1569'!$AK$8</definedName>
    <definedName name="LVL03_VerNr" localSheetId="55">'1570'!$AK$8</definedName>
    <definedName name="LVL03_VerNr" localSheetId="13">'1575'!$AK$8</definedName>
    <definedName name="LVL03_VerNr" localSheetId="45">'1577'!$AK$8</definedName>
    <definedName name="LVL03_VerNr" localSheetId="42">'182'!$AK$8</definedName>
    <definedName name="LVL03_VerNr" localSheetId="50">'194'!$AK$8</definedName>
    <definedName name="LVL03_VerNr" localSheetId="34">'246'!$AK$8</definedName>
    <definedName name="LVL03_VerNr" localSheetId="14">'290'!$AK$8</definedName>
    <definedName name="LVL03_VerNr" localSheetId="5">'312'!$AK$8</definedName>
    <definedName name="LVL03_VerNr" localSheetId="2">'32'!$AK$8</definedName>
    <definedName name="LVL03_VerNr" localSheetId="6">'343'!$AK$8</definedName>
    <definedName name="LVL03_VerNr" localSheetId="31">'360'!$AK$8</definedName>
    <definedName name="LVL03_VerNr" localSheetId="27">'376'!$AK$8</definedName>
    <definedName name="LVL03_VerNr" localSheetId="40">'455'!$AK$8</definedName>
    <definedName name="LVL03_VerNr" localSheetId="56">'509'!$AK$8</definedName>
    <definedName name="LVL03_VerNr" localSheetId="37">'558'!$AK$8</definedName>
    <definedName name="LVL03_VerNr" localSheetId="38">'57'!$AK$8</definedName>
    <definedName name="LVL03_VerNr" localSheetId="10">'62'!$AK$8</definedName>
    <definedName name="LVL03_VerNr" localSheetId="26">'762'!$AK$8</definedName>
    <definedName name="LVL03_VerNr" localSheetId="36">'774'!$AK$8</definedName>
    <definedName name="LVL03_VerNr" localSheetId="21">'780'!$AK$8</definedName>
    <definedName name="LVL03_VerNr" localSheetId="15">'8'!$AK$8</definedName>
    <definedName name="LVL03_VerNr" localSheetId="12">'820'!$AK$8</definedName>
    <definedName name="LVL03_VerNr" localSheetId="25">'829'!$AK$8</definedName>
    <definedName name="LVL03_VerNr" localSheetId="16">'881'!$AK$8</definedName>
    <definedName name="LVL03_VerNr" localSheetId="46">'901'!$AK$8</definedName>
    <definedName name="LVL03_VerNr" localSheetId="33">'923'!$AK$8</definedName>
    <definedName name="LVL03_VerNr" localSheetId="48">'941'!$AK$8</definedName>
    <definedName name="LVL03_VerNr" localSheetId="54">'966'!$AK$8</definedName>
    <definedName name="LVL03_VerNr" localSheetId="41">'994'!$AK$8</definedName>
    <definedName name="LVL03_VerNr" localSheetId="57">'Alle Versicherer'!$AK$8</definedName>
    <definedName name="LVL03_YEAR1" localSheetId="24">'1040'!$AS$8</definedName>
    <definedName name="LVL03_YEAR1" localSheetId="11">'1113'!$AS$8</definedName>
    <definedName name="LVL03_YEAR1" localSheetId="30">'1142'!$AS$8</definedName>
    <definedName name="LVL03_YEAR1" localSheetId="39">'1179'!$AS$8</definedName>
    <definedName name="LVL03_YEAR1" localSheetId="49">'1318'!$AS$8</definedName>
    <definedName name="LVL03_YEAR1" localSheetId="29">'1322'!$AS$8</definedName>
    <definedName name="LVL03_YEAR1" localSheetId="35">'1331'!$AS$8</definedName>
    <definedName name="LVL03_YEAR1" localSheetId="17">'134'!$AS$8</definedName>
    <definedName name="LVL03_YEAR1" localSheetId="51">'1384'!$AS$8</definedName>
    <definedName name="LVL03_YEAR1" localSheetId="19">'1386'!$AS$8</definedName>
    <definedName name="LVL03_YEAR1" localSheetId="43">'1401'!$AS$8</definedName>
    <definedName name="LVL03_YEAR1" localSheetId="52">'1402'!$AS$8</definedName>
    <definedName name="LVL03_YEAR1" localSheetId="9">'1479'!$AS$8</definedName>
    <definedName name="LVL03_YEAR1" localSheetId="20">'1491'!$AS$8</definedName>
    <definedName name="LVL03_YEAR1" localSheetId="18">'1507'!$AS$8</definedName>
    <definedName name="LVL03_YEAR1" localSheetId="47">'1509'!$AS$8</definedName>
    <definedName name="LVL03_YEAR1" localSheetId="7">'1520'!$AS$8</definedName>
    <definedName name="LVL03_YEAR1" localSheetId="32">'1522'!$AS$8</definedName>
    <definedName name="LVL03_YEAR1" localSheetId="23">'1529'!$AS$8</definedName>
    <definedName name="LVL03_YEAR1" localSheetId="8">'1535'!$AS$8</definedName>
    <definedName name="LVL03_YEAR1" localSheetId="28">'1540'!$AS$8</definedName>
    <definedName name="LVL03_YEAR1" localSheetId="4">'1542'!$AS$8</definedName>
    <definedName name="LVL03_YEAR1" localSheetId="53">'1555'!$AS$8</definedName>
    <definedName name="LVL03_YEAR1" localSheetId="1">'1560'!$AS$8</definedName>
    <definedName name="LVL03_YEAR1" localSheetId="22">'1562'!$AS$8</definedName>
    <definedName name="LVL03_YEAR1" localSheetId="44">'1568'!$AS$8</definedName>
    <definedName name="LVL03_YEAR1" localSheetId="3">'1569'!$AS$8</definedName>
    <definedName name="LVL03_YEAR1" localSheetId="55">'1570'!$AS$8</definedName>
    <definedName name="LVL03_YEAR1" localSheetId="13">'1575'!$AS$8</definedName>
    <definedName name="LVL03_YEAR1" localSheetId="45">'1577'!$AS$8</definedName>
    <definedName name="LVL03_YEAR1" localSheetId="42">'182'!$AS$8</definedName>
    <definedName name="LVL03_YEAR1" localSheetId="50">'194'!$AS$8</definedName>
    <definedName name="LVL03_YEAR1" localSheetId="34">'246'!$AS$8</definedName>
    <definedName name="LVL03_YEAR1" localSheetId="14">'290'!$AS$8</definedName>
    <definedName name="LVL03_YEAR1" localSheetId="5">'312'!$AS$8</definedName>
    <definedName name="LVL03_YEAR1" localSheetId="2">'32'!$AS$8</definedName>
    <definedName name="LVL03_YEAR1" localSheetId="6">'343'!$AS$8</definedName>
    <definedName name="LVL03_YEAR1" localSheetId="31">'360'!$AS$8</definedName>
    <definedName name="LVL03_YEAR1" localSheetId="27">'376'!$AS$8</definedName>
    <definedName name="LVL03_YEAR1" localSheetId="40">'455'!$AS$8</definedName>
    <definedName name="LVL03_YEAR1" localSheetId="56">'509'!$AS$8</definedName>
    <definedName name="LVL03_YEAR1" localSheetId="37">'558'!$AS$8</definedName>
    <definedName name="LVL03_YEAR1" localSheetId="38">'57'!$AS$8</definedName>
    <definedName name="LVL03_YEAR1" localSheetId="10">'62'!$AS$8</definedName>
    <definedName name="LVL03_YEAR1" localSheetId="26">'762'!$AS$8</definedName>
    <definedName name="LVL03_YEAR1" localSheetId="36">'774'!$AS$8</definedName>
    <definedName name="LVL03_YEAR1" localSheetId="21">'780'!$AS$8</definedName>
    <definedName name="LVL03_YEAR1" localSheetId="15">'8'!$AS$8</definedName>
    <definedName name="LVL03_YEAR1" localSheetId="12">'820'!$AS$8</definedName>
    <definedName name="LVL03_YEAR1" localSheetId="25">'829'!$AS$8</definedName>
    <definedName name="LVL03_YEAR1" localSheetId="16">'881'!$AS$8</definedName>
    <definedName name="LVL03_YEAR1" localSheetId="46">'901'!$AS$8</definedName>
    <definedName name="LVL03_YEAR1" localSheetId="33">'923'!$AS$8</definedName>
    <definedName name="LVL03_YEAR1" localSheetId="48">'941'!$AS$8</definedName>
    <definedName name="LVL03_YEAR1" localSheetId="54">'966'!$AS$8</definedName>
    <definedName name="LVL03_YEAR1" localSheetId="41">'994'!$AS$8</definedName>
    <definedName name="LVL03_YEAR1" localSheetId="57">'Alle Versicherer'!$AS$8</definedName>
    <definedName name="LVL03_YEAR2" localSheetId="24">'1040'!$AT$8</definedName>
    <definedName name="LVL03_YEAR2" localSheetId="11">'1113'!$AT$8</definedName>
    <definedName name="LVL03_YEAR2" localSheetId="30">'1142'!$AT$8</definedName>
    <definedName name="LVL03_YEAR2" localSheetId="39">'1179'!$AT$8</definedName>
    <definedName name="LVL03_YEAR2" localSheetId="49">'1318'!$AT$8</definedName>
    <definedName name="LVL03_YEAR2" localSheetId="29">'1322'!$AT$8</definedName>
    <definedName name="LVL03_YEAR2" localSheetId="35">'1331'!$AT$8</definedName>
    <definedName name="LVL03_YEAR2" localSheetId="17">'134'!$AT$8</definedName>
    <definedName name="LVL03_YEAR2" localSheetId="51">'1384'!$AT$8</definedName>
    <definedName name="LVL03_YEAR2" localSheetId="19">'1386'!$AT$8</definedName>
    <definedName name="LVL03_YEAR2" localSheetId="43">'1401'!$AT$8</definedName>
    <definedName name="LVL03_YEAR2" localSheetId="52">'1402'!$AT$8</definedName>
    <definedName name="LVL03_YEAR2" localSheetId="9">'1479'!$AT$8</definedName>
    <definedName name="LVL03_YEAR2" localSheetId="20">'1491'!$AT$8</definedName>
    <definedName name="LVL03_YEAR2" localSheetId="18">'1507'!$AT$8</definedName>
    <definedName name="LVL03_YEAR2" localSheetId="47">'1509'!$AT$8</definedName>
    <definedName name="LVL03_YEAR2" localSheetId="7">'1520'!$AT$8</definedName>
    <definedName name="LVL03_YEAR2" localSheetId="32">'1522'!$AT$8</definedName>
    <definedName name="LVL03_YEAR2" localSheetId="23">'1529'!$AT$8</definedName>
    <definedName name="LVL03_YEAR2" localSheetId="8">'1535'!$AT$8</definedName>
    <definedName name="LVL03_YEAR2" localSheetId="28">'1540'!$AT$8</definedName>
    <definedName name="LVL03_YEAR2" localSheetId="4">'1542'!$AT$8</definedName>
    <definedName name="LVL03_YEAR2" localSheetId="53">'1555'!$AT$8</definedName>
    <definedName name="LVL03_YEAR2" localSheetId="1">'1560'!$AT$8</definedName>
    <definedName name="LVL03_YEAR2" localSheetId="22">'1562'!$AT$8</definedName>
    <definedName name="LVL03_YEAR2" localSheetId="44">'1568'!$AT$8</definedName>
    <definedName name="LVL03_YEAR2" localSheetId="3">'1569'!$AT$8</definedName>
    <definedName name="LVL03_YEAR2" localSheetId="55">'1570'!$AT$8</definedName>
    <definedName name="LVL03_YEAR2" localSheetId="13">'1575'!$AT$8</definedName>
    <definedName name="LVL03_YEAR2" localSheetId="45">'1577'!$AT$8</definedName>
    <definedName name="LVL03_YEAR2" localSheetId="42">'182'!$AT$8</definedName>
    <definedName name="LVL03_YEAR2" localSheetId="50">'194'!$AT$8</definedName>
    <definedName name="LVL03_YEAR2" localSheetId="34">'246'!$AT$8</definedName>
    <definedName name="LVL03_YEAR2" localSheetId="14">'290'!$AT$8</definedName>
    <definedName name="LVL03_YEAR2" localSheetId="5">'312'!$AT$8</definedName>
    <definedName name="LVL03_YEAR2" localSheetId="2">'32'!$AT$8</definedName>
    <definedName name="LVL03_YEAR2" localSheetId="6">'343'!$AT$8</definedName>
    <definedName name="LVL03_YEAR2" localSheetId="31">'360'!$AT$8</definedName>
    <definedName name="LVL03_YEAR2" localSheetId="27">'376'!$AT$8</definedName>
    <definedName name="LVL03_YEAR2" localSheetId="40">'455'!$AT$8</definedName>
    <definedName name="LVL03_YEAR2" localSheetId="56">'509'!$AT$8</definedName>
    <definedName name="LVL03_YEAR2" localSheetId="37">'558'!$AT$8</definedName>
    <definedName name="LVL03_YEAR2" localSheetId="38">'57'!$AT$8</definedName>
    <definedName name="LVL03_YEAR2" localSheetId="10">'62'!$AT$8</definedName>
    <definedName name="LVL03_YEAR2" localSheetId="26">'762'!$AT$8</definedName>
    <definedName name="LVL03_YEAR2" localSheetId="36">'774'!$AT$8</definedName>
    <definedName name="LVL03_YEAR2" localSheetId="21">'780'!$AT$8</definedName>
    <definedName name="LVL03_YEAR2" localSheetId="15">'8'!$AT$8</definedName>
    <definedName name="LVL03_YEAR2" localSheetId="12">'820'!$AT$8</definedName>
    <definedName name="LVL03_YEAR2" localSheetId="25">'829'!$AT$8</definedName>
    <definedName name="LVL03_YEAR2" localSheetId="16">'881'!$AT$8</definedName>
    <definedName name="LVL03_YEAR2" localSheetId="46">'901'!$AT$8</definedName>
    <definedName name="LVL03_YEAR2" localSheetId="33">'923'!$AT$8</definedName>
    <definedName name="LVL03_YEAR2" localSheetId="48">'941'!$AT$8</definedName>
    <definedName name="LVL03_YEAR2" localSheetId="54">'966'!$AT$8</definedName>
    <definedName name="LVL03_YEAR2" localSheetId="41">'994'!$AT$8</definedName>
    <definedName name="LVL03_YEAR2" localSheetId="57">'Alle Versicherer'!$AT$8</definedName>
    <definedName name="LVL04_LVL02" localSheetId="24">'1040'!$AW$8</definedName>
    <definedName name="LVL04_LVL02" localSheetId="11">'1113'!$AW$8</definedName>
    <definedName name="LVL04_LVL02" localSheetId="30">'1142'!$AW$8</definedName>
    <definedName name="LVL04_LVL02" localSheetId="39">'1179'!$AW$8</definedName>
    <definedName name="LVL04_LVL02" localSheetId="49">'1318'!$AW$8</definedName>
    <definedName name="LVL04_LVL02" localSheetId="29">'1322'!$AW$8</definedName>
    <definedName name="LVL04_LVL02" localSheetId="35">'1331'!$AW$8</definedName>
    <definedName name="LVL04_LVL02" localSheetId="17">'134'!$AW$8</definedName>
    <definedName name="LVL04_LVL02" localSheetId="51">'1384'!$AW$8</definedName>
    <definedName name="LVL04_LVL02" localSheetId="19">'1386'!$AW$8</definedName>
    <definedName name="LVL04_LVL02" localSheetId="43">'1401'!$AW$8</definedName>
    <definedName name="LVL04_LVL02" localSheetId="52">'1402'!$AW$8</definedName>
    <definedName name="LVL04_LVL02" localSheetId="9">'1479'!$AW$8</definedName>
    <definedName name="LVL04_LVL02" localSheetId="20">'1491'!$AW$8</definedName>
    <definedName name="LVL04_LVL02" localSheetId="18">'1507'!$AW$8</definedName>
    <definedName name="LVL04_LVL02" localSheetId="47">'1509'!$AW$8</definedName>
    <definedName name="LVL04_LVL02" localSheetId="7">'1520'!$AW$8</definedName>
    <definedName name="LVL04_LVL02" localSheetId="32">'1522'!$AW$8</definedName>
    <definedName name="LVL04_LVL02" localSheetId="23">'1529'!$AW$8</definedName>
    <definedName name="LVL04_LVL02" localSheetId="8">'1535'!$AW$8</definedName>
    <definedName name="LVL04_LVL02" localSheetId="28">'1540'!$AW$8</definedName>
    <definedName name="LVL04_LVL02" localSheetId="4">'1542'!$AW$8</definedName>
    <definedName name="LVL04_LVL02" localSheetId="53">'1555'!$AW$8</definedName>
    <definedName name="LVL04_LVL02" localSheetId="1">'1560'!$AW$8</definedName>
    <definedName name="LVL04_LVL02" localSheetId="22">'1562'!$AW$8</definedName>
    <definedName name="LVL04_LVL02" localSheetId="44">'1568'!$AW$8</definedName>
    <definedName name="LVL04_LVL02" localSheetId="3">'1569'!$AW$8</definedName>
    <definedName name="LVL04_LVL02" localSheetId="55">'1570'!$AW$8</definedName>
    <definedName name="LVL04_LVL02" localSheetId="13">'1575'!$AW$8</definedName>
    <definedName name="LVL04_LVL02" localSheetId="45">'1577'!$AW$8</definedName>
    <definedName name="LVL04_LVL02" localSheetId="42">'182'!$AW$8</definedName>
    <definedName name="LVL04_LVL02" localSheetId="50">'194'!$AW$8</definedName>
    <definedName name="LVL04_LVL02" localSheetId="34">'246'!$AW$8</definedName>
    <definedName name="LVL04_LVL02" localSheetId="14">'290'!$AW$8</definedName>
    <definedName name="LVL04_LVL02" localSheetId="5">'312'!$AW$8</definedName>
    <definedName name="LVL04_LVL02" localSheetId="2">'32'!$AW$8</definedName>
    <definedName name="LVL04_LVL02" localSheetId="6">'343'!$AW$8</definedName>
    <definedName name="LVL04_LVL02" localSheetId="31">'360'!$AW$8</definedName>
    <definedName name="LVL04_LVL02" localSheetId="27">'376'!$AW$8</definedName>
    <definedName name="LVL04_LVL02" localSheetId="40">'455'!$AW$8</definedName>
    <definedName name="LVL04_LVL02" localSheetId="56">'509'!$AW$8</definedName>
    <definedName name="LVL04_LVL02" localSheetId="37">'558'!$AW$8</definedName>
    <definedName name="LVL04_LVL02" localSheetId="38">'57'!$AW$8</definedName>
    <definedName name="LVL04_LVL02" localSheetId="10">'62'!$AW$8</definedName>
    <definedName name="LVL04_LVL02" localSheetId="26">'762'!$AW$8</definedName>
    <definedName name="LVL04_LVL02" localSheetId="36">'774'!$AW$8</definedName>
    <definedName name="LVL04_LVL02" localSheetId="21">'780'!$AW$8</definedName>
    <definedName name="LVL04_LVL02" localSheetId="15">'8'!$AW$8</definedName>
    <definedName name="LVL04_LVL02" localSheetId="12">'820'!$AW$8</definedName>
    <definedName name="LVL04_LVL02" localSheetId="25">'829'!$AW$8</definedName>
    <definedName name="LVL04_LVL02" localSheetId="16">'881'!$AW$8</definedName>
    <definedName name="LVL04_LVL02" localSheetId="46">'901'!$AW$8</definedName>
    <definedName name="LVL04_LVL02" localSheetId="33">'923'!$AW$8</definedName>
    <definedName name="LVL04_LVL02" localSheetId="48">'941'!$AW$8</definedName>
    <definedName name="LVL04_LVL02" localSheetId="54">'966'!$AW$8</definedName>
    <definedName name="LVL04_LVL02" localSheetId="41">'994'!$AW$8</definedName>
    <definedName name="LVL04_LVL02" localSheetId="57">'Alle Versicherer'!$AW$8</definedName>
    <definedName name="LVL04_LVL03" localSheetId="24">'1040'!$AX$8</definedName>
    <definedName name="LVL04_LVL03" localSheetId="11">'1113'!$AX$8</definedName>
    <definedName name="LVL04_LVL03" localSheetId="30">'1142'!$AX$8</definedName>
    <definedName name="LVL04_LVL03" localSheetId="39">'1179'!$AX$8</definedName>
    <definedName name="LVL04_LVL03" localSheetId="49">'1318'!$AX$8</definedName>
    <definedName name="LVL04_LVL03" localSheetId="29">'1322'!$AX$8</definedName>
    <definedName name="LVL04_LVL03" localSheetId="35">'1331'!$AX$8</definedName>
    <definedName name="LVL04_LVL03" localSheetId="17">'134'!$AX$8</definedName>
    <definedName name="LVL04_LVL03" localSheetId="51">'1384'!$AX$8</definedName>
    <definedName name="LVL04_LVL03" localSheetId="19">'1386'!$AX$8</definedName>
    <definedName name="LVL04_LVL03" localSheetId="43">'1401'!$AX$8</definedName>
    <definedName name="LVL04_LVL03" localSheetId="52">'1402'!$AX$8</definedName>
    <definedName name="LVL04_LVL03" localSheetId="9">'1479'!$AX$8</definedName>
    <definedName name="LVL04_LVL03" localSheetId="20">'1491'!$AX$8</definedName>
    <definedName name="LVL04_LVL03" localSheetId="18">'1507'!$AX$8</definedName>
    <definedName name="LVL04_LVL03" localSheetId="47">'1509'!$AX$8</definedName>
    <definedName name="LVL04_LVL03" localSheetId="7">'1520'!$AX$8</definedName>
    <definedName name="LVL04_LVL03" localSheetId="32">'1522'!$AX$8</definedName>
    <definedName name="LVL04_LVL03" localSheetId="23">'1529'!$AX$8</definedName>
    <definedName name="LVL04_LVL03" localSheetId="8">'1535'!$AX$8</definedName>
    <definedName name="LVL04_LVL03" localSheetId="28">'1540'!$AX$8</definedName>
    <definedName name="LVL04_LVL03" localSheetId="4">'1542'!$AX$8</definedName>
    <definedName name="LVL04_LVL03" localSheetId="53">'1555'!$AX$8</definedName>
    <definedName name="LVL04_LVL03" localSheetId="1">'1560'!$AX$8</definedName>
    <definedName name="LVL04_LVL03" localSheetId="22">'1562'!$AX$8</definedName>
    <definedName name="LVL04_LVL03" localSheetId="44">'1568'!$AX$8</definedName>
    <definedName name="LVL04_LVL03" localSheetId="3">'1569'!$AX$8</definedName>
    <definedName name="LVL04_LVL03" localSheetId="55">'1570'!$AX$8</definedName>
    <definedName name="LVL04_LVL03" localSheetId="13">'1575'!$AX$8</definedName>
    <definedName name="LVL04_LVL03" localSheetId="45">'1577'!$AX$8</definedName>
    <definedName name="LVL04_LVL03" localSheetId="42">'182'!$AX$8</definedName>
    <definedName name="LVL04_LVL03" localSheetId="50">'194'!$AX$8</definedName>
    <definedName name="LVL04_LVL03" localSheetId="34">'246'!$AX$8</definedName>
    <definedName name="LVL04_LVL03" localSheetId="14">'290'!$AX$8</definedName>
    <definedName name="LVL04_LVL03" localSheetId="5">'312'!$AX$8</definedName>
    <definedName name="LVL04_LVL03" localSheetId="2">'32'!$AX$8</definedName>
    <definedName name="LVL04_LVL03" localSheetId="6">'343'!$AX$8</definedName>
    <definedName name="LVL04_LVL03" localSheetId="31">'360'!$AX$8</definedName>
    <definedName name="LVL04_LVL03" localSheetId="27">'376'!$AX$8</definedName>
    <definedName name="LVL04_LVL03" localSheetId="40">'455'!$AX$8</definedName>
    <definedName name="LVL04_LVL03" localSheetId="56">'509'!$AX$8</definedName>
    <definedName name="LVL04_LVL03" localSheetId="37">'558'!$AX$8</definedName>
    <definedName name="LVL04_LVL03" localSheetId="38">'57'!$AX$8</definedName>
    <definedName name="LVL04_LVL03" localSheetId="10">'62'!$AX$8</definedName>
    <definedName name="LVL04_LVL03" localSheetId="26">'762'!$AX$8</definedName>
    <definedName name="LVL04_LVL03" localSheetId="36">'774'!$AX$8</definedName>
    <definedName name="LVL04_LVL03" localSheetId="21">'780'!$AX$8</definedName>
    <definedName name="LVL04_LVL03" localSheetId="15">'8'!$AX$8</definedName>
    <definedName name="LVL04_LVL03" localSheetId="12">'820'!$AX$8</definedName>
    <definedName name="LVL04_LVL03" localSheetId="25">'829'!$AX$8</definedName>
    <definedName name="LVL04_LVL03" localSheetId="16">'881'!$AX$8</definedName>
    <definedName name="LVL04_LVL03" localSheetId="46">'901'!$AX$8</definedName>
    <definedName name="LVL04_LVL03" localSheetId="33">'923'!$AX$8</definedName>
    <definedName name="LVL04_LVL03" localSheetId="48">'941'!$AX$8</definedName>
    <definedName name="LVL04_LVL03" localSheetId="54">'966'!$AX$8</definedName>
    <definedName name="LVL04_LVL03" localSheetId="41">'994'!$AX$8</definedName>
    <definedName name="LVL04_LVL03" localSheetId="57">'Alle Versicherer'!$AX$8</definedName>
    <definedName name="LVL04_LVL04" localSheetId="24">'1040'!$AY$8</definedName>
    <definedName name="LVL04_LVL04" localSheetId="11">'1113'!$AY$8</definedName>
    <definedName name="LVL04_LVL04" localSheetId="30">'1142'!$AY$8</definedName>
    <definedName name="LVL04_LVL04" localSheetId="39">'1179'!$AY$8</definedName>
    <definedName name="LVL04_LVL04" localSheetId="49">'1318'!$AY$8</definedName>
    <definedName name="LVL04_LVL04" localSheetId="29">'1322'!$AY$8</definedName>
    <definedName name="LVL04_LVL04" localSheetId="35">'1331'!$AY$8</definedName>
    <definedName name="LVL04_LVL04" localSheetId="17">'134'!$AY$8</definedName>
    <definedName name="LVL04_LVL04" localSheetId="51">'1384'!$AY$8</definedName>
    <definedName name="LVL04_LVL04" localSheetId="19">'1386'!$AY$8</definedName>
    <definedName name="LVL04_LVL04" localSheetId="43">'1401'!$AY$8</definedName>
    <definedName name="LVL04_LVL04" localSheetId="52">'1402'!$AY$8</definedName>
    <definedName name="LVL04_LVL04" localSheetId="9">'1479'!$AY$8</definedName>
    <definedName name="LVL04_LVL04" localSheetId="20">'1491'!$AY$8</definedName>
    <definedName name="LVL04_LVL04" localSheetId="18">'1507'!$AY$8</definedName>
    <definedName name="LVL04_LVL04" localSheetId="47">'1509'!$AY$8</definedName>
    <definedName name="LVL04_LVL04" localSheetId="7">'1520'!$AY$8</definedName>
    <definedName name="LVL04_LVL04" localSheetId="32">'1522'!$AY$8</definedName>
    <definedName name="LVL04_LVL04" localSheetId="23">'1529'!$AY$8</definedName>
    <definedName name="LVL04_LVL04" localSheetId="8">'1535'!$AY$8</definedName>
    <definedName name="LVL04_LVL04" localSheetId="28">'1540'!$AY$8</definedName>
    <definedName name="LVL04_LVL04" localSheetId="4">'1542'!$AY$8</definedName>
    <definedName name="LVL04_LVL04" localSheetId="53">'1555'!$AY$8</definedName>
    <definedName name="LVL04_LVL04" localSheetId="1">'1560'!$AY$8</definedName>
    <definedName name="LVL04_LVL04" localSheetId="22">'1562'!$AY$8</definedName>
    <definedName name="LVL04_LVL04" localSheetId="44">'1568'!$AY$8</definedName>
    <definedName name="LVL04_LVL04" localSheetId="3">'1569'!$AY$8</definedName>
    <definedName name="LVL04_LVL04" localSheetId="55">'1570'!$AY$8</definedName>
    <definedName name="LVL04_LVL04" localSheetId="13">'1575'!$AY$8</definedName>
    <definedName name="LVL04_LVL04" localSheetId="45">'1577'!$AY$8</definedName>
    <definedName name="LVL04_LVL04" localSheetId="42">'182'!$AY$8</definedName>
    <definedName name="LVL04_LVL04" localSheetId="50">'194'!$AY$8</definedName>
    <definedName name="LVL04_LVL04" localSheetId="34">'246'!$AY$8</definedName>
    <definedName name="LVL04_LVL04" localSheetId="14">'290'!$AY$8</definedName>
    <definedName name="LVL04_LVL04" localSheetId="5">'312'!$AY$8</definedName>
    <definedName name="LVL04_LVL04" localSheetId="2">'32'!$AY$8</definedName>
    <definedName name="LVL04_LVL04" localSheetId="6">'343'!$AY$8</definedName>
    <definedName name="LVL04_LVL04" localSheetId="31">'360'!$AY$8</definedName>
    <definedName name="LVL04_LVL04" localSheetId="27">'376'!$AY$8</definedName>
    <definedName name="LVL04_LVL04" localSheetId="40">'455'!$AY$8</definedName>
    <definedName name="LVL04_LVL04" localSheetId="56">'509'!$AY$8</definedName>
    <definedName name="LVL04_LVL04" localSheetId="37">'558'!$AY$8</definedName>
    <definedName name="LVL04_LVL04" localSheetId="38">'57'!$AY$8</definedName>
    <definedName name="LVL04_LVL04" localSheetId="10">'62'!$AY$8</definedName>
    <definedName name="LVL04_LVL04" localSheetId="26">'762'!$AY$8</definedName>
    <definedName name="LVL04_LVL04" localSheetId="36">'774'!$AY$8</definedName>
    <definedName name="LVL04_LVL04" localSheetId="21">'780'!$AY$8</definedName>
    <definedName name="LVL04_LVL04" localSheetId="15">'8'!$AY$8</definedName>
    <definedName name="LVL04_LVL04" localSheetId="12">'820'!$AY$8</definedName>
    <definedName name="LVL04_LVL04" localSheetId="25">'829'!$AY$8</definedName>
    <definedName name="LVL04_LVL04" localSheetId="16">'881'!$AY$8</definedName>
    <definedName name="LVL04_LVL04" localSheetId="46">'901'!$AY$8</definedName>
    <definedName name="LVL04_LVL04" localSheetId="33">'923'!$AY$8</definedName>
    <definedName name="LVL04_LVL04" localSheetId="48">'941'!$AY$8</definedName>
    <definedName name="LVL04_LVL04" localSheetId="54">'966'!$AY$8</definedName>
    <definedName name="LVL04_LVL04" localSheetId="41">'994'!$AY$8</definedName>
    <definedName name="LVL04_LVL04" localSheetId="57">'Alle Versicherer'!$AY$8</definedName>
    <definedName name="LVL04_LVL05" localSheetId="24">'1040'!$AZ$8</definedName>
    <definedName name="LVL04_LVL05" localSheetId="11">'1113'!$AZ$8</definedName>
    <definedName name="LVL04_LVL05" localSheetId="30">'1142'!$AZ$8</definedName>
    <definedName name="LVL04_LVL05" localSheetId="39">'1179'!$AZ$8</definedName>
    <definedName name="LVL04_LVL05" localSheetId="49">'1318'!$AZ$8</definedName>
    <definedName name="LVL04_LVL05" localSheetId="29">'1322'!$AZ$8</definedName>
    <definedName name="LVL04_LVL05" localSheetId="35">'1331'!$AZ$8</definedName>
    <definedName name="LVL04_LVL05" localSheetId="17">'134'!$AZ$8</definedName>
    <definedName name="LVL04_LVL05" localSheetId="51">'1384'!$AZ$8</definedName>
    <definedName name="LVL04_LVL05" localSheetId="19">'1386'!$AZ$8</definedName>
    <definedName name="LVL04_LVL05" localSheetId="43">'1401'!$AZ$8</definedName>
    <definedName name="LVL04_LVL05" localSheetId="52">'1402'!$AZ$8</definedName>
    <definedName name="LVL04_LVL05" localSheetId="9">'1479'!$AZ$8</definedName>
    <definedName name="LVL04_LVL05" localSheetId="20">'1491'!$AZ$8</definedName>
    <definedName name="LVL04_LVL05" localSheetId="18">'1507'!$AZ$8</definedName>
    <definedName name="LVL04_LVL05" localSheetId="47">'1509'!$AZ$8</definedName>
    <definedName name="LVL04_LVL05" localSheetId="7">'1520'!$AZ$8</definedName>
    <definedName name="LVL04_LVL05" localSheetId="32">'1522'!$AZ$8</definedName>
    <definedName name="LVL04_LVL05" localSheetId="23">'1529'!$AZ$8</definedName>
    <definedName name="LVL04_LVL05" localSheetId="8">'1535'!$AZ$8</definedName>
    <definedName name="LVL04_LVL05" localSheetId="28">'1540'!$AZ$8</definedName>
    <definedName name="LVL04_LVL05" localSheetId="4">'1542'!$AZ$8</definedName>
    <definedName name="LVL04_LVL05" localSheetId="53">'1555'!$AZ$8</definedName>
    <definedName name="LVL04_LVL05" localSheetId="1">'1560'!$AZ$8</definedName>
    <definedName name="LVL04_LVL05" localSheetId="22">'1562'!$AZ$8</definedName>
    <definedName name="LVL04_LVL05" localSheetId="44">'1568'!$AZ$8</definedName>
    <definedName name="LVL04_LVL05" localSheetId="3">'1569'!$AZ$8</definedName>
    <definedName name="LVL04_LVL05" localSheetId="55">'1570'!$AZ$8</definedName>
    <definedName name="LVL04_LVL05" localSheetId="13">'1575'!$AZ$8</definedName>
    <definedName name="LVL04_LVL05" localSheetId="45">'1577'!$AZ$8</definedName>
    <definedName name="LVL04_LVL05" localSheetId="42">'182'!$AZ$8</definedName>
    <definedName name="LVL04_LVL05" localSheetId="50">'194'!$AZ$8</definedName>
    <definedName name="LVL04_LVL05" localSheetId="34">'246'!$AZ$8</definedName>
    <definedName name="LVL04_LVL05" localSheetId="14">'290'!$AZ$8</definedName>
    <definedName name="LVL04_LVL05" localSheetId="5">'312'!$AZ$8</definedName>
    <definedName name="LVL04_LVL05" localSheetId="2">'32'!$AZ$8</definedName>
    <definedName name="LVL04_LVL05" localSheetId="6">'343'!$AZ$8</definedName>
    <definedName name="LVL04_LVL05" localSheetId="31">'360'!$AZ$8</definedName>
    <definedName name="LVL04_LVL05" localSheetId="27">'376'!$AZ$8</definedName>
    <definedName name="LVL04_LVL05" localSheetId="40">'455'!$AZ$8</definedName>
    <definedName name="LVL04_LVL05" localSheetId="56">'509'!$AZ$8</definedName>
    <definedName name="LVL04_LVL05" localSheetId="37">'558'!$AZ$8</definedName>
    <definedName name="LVL04_LVL05" localSheetId="38">'57'!$AZ$8</definedName>
    <definedName name="LVL04_LVL05" localSheetId="10">'62'!$AZ$8</definedName>
    <definedName name="LVL04_LVL05" localSheetId="26">'762'!$AZ$8</definedName>
    <definedName name="LVL04_LVL05" localSheetId="36">'774'!$AZ$8</definedName>
    <definedName name="LVL04_LVL05" localSheetId="21">'780'!$AZ$8</definedName>
    <definedName name="LVL04_LVL05" localSheetId="15">'8'!$AZ$8</definedName>
    <definedName name="LVL04_LVL05" localSheetId="12">'820'!$AZ$8</definedName>
    <definedName name="LVL04_LVL05" localSheetId="25">'829'!$AZ$8</definedName>
    <definedName name="LVL04_LVL05" localSheetId="16">'881'!$AZ$8</definedName>
    <definedName name="LVL04_LVL05" localSheetId="46">'901'!$AZ$8</definedName>
    <definedName name="LVL04_LVL05" localSheetId="33">'923'!$AZ$8</definedName>
    <definedName name="LVL04_LVL05" localSheetId="48">'941'!$AZ$8</definedName>
    <definedName name="LVL04_LVL05" localSheetId="54">'966'!$AZ$8</definedName>
    <definedName name="LVL04_LVL05" localSheetId="41">'994'!$AZ$8</definedName>
    <definedName name="LVL04_LVL05" localSheetId="57">'Alle Versicherer'!$AZ$8</definedName>
    <definedName name="LVL04_LVL06" localSheetId="24">'1040'!$BA$8</definedName>
    <definedName name="LVL04_LVL06" localSheetId="11">'1113'!$BA$8</definedName>
    <definedName name="LVL04_LVL06" localSheetId="30">'1142'!$BA$8</definedName>
    <definedName name="LVL04_LVL06" localSheetId="39">'1179'!$BA$8</definedName>
    <definedName name="LVL04_LVL06" localSheetId="49">'1318'!$BA$8</definedName>
    <definedName name="LVL04_LVL06" localSheetId="29">'1322'!$BA$8</definedName>
    <definedName name="LVL04_LVL06" localSheetId="35">'1331'!$BA$8</definedName>
    <definedName name="LVL04_LVL06" localSheetId="17">'134'!$BA$8</definedName>
    <definedName name="LVL04_LVL06" localSheetId="51">'1384'!$BA$8</definedName>
    <definedName name="LVL04_LVL06" localSheetId="19">'1386'!$BA$8</definedName>
    <definedName name="LVL04_LVL06" localSheetId="43">'1401'!$BA$8</definedName>
    <definedName name="LVL04_LVL06" localSheetId="52">'1402'!$BA$8</definedName>
    <definedName name="LVL04_LVL06" localSheetId="9">'1479'!$BA$8</definedName>
    <definedName name="LVL04_LVL06" localSheetId="20">'1491'!$BA$8</definedName>
    <definedName name="LVL04_LVL06" localSheetId="18">'1507'!$BA$8</definedName>
    <definedName name="LVL04_LVL06" localSheetId="47">'1509'!$BA$8</definedName>
    <definedName name="LVL04_LVL06" localSheetId="7">'1520'!$BA$8</definedName>
    <definedName name="LVL04_LVL06" localSheetId="32">'1522'!$BA$8</definedName>
    <definedName name="LVL04_LVL06" localSheetId="23">'1529'!$BA$8</definedName>
    <definedName name="LVL04_LVL06" localSheetId="8">'1535'!$BA$8</definedName>
    <definedName name="LVL04_LVL06" localSheetId="28">'1540'!$BA$8</definedName>
    <definedName name="LVL04_LVL06" localSheetId="4">'1542'!$BA$8</definedName>
    <definedName name="LVL04_LVL06" localSheetId="53">'1555'!$BA$8</definedName>
    <definedName name="LVL04_LVL06" localSheetId="1">'1560'!$BA$8</definedName>
    <definedName name="LVL04_LVL06" localSheetId="22">'1562'!$BA$8</definedName>
    <definedName name="LVL04_LVL06" localSheetId="44">'1568'!$BA$8</definedName>
    <definedName name="LVL04_LVL06" localSheetId="3">'1569'!$BA$8</definedName>
    <definedName name="LVL04_LVL06" localSheetId="55">'1570'!$BA$8</definedName>
    <definedName name="LVL04_LVL06" localSheetId="13">'1575'!$BA$8</definedName>
    <definedName name="LVL04_LVL06" localSheetId="45">'1577'!$BA$8</definedName>
    <definedName name="LVL04_LVL06" localSheetId="42">'182'!$BA$8</definedName>
    <definedName name="LVL04_LVL06" localSheetId="50">'194'!$BA$8</definedName>
    <definedName name="LVL04_LVL06" localSheetId="34">'246'!$BA$8</definedName>
    <definedName name="LVL04_LVL06" localSheetId="14">'290'!$BA$8</definedName>
    <definedName name="LVL04_LVL06" localSheetId="5">'312'!$BA$8</definedName>
    <definedName name="LVL04_LVL06" localSheetId="2">'32'!$BA$8</definedName>
    <definedName name="LVL04_LVL06" localSheetId="6">'343'!$BA$8</definedName>
    <definedName name="LVL04_LVL06" localSheetId="31">'360'!$BA$8</definedName>
    <definedName name="LVL04_LVL06" localSheetId="27">'376'!$BA$8</definedName>
    <definedName name="LVL04_LVL06" localSheetId="40">'455'!$BA$8</definedName>
    <definedName name="LVL04_LVL06" localSheetId="56">'509'!$BA$8</definedName>
    <definedName name="LVL04_LVL06" localSheetId="37">'558'!$BA$8</definedName>
    <definedName name="LVL04_LVL06" localSheetId="38">'57'!$BA$8</definedName>
    <definedName name="LVL04_LVL06" localSheetId="10">'62'!$BA$8</definedName>
    <definedName name="LVL04_LVL06" localSheetId="26">'762'!$BA$8</definedName>
    <definedName name="LVL04_LVL06" localSheetId="36">'774'!$BA$8</definedName>
    <definedName name="LVL04_LVL06" localSheetId="21">'780'!$BA$8</definedName>
    <definedName name="LVL04_LVL06" localSheetId="15">'8'!$BA$8</definedName>
    <definedName name="LVL04_LVL06" localSheetId="12">'820'!$BA$8</definedName>
    <definedName name="LVL04_LVL06" localSheetId="25">'829'!$BA$8</definedName>
    <definedName name="LVL04_LVL06" localSheetId="16">'881'!$BA$8</definedName>
    <definedName name="LVL04_LVL06" localSheetId="46">'901'!$BA$8</definedName>
    <definedName name="LVL04_LVL06" localSheetId="33">'923'!$BA$8</definedName>
    <definedName name="LVL04_LVL06" localSheetId="48">'941'!$BA$8</definedName>
    <definedName name="LVL04_LVL06" localSheetId="54">'966'!$BA$8</definedName>
    <definedName name="LVL04_LVL06" localSheetId="41">'994'!$BA$8</definedName>
    <definedName name="LVL04_LVL06" localSheetId="57">'Alle Versicherer'!$BA$8</definedName>
    <definedName name="LVL04_LVL07" localSheetId="24">'1040'!$BB$8</definedName>
    <definedName name="LVL04_LVL07" localSheetId="11">'1113'!$BB$8</definedName>
    <definedName name="LVL04_LVL07" localSheetId="30">'1142'!$BB$8</definedName>
    <definedName name="LVL04_LVL07" localSheetId="39">'1179'!$BB$8</definedName>
    <definedName name="LVL04_LVL07" localSheetId="49">'1318'!$BB$8</definedName>
    <definedName name="LVL04_LVL07" localSheetId="29">'1322'!$BB$8</definedName>
    <definedName name="LVL04_LVL07" localSheetId="35">'1331'!$BB$8</definedName>
    <definedName name="LVL04_LVL07" localSheetId="17">'134'!$BB$8</definedName>
    <definedName name="LVL04_LVL07" localSheetId="51">'1384'!$BB$8</definedName>
    <definedName name="LVL04_LVL07" localSheetId="19">'1386'!$BB$8</definedName>
    <definedName name="LVL04_LVL07" localSheetId="43">'1401'!$BB$8</definedName>
    <definedName name="LVL04_LVL07" localSheetId="52">'1402'!$BB$8</definedName>
    <definedName name="LVL04_LVL07" localSheetId="9">'1479'!$BB$8</definedName>
    <definedName name="LVL04_LVL07" localSheetId="20">'1491'!$BB$8</definedName>
    <definedName name="LVL04_LVL07" localSheetId="18">'1507'!$BB$8</definedName>
    <definedName name="LVL04_LVL07" localSheetId="47">'1509'!$BB$8</definedName>
    <definedName name="LVL04_LVL07" localSheetId="7">'1520'!$BB$8</definedName>
    <definedName name="LVL04_LVL07" localSheetId="32">'1522'!$BB$8</definedName>
    <definedName name="LVL04_LVL07" localSheetId="23">'1529'!$BB$8</definedName>
    <definedName name="LVL04_LVL07" localSheetId="8">'1535'!$BB$8</definedName>
    <definedName name="LVL04_LVL07" localSheetId="28">'1540'!$BB$8</definedName>
    <definedName name="LVL04_LVL07" localSheetId="4">'1542'!$BB$8</definedName>
    <definedName name="LVL04_LVL07" localSheetId="53">'1555'!$BB$8</definedName>
    <definedName name="LVL04_LVL07" localSheetId="1">'1560'!$BB$8</definedName>
    <definedName name="LVL04_LVL07" localSheetId="22">'1562'!$BB$8</definedName>
    <definedName name="LVL04_LVL07" localSheetId="44">'1568'!$BB$8</definedName>
    <definedName name="LVL04_LVL07" localSheetId="3">'1569'!$BB$8</definedName>
    <definedName name="LVL04_LVL07" localSheetId="55">'1570'!$BB$8</definedName>
    <definedName name="LVL04_LVL07" localSheetId="13">'1575'!$BB$8</definedName>
    <definedName name="LVL04_LVL07" localSheetId="45">'1577'!$BB$8</definedName>
    <definedName name="LVL04_LVL07" localSheetId="42">'182'!$BB$8</definedName>
    <definedName name="LVL04_LVL07" localSheetId="50">'194'!$BB$8</definedName>
    <definedName name="LVL04_LVL07" localSheetId="34">'246'!$BB$8</definedName>
    <definedName name="LVL04_LVL07" localSheetId="14">'290'!$BB$8</definedName>
    <definedName name="LVL04_LVL07" localSheetId="5">'312'!$BB$8</definedName>
    <definedName name="LVL04_LVL07" localSheetId="2">'32'!$BB$8</definedName>
    <definedName name="LVL04_LVL07" localSheetId="6">'343'!$BB$8</definedName>
    <definedName name="LVL04_LVL07" localSheetId="31">'360'!$BB$8</definedName>
    <definedName name="LVL04_LVL07" localSheetId="27">'376'!$BB$8</definedName>
    <definedName name="LVL04_LVL07" localSheetId="40">'455'!$BB$8</definedName>
    <definedName name="LVL04_LVL07" localSheetId="56">'509'!$BB$8</definedName>
    <definedName name="LVL04_LVL07" localSheetId="37">'558'!$BB$8</definedName>
    <definedName name="LVL04_LVL07" localSheetId="38">'57'!$BB$8</definedName>
    <definedName name="LVL04_LVL07" localSheetId="10">'62'!$BB$8</definedName>
    <definedName name="LVL04_LVL07" localSheetId="26">'762'!$BB$8</definedName>
    <definedName name="LVL04_LVL07" localSheetId="36">'774'!$BB$8</definedName>
    <definedName name="LVL04_LVL07" localSheetId="21">'780'!$BB$8</definedName>
    <definedName name="LVL04_LVL07" localSheetId="15">'8'!$BB$8</definedName>
    <definedName name="LVL04_LVL07" localSheetId="12">'820'!$BB$8</definedName>
    <definedName name="LVL04_LVL07" localSheetId="25">'829'!$BB$8</definedName>
    <definedName name="LVL04_LVL07" localSheetId="16">'881'!$BB$8</definedName>
    <definedName name="LVL04_LVL07" localSheetId="46">'901'!$BB$8</definedName>
    <definedName name="LVL04_LVL07" localSheetId="33">'923'!$BB$8</definedName>
    <definedName name="LVL04_LVL07" localSheetId="48">'941'!$BB$8</definedName>
    <definedName name="LVL04_LVL07" localSheetId="54">'966'!$BB$8</definedName>
    <definedName name="LVL04_LVL07" localSheetId="41">'994'!$BB$8</definedName>
    <definedName name="LVL04_LVL07" localSheetId="57">'Alle Versicherer'!$BB$8</definedName>
    <definedName name="LVL04_LVL08" localSheetId="24">'1040'!$BC$8</definedName>
    <definedName name="LVL04_LVL08" localSheetId="11">'1113'!$BC$8</definedName>
    <definedName name="LVL04_LVL08" localSheetId="30">'1142'!$BC$8</definedName>
    <definedName name="LVL04_LVL08" localSheetId="39">'1179'!$BC$8</definedName>
    <definedName name="LVL04_LVL08" localSheetId="49">'1318'!$BC$8</definedName>
    <definedName name="LVL04_LVL08" localSheetId="29">'1322'!$BC$8</definedName>
    <definedName name="LVL04_LVL08" localSheetId="35">'1331'!$BC$8</definedName>
    <definedName name="LVL04_LVL08" localSheetId="17">'134'!$BC$8</definedName>
    <definedName name="LVL04_LVL08" localSheetId="51">'1384'!$BC$8</definedName>
    <definedName name="LVL04_LVL08" localSheetId="19">'1386'!$BC$8</definedName>
    <definedName name="LVL04_LVL08" localSheetId="43">'1401'!$BC$8</definedName>
    <definedName name="LVL04_LVL08" localSheetId="52">'1402'!$BC$8</definedName>
    <definedName name="LVL04_LVL08" localSheetId="9">'1479'!$BC$8</definedName>
    <definedName name="LVL04_LVL08" localSheetId="20">'1491'!$BC$8</definedName>
    <definedName name="LVL04_LVL08" localSheetId="18">'1507'!$BC$8</definedName>
    <definedName name="LVL04_LVL08" localSheetId="47">'1509'!$BC$8</definedName>
    <definedName name="LVL04_LVL08" localSheetId="7">'1520'!$BC$8</definedName>
    <definedName name="LVL04_LVL08" localSheetId="32">'1522'!$BC$8</definedName>
    <definedName name="LVL04_LVL08" localSheetId="23">'1529'!$BC$8</definedName>
    <definedName name="LVL04_LVL08" localSheetId="8">'1535'!$BC$8</definedName>
    <definedName name="LVL04_LVL08" localSheetId="28">'1540'!$BC$8</definedName>
    <definedName name="LVL04_LVL08" localSheetId="4">'1542'!$BC$8</definedName>
    <definedName name="LVL04_LVL08" localSheetId="53">'1555'!$BC$8</definedName>
    <definedName name="LVL04_LVL08" localSheetId="1">'1560'!$BC$8</definedName>
    <definedName name="LVL04_LVL08" localSheetId="22">'1562'!$BC$8</definedName>
    <definedName name="LVL04_LVL08" localSheetId="44">'1568'!$BC$8</definedName>
    <definedName name="LVL04_LVL08" localSheetId="3">'1569'!$BC$8</definedName>
    <definedName name="LVL04_LVL08" localSheetId="55">'1570'!$BC$8</definedName>
    <definedName name="LVL04_LVL08" localSheetId="13">'1575'!$BC$8</definedName>
    <definedName name="LVL04_LVL08" localSheetId="45">'1577'!$BC$8</definedName>
    <definedName name="LVL04_LVL08" localSheetId="42">'182'!$BC$8</definedName>
    <definedName name="LVL04_LVL08" localSheetId="50">'194'!$BC$8</definedName>
    <definedName name="LVL04_LVL08" localSheetId="34">'246'!$BC$8</definedName>
    <definedName name="LVL04_LVL08" localSheetId="14">'290'!$BC$8</definedName>
    <definedName name="LVL04_LVL08" localSheetId="5">'312'!$BC$8</definedName>
    <definedName name="LVL04_LVL08" localSheetId="2">'32'!$BC$8</definedName>
    <definedName name="LVL04_LVL08" localSheetId="6">'343'!$BC$8</definedName>
    <definedName name="LVL04_LVL08" localSheetId="31">'360'!$BC$8</definedName>
    <definedName name="LVL04_LVL08" localSheetId="27">'376'!$BC$8</definedName>
    <definedName name="LVL04_LVL08" localSheetId="40">'455'!$BC$8</definedName>
    <definedName name="LVL04_LVL08" localSheetId="56">'509'!$BC$8</definedName>
    <definedName name="LVL04_LVL08" localSheetId="37">'558'!$BC$8</definedName>
    <definedName name="LVL04_LVL08" localSheetId="38">'57'!$BC$8</definedName>
    <definedName name="LVL04_LVL08" localSheetId="10">'62'!$BC$8</definedName>
    <definedName name="LVL04_LVL08" localSheetId="26">'762'!$BC$8</definedName>
    <definedName name="LVL04_LVL08" localSheetId="36">'774'!$BC$8</definedName>
    <definedName name="LVL04_LVL08" localSheetId="21">'780'!$BC$8</definedName>
    <definedName name="LVL04_LVL08" localSheetId="15">'8'!$BC$8</definedName>
    <definedName name="LVL04_LVL08" localSheetId="12">'820'!$BC$8</definedName>
    <definedName name="LVL04_LVL08" localSheetId="25">'829'!$BC$8</definedName>
    <definedName name="LVL04_LVL08" localSheetId="16">'881'!$BC$8</definedName>
    <definedName name="LVL04_LVL08" localSheetId="46">'901'!$BC$8</definedName>
    <definedName name="LVL04_LVL08" localSheetId="33">'923'!$BC$8</definedName>
    <definedName name="LVL04_LVL08" localSheetId="48">'941'!$BC$8</definedName>
    <definedName name="LVL04_LVL08" localSheetId="54">'966'!$BC$8</definedName>
    <definedName name="LVL04_LVL08" localSheetId="41">'994'!$BC$8</definedName>
    <definedName name="LVL04_LVL08" localSheetId="57">'Alle Versicherer'!$BC$8</definedName>
    <definedName name="LVL04_MATCHROW" localSheetId="24">'1040'!$BD$6</definedName>
    <definedName name="LVL04_MATCHROW" localSheetId="11">'1113'!$BD$6</definedName>
    <definedName name="LVL04_MATCHROW" localSheetId="30">'1142'!$BD$6</definedName>
    <definedName name="LVL04_MATCHROW" localSheetId="39">'1179'!$BD$6</definedName>
    <definedName name="LVL04_MATCHROW" localSheetId="49">'1318'!$BD$6</definedName>
    <definedName name="LVL04_MATCHROW" localSheetId="29">'1322'!$BD$6</definedName>
    <definedName name="LVL04_MATCHROW" localSheetId="35">'1331'!$BD$6</definedName>
    <definedName name="LVL04_MATCHROW" localSheetId="17">'134'!$BD$6</definedName>
    <definedName name="LVL04_MATCHROW" localSheetId="51">'1384'!$BD$6</definedName>
    <definedName name="LVL04_MATCHROW" localSheetId="19">'1386'!$BD$6</definedName>
    <definedName name="LVL04_MATCHROW" localSheetId="43">'1401'!$BD$6</definedName>
    <definedName name="LVL04_MATCHROW" localSheetId="52">'1402'!$BD$6</definedName>
    <definedName name="LVL04_MATCHROW" localSheetId="9">'1479'!$BD$6</definedName>
    <definedName name="LVL04_MATCHROW" localSheetId="20">'1491'!$BD$6</definedName>
    <definedName name="LVL04_MATCHROW" localSheetId="18">'1507'!$BD$6</definedName>
    <definedName name="LVL04_MATCHROW" localSheetId="47">'1509'!$BD$6</definedName>
    <definedName name="LVL04_MATCHROW" localSheetId="7">'1520'!$BD$6</definedName>
    <definedName name="LVL04_MATCHROW" localSheetId="32">'1522'!$BD$6</definedName>
    <definedName name="LVL04_MATCHROW" localSheetId="23">'1529'!$BD$6</definedName>
    <definedName name="LVL04_MATCHROW" localSheetId="8">'1535'!$BD$6</definedName>
    <definedName name="LVL04_MATCHROW" localSheetId="28">'1540'!$BD$6</definedName>
    <definedName name="LVL04_MATCHROW" localSheetId="4">'1542'!$BD$6</definedName>
    <definedName name="LVL04_MATCHROW" localSheetId="53">'1555'!$BD$6</definedName>
    <definedName name="LVL04_MATCHROW" localSheetId="1">'1560'!$BD$6</definedName>
    <definedName name="LVL04_MATCHROW" localSheetId="22">'1562'!$BD$6</definedName>
    <definedName name="LVL04_MATCHROW" localSheetId="44">'1568'!$BD$6</definedName>
    <definedName name="LVL04_MATCHROW" localSheetId="3">'1569'!$BD$6</definedName>
    <definedName name="LVL04_MATCHROW" localSheetId="55">'1570'!$BD$6</definedName>
    <definedName name="LVL04_MATCHROW" localSheetId="13">'1575'!$BD$6</definedName>
    <definedName name="LVL04_MATCHROW" localSheetId="45">'1577'!$BD$6</definedName>
    <definedName name="LVL04_MATCHROW" localSheetId="42">'182'!$BD$6</definedName>
    <definedName name="LVL04_MATCHROW" localSheetId="50">'194'!$BD$6</definedName>
    <definedName name="LVL04_MATCHROW" localSheetId="34">'246'!$BD$6</definedName>
    <definedName name="LVL04_MATCHROW" localSheetId="14">'290'!$BD$6</definedName>
    <definedName name="LVL04_MATCHROW" localSheetId="5">'312'!$BD$6</definedName>
    <definedName name="LVL04_MATCHROW" localSheetId="2">'32'!$BD$6</definedName>
    <definedName name="LVL04_MATCHROW" localSheetId="6">'343'!$BD$6</definedName>
    <definedName name="LVL04_MATCHROW" localSheetId="31">'360'!$BD$6</definedName>
    <definedName name="LVL04_MATCHROW" localSheetId="27">'376'!$BD$6</definedName>
    <definedName name="LVL04_MATCHROW" localSheetId="40">'455'!$BD$6</definedName>
    <definedName name="LVL04_MATCHROW" localSheetId="56">'509'!$BD$6</definedName>
    <definedName name="LVL04_MATCHROW" localSheetId="37">'558'!$BD$6</definedName>
    <definedName name="LVL04_MATCHROW" localSheetId="38">'57'!$BD$6</definedName>
    <definedName name="LVL04_MATCHROW" localSheetId="10">'62'!$BD$6</definedName>
    <definedName name="LVL04_MATCHROW" localSheetId="26">'762'!$BD$6</definedName>
    <definedName name="LVL04_MATCHROW" localSheetId="36">'774'!$BD$6</definedName>
    <definedName name="LVL04_MATCHROW" localSheetId="21">'780'!$BD$6</definedName>
    <definedName name="LVL04_MATCHROW" localSheetId="15">'8'!$BD$6</definedName>
    <definedName name="LVL04_MATCHROW" localSheetId="12">'820'!$BD$6</definedName>
    <definedName name="LVL04_MATCHROW" localSheetId="25">'829'!$BD$6</definedName>
    <definedName name="LVL04_MATCHROW" localSheetId="16">'881'!$BD$6</definedName>
    <definedName name="LVL04_MATCHROW" localSheetId="46">'901'!$BD$6</definedName>
    <definedName name="LVL04_MATCHROW" localSheetId="33">'923'!$BD$6</definedName>
    <definedName name="LVL04_MATCHROW" localSheetId="48">'941'!$BD$6</definedName>
    <definedName name="LVL04_MATCHROW" localSheetId="54">'966'!$BD$6</definedName>
    <definedName name="LVL04_MATCHROW" localSheetId="41">'994'!$BD$6</definedName>
    <definedName name="LVL04_MATCHROW" localSheetId="57">'Alle Versicherer'!$BD$6</definedName>
    <definedName name="LVL04_VerNr" localSheetId="24">'1040'!$AV$8</definedName>
    <definedName name="LVL04_VerNr" localSheetId="11">'1113'!$AV$8</definedName>
    <definedName name="LVL04_VerNr" localSheetId="30">'1142'!$AV$8</definedName>
    <definedName name="LVL04_VerNr" localSheetId="39">'1179'!$AV$8</definedName>
    <definedName name="LVL04_VerNr" localSheetId="49">'1318'!$AV$8</definedName>
    <definedName name="LVL04_VerNr" localSheetId="29">'1322'!$AV$8</definedName>
    <definedName name="LVL04_VerNr" localSheetId="35">'1331'!$AV$8</definedName>
    <definedName name="LVL04_VerNr" localSheetId="17">'134'!$AV$8</definedName>
    <definedName name="LVL04_VerNr" localSheetId="51">'1384'!$AV$8</definedName>
    <definedName name="LVL04_VerNr" localSheetId="19">'1386'!$AV$8</definedName>
    <definedName name="LVL04_VerNr" localSheetId="43">'1401'!$AV$8</definedName>
    <definedName name="LVL04_VerNr" localSheetId="52">'1402'!$AV$8</definedName>
    <definedName name="LVL04_VerNr" localSheetId="9">'1479'!$AV$8</definedName>
    <definedName name="LVL04_VerNr" localSheetId="20">'1491'!$AV$8</definedName>
    <definedName name="LVL04_VerNr" localSheetId="18">'1507'!$AV$8</definedName>
    <definedName name="LVL04_VerNr" localSheetId="47">'1509'!$AV$8</definedName>
    <definedName name="LVL04_VerNr" localSheetId="7">'1520'!$AV$8</definedName>
    <definedName name="LVL04_VerNr" localSheetId="32">'1522'!$AV$8</definedName>
    <definedName name="LVL04_VerNr" localSheetId="23">'1529'!$AV$8</definedName>
    <definedName name="LVL04_VerNr" localSheetId="8">'1535'!$AV$8</definedName>
    <definedName name="LVL04_VerNr" localSheetId="28">'1540'!$AV$8</definedName>
    <definedName name="LVL04_VerNr" localSheetId="4">'1542'!$AV$8</definedName>
    <definedName name="LVL04_VerNr" localSheetId="53">'1555'!$AV$8</definedName>
    <definedName name="LVL04_VerNr" localSheetId="1">'1560'!$AV$8</definedName>
    <definedName name="LVL04_VerNr" localSheetId="22">'1562'!$AV$8</definedName>
    <definedName name="LVL04_VerNr" localSheetId="44">'1568'!$AV$8</definedName>
    <definedName name="LVL04_VerNr" localSheetId="3">'1569'!$AV$8</definedName>
    <definedName name="LVL04_VerNr" localSheetId="55">'1570'!$AV$8</definedName>
    <definedName name="LVL04_VerNr" localSheetId="13">'1575'!$AV$8</definedName>
    <definedName name="LVL04_VerNr" localSheetId="45">'1577'!$AV$8</definedName>
    <definedName name="LVL04_VerNr" localSheetId="42">'182'!$AV$8</definedName>
    <definedName name="LVL04_VerNr" localSheetId="50">'194'!$AV$8</definedName>
    <definedName name="LVL04_VerNr" localSheetId="34">'246'!$AV$8</definedName>
    <definedName name="LVL04_VerNr" localSheetId="14">'290'!$AV$8</definedName>
    <definedName name="LVL04_VerNr" localSheetId="5">'312'!$AV$8</definedName>
    <definedName name="LVL04_VerNr" localSheetId="2">'32'!$AV$8</definedName>
    <definedName name="LVL04_VerNr" localSheetId="6">'343'!$AV$8</definedName>
    <definedName name="LVL04_VerNr" localSheetId="31">'360'!$AV$8</definedName>
    <definedName name="LVL04_VerNr" localSheetId="27">'376'!$AV$8</definedName>
    <definedName name="LVL04_VerNr" localSheetId="40">'455'!$AV$8</definedName>
    <definedName name="LVL04_VerNr" localSheetId="56">'509'!$AV$8</definedName>
    <definedName name="LVL04_VerNr" localSheetId="37">'558'!$AV$8</definedName>
    <definedName name="LVL04_VerNr" localSheetId="38">'57'!$AV$8</definedName>
    <definedName name="LVL04_VerNr" localSheetId="10">'62'!$AV$8</definedName>
    <definedName name="LVL04_VerNr" localSheetId="26">'762'!$AV$8</definedName>
    <definedName name="LVL04_VerNr" localSheetId="36">'774'!$AV$8</definedName>
    <definedName name="LVL04_VerNr" localSheetId="21">'780'!$AV$8</definedName>
    <definedName name="LVL04_VerNr" localSheetId="15">'8'!$AV$8</definedName>
    <definedName name="LVL04_VerNr" localSheetId="12">'820'!$AV$8</definedName>
    <definedName name="LVL04_VerNr" localSheetId="25">'829'!$AV$8</definedName>
    <definedName name="LVL04_VerNr" localSheetId="16">'881'!$AV$8</definedName>
    <definedName name="LVL04_VerNr" localSheetId="46">'901'!$AV$8</definedName>
    <definedName name="LVL04_VerNr" localSheetId="33">'923'!$AV$8</definedName>
    <definedName name="LVL04_VerNr" localSheetId="48">'941'!$AV$8</definedName>
    <definedName name="LVL04_VerNr" localSheetId="54">'966'!$AV$8</definedName>
    <definedName name="LVL04_VerNr" localSheetId="41">'994'!$AV$8</definedName>
    <definedName name="LVL04_VerNr" localSheetId="57">'Alle Versicherer'!$AV$8</definedName>
    <definedName name="LVL04_YEAR1" localSheetId="24">'1040'!$BD$8</definedName>
    <definedName name="LVL04_YEAR1" localSheetId="11">'1113'!$BD$8</definedName>
    <definedName name="LVL04_YEAR1" localSheetId="30">'1142'!$BD$8</definedName>
    <definedName name="LVL04_YEAR1" localSheetId="39">'1179'!$BD$8</definedName>
    <definedName name="LVL04_YEAR1" localSheetId="49">'1318'!$BD$8</definedName>
    <definedName name="LVL04_YEAR1" localSheetId="29">'1322'!$BD$8</definedName>
    <definedName name="LVL04_YEAR1" localSheetId="35">'1331'!$BD$8</definedName>
    <definedName name="LVL04_YEAR1" localSheetId="17">'134'!$BD$8</definedName>
    <definedName name="LVL04_YEAR1" localSheetId="51">'1384'!$BD$8</definedName>
    <definedName name="LVL04_YEAR1" localSheetId="19">'1386'!$BD$8</definedName>
    <definedName name="LVL04_YEAR1" localSheetId="43">'1401'!$BD$8</definedName>
    <definedName name="LVL04_YEAR1" localSheetId="52">'1402'!$BD$8</definedName>
    <definedName name="LVL04_YEAR1" localSheetId="9">'1479'!$BD$8</definedName>
    <definedName name="LVL04_YEAR1" localSheetId="20">'1491'!$BD$8</definedName>
    <definedName name="LVL04_YEAR1" localSheetId="18">'1507'!$BD$8</definedName>
    <definedName name="LVL04_YEAR1" localSheetId="47">'1509'!$BD$8</definedName>
    <definedName name="LVL04_YEAR1" localSheetId="7">'1520'!$BD$8</definedName>
    <definedName name="LVL04_YEAR1" localSheetId="32">'1522'!$BD$8</definedName>
    <definedName name="LVL04_YEAR1" localSheetId="23">'1529'!$BD$8</definedName>
    <definedName name="LVL04_YEAR1" localSheetId="8">'1535'!$BD$8</definedName>
    <definedName name="LVL04_YEAR1" localSheetId="28">'1540'!$BD$8</definedName>
    <definedName name="LVL04_YEAR1" localSheetId="4">'1542'!$BD$8</definedName>
    <definedName name="LVL04_YEAR1" localSheetId="53">'1555'!$BD$8</definedName>
    <definedName name="LVL04_YEAR1" localSheetId="1">'1560'!$BD$8</definedName>
    <definedName name="LVL04_YEAR1" localSheetId="22">'1562'!$BD$8</definedName>
    <definedName name="LVL04_YEAR1" localSheetId="44">'1568'!$BD$8</definedName>
    <definedName name="LVL04_YEAR1" localSheetId="3">'1569'!$BD$8</definedName>
    <definedName name="LVL04_YEAR1" localSheetId="55">'1570'!$BD$8</definedName>
    <definedName name="LVL04_YEAR1" localSheetId="13">'1575'!$BD$8</definedName>
    <definedName name="LVL04_YEAR1" localSheetId="45">'1577'!$BD$8</definedName>
    <definedName name="LVL04_YEAR1" localSheetId="42">'182'!$BD$8</definedName>
    <definedName name="LVL04_YEAR1" localSheetId="50">'194'!$BD$8</definedName>
    <definedName name="LVL04_YEAR1" localSheetId="34">'246'!$BD$8</definedName>
    <definedName name="LVL04_YEAR1" localSheetId="14">'290'!$BD$8</definedName>
    <definedName name="LVL04_YEAR1" localSheetId="5">'312'!$BD$8</definedName>
    <definedName name="LVL04_YEAR1" localSheetId="2">'32'!$BD$8</definedName>
    <definedName name="LVL04_YEAR1" localSheetId="6">'343'!$BD$8</definedName>
    <definedName name="LVL04_YEAR1" localSheetId="31">'360'!$BD$8</definedName>
    <definedName name="LVL04_YEAR1" localSheetId="27">'376'!$BD$8</definedName>
    <definedName name="LVL04_YEAR1" localSheetId="40">'455'!$BD$8</definedName>
    <definedName name="LVL04_YEAR1" localSheetId="56">'509'!$BD$8</definedName>
    <definedName name="LVL04_YEAR1" localSheetId="37">'558'!$BD$8</definedName>
    <definedName name="LVL04_YEAR1" localSheetId="38">'57'!$BD$8</definedName>
    <definedName name="LVL04_YEAR1" localSheetId="10">'62'!$BD$8</definedName>
    <definedName name="LVL04_YEAR1" localSheetId="26">'762'!$BD$8</definedName>
    <definedName name="LVL04_YEAR1" localSheetId="36">'774'!$BD$8</definedName>
    <definedName name="LVL04_YEAR1" localSheetId="21">'780'!$BD$8</definedName>
    <definedName name="LVL04_YEAR1" localSheetId="15">'8'!$BD$8</definedName>
    <definedName name="LVL04_YEAR1" localSheetId="12">'820'!$BD$8</definedName>
    <definedName name="LVL04_YEAR1" localSheetId="25">'829'!$BD$8</definedName>
    <definedName name="LVL04_YEAR1" localSheetId="16">'881'!$BD$8</definedName>
    <definedName name="LVL04_YEAR1" localSheetId="46">'901'!$BD$8</definedName>
    <definedName name="LVL04_YEAR1" localSheetId="33">'923'!$BD$8</definedName>
    <definedName name="LVL04_YEAR1" localSheetId="48">'941'!$BD$8</definedName>
    <definedName name="LVL04_YEAR1" localSheetId="54">'966'!$BD$8</definedName>
    <definedName name="LVL04_YEAR1" localSheetId="41">'994'!$BD$8</definedName>
    <definedName name="LVL04_YEAR1" localSheetId="57">'Alle Versicherer'!$BD$8</definedName>
    <definedName name="LVL04_YEAR2" localSheetId="24">'1040'!$BE$8</definedName>
    <definedName name="LVL04_YEAR2" localSheetId="11">'1113'!$BE$8</definedName>
    <definedName name="LVL04_YEAR2" localSheetId="30">'1142'!$BE$8</definedName>
    <definedName name="LVL04_YEAR2" localSheetId="39">'1179'!$BE$8</definedName>
    <definedName name="LVL04_YEAR2" localSheetId="49">'1318'!$BE$8</definedName>
    <definedName name="LVL04_YEAR2" localSheetId="29">'1322'!$BE$8</definedName>
    <definedName name="LVL04_YEAR2" localSheetId="35">'1331'!$BE$8</definedName>
    <definedName name="LVL04_YEAR2" localSheetId="17">'134'!$BE$8</definedName>
    <definedName name="LVL04_YEAR2" localSheetId="51">'1384'!$BE$8</definedName>
    <definedName name="LVL04_YEAR2" localSheetId="19">'1386'!$BE$8</definedName>
    <definedName name="LVL04_YEAR2" localSheetId="43">'1401'!$BE$8</definedName>
    <definedName name="LVL04_YEAR2" localSheetId="52">'1402'!$BE$8</definedName>
    <definedName name="LVL04_YEAR2" localSheetId="9">'1479'!$BE$8</definedName>
    <definedName name="LVL04_YEAR2" localSheetId="20">'1491'!$BE$8</definedName>
    <definedName name="LVL04_YEAR2" localSheetId="18">'1507'!$BE$8</definedName>
    <definedName name="LVL04_YEAR2" localSheetId="47">'1509'!$BE$8</definedName>
    <definedName name="LVL04_YEAR2" localSheetId="7">'1520'!$BE$8</definedName>
    <definedName name="LVL04_YEAR2" localSheetId="32">'1522'!$BE$8</definedName>
    <definedName name="LVL04_YEAR2" localSheetId="23">'1529'!$BE$8</definedName>
    <definedName name="LVL04_YEAR2" localSheetId="8">'1535'!$BE$8</definedName>
    <definedName name="LVL04_YEAR2" localSheetId="28">'1540'!$BE$8</definedName>
    <definedName name="LVL04_YEAR2" localSheetId="4">'1542'!$BE$8</definedName>
    <definedName name="LVL04_YEAR2" localSheetId="53">'1555'!$BE$8</definedName>
    <definedName name="LVL04_YEAR2" localSheetId="1">'1560'!$BE$8</definedName>
    <definedName name="LVL04_YEAR2" localSheetId="22">'1562'!$BE$8</definedName>
    <definedName name="LVL04_YEAR2" localSheetId="44">'1568'!$BE$8</definedName>
    <definedName name="LVL04_YEAR2" localSheetId="3">'1569'!$BE$8</definedName>
    <definedName name="LVL04_YEAR2" localSheetId="55">'1570'!$BE$8</definedName>
    <definedName name="LVL04_YEAR2" localSheetId="13">'1575'!$BE$8</definedName>
    <definedName name="LVL04_YEAR2" localSheetId="45">'1577'!$BE$8</definedName>
    <definedName name="LVL04_YEAR2" localSheetId="42">'182'!$BE$8</definedName>
    <definedName name="LVL04_YEAR2" localSheetId="50">'194'!$BE$8</definedName>
    <definedName name="LVL04_YEAR2" localSheetId="34">'246'!$BE$8</definedName>
    <definedName name="LVL04_YEAR2" localSheetId="14">'290'!$BE$8</definedName>
    <definedName name="LVL04_YEAR2" localSheetId="5">'312'!$BE$8</definedName>
    <definedName name="LVL04_YEAR2" localSheetId="2">'32'!$BE$8</definedName>
    <definedName name="LVL04_YEAR2" localSheetId="6">'343'!$BE$8</definedName>
    <definedName name="LVL04_YEAR2" localSheetId="31">'360'!$BE$8</definedName>
    <definedName name="LVL04_YEAR2" localSheetId="27">'376'!$BE$8</definedName>
    <definedName name="LVL04_YEAR2" localSheetId="40">'455'!$BE$8</definedName>
    <definedName name="LVL04_YEAR2" localSheetId="56">'509'!$BE$8</definedName>
    <definedName name="LVL04_YEAR2" localSheetId="37">'558'!$BE$8</definedName>
    <definedName name="LVL04_YEAR2" localSheetId="38">'57'!$BE$8</definedName>
    <definedName name="LVL04_YEAR2" localSheetId="10">'62'!$BE$8</definedName>
    <definedName name="LVL04_YEAR2" localSheetId="26">'762'!$BE$8</definedName>
    <definedName name="LVL04_YEAR2" localSheetId="36">'774'!$BE$8</definedName>
    <definedName name="LVL04_YEAR2" localSheetId="21">'780'!$BE$8</definedName>
    <definedName name="LVL04_YEAR2" localSheetId="15">'8'!$BE$8</definedName>
    <definedName name="LVL04_YEAR2" localSheetId="12">'820'!$BE$8</definedName>
    <definedName name="LVL04_YEAR2" localSheetId="25">'829'!$BE$8</definedName>
    <definedName name="LVL04_YEAR2" localSheetId="16">'881'!$BE$8</definedName>
    <definedName name="LVL04_YEAR2" localSheetId="46">'901'!$BE$8</definedName>
    <definedName name="LVL04_YEAR2" localSheetId="33">'923'!$BE$8</definedName>
    <definedName name="LVL04_YEAR2" localSheetId="48">'941'!$BE$8</definedName>
    <definedName name="LVL04_YEAR2" localSheetId="54">'966'!$BE$8</definedName>
    <definedName name="LVL04_YEAR2" localSheetId="41">'994'!$BE$8</definedName>
    <definedName name="LVL04_YEAR2" localSheetId="57">'Alle Versicherer'!$BE$8</definedName>
    <definedName name="LVL05_LVL02" localSheetId="24">'1040'!$BH$8</definedName>
    <definedName name="LVL05_LVL02" localSheetId="11">'1113'!$BH$8</definedName>
    <definedName name="LVL05_LVL02" localSheetId="30">'1142'!$BH$8</definedName>
    <definedName name="LVL05_LVL02" localSheetId="39">'1179'!$BH$8</definedName>
    <definedName name="LVL05_LVL02" localSheetId="49">'1318'!$BH$8</definedName>
    <definedName name="LVL05_LVL02" localSheetId="29">'1322'!$BH$8</definedName>
    <definedName name="LVL05_LVL02" localSheetId="35">'1331'!$BH$8</definedName>
    <definedName name="LVL05_LVL02" localSheetId="17">'134'!$BH$8</definedName>
    <definedName name="LVL05_LVL02" localSheetId="51">'1384'!$BH$8</definedName>
    <definedName name="LVL05_LVL02" localSheetId="19">'1386'!$BH$8</definedName>
    <definedName name="LVL05_LVL02" localSheetId="43">'1401'!$BH$8</definedName>
    <definedName name="LVL05_LVL02" localSheetId="52">'1402'!$BH$8</definedName>
    <definedName name="LVL05_LVL02" localSheetId="9">'1479'!$BH$8</definedName>
    <definedName name="LVL05_LVL02" localSheetId="20">'1491'!$BH$8</definedName>
    <definedName name="LVL05_LVL02" localSheetId="18">'1507'!$BH$8</definedName>
    <definedName name="LVL05_LVL02" localSheetId="47">'1509'!$BH$8</definedName>
    <definedName name="LVL05_LVL02" localSheetId="7">'1520'!$BH$8</definedName>
    <definedName name="LVL05_LVL02" localSheetId="32">'1522'!$BH$8</definedName>
    <definedName name="LVL05_LVL02" localSheetId="23">'1529'!$BH$8</definedName>
    <definedName name="LVL05_LVL02" localSheetId="8">'1535'!$BH$8</definedName>
    <definedName name="LVL05_LVL02" localSheetId="28">'1540'!$BH$8</definedName>
    <definedName name="LVL05_LVL02" localSheetId="4">'1542'!$BH$8</definedName>
    <definedName name="LVL05_LVL02" localSheetId="53">'1555'!$BH$8</definedName>
    <definedName name="LVL05_LVL02" localSheetId="1">'1560'!$BH$8</definedName>
    <definedName name="LVL05_LVL02" localSheetId="22">'1562'!$BH$8</definedName>
    <definedName name="LVL05_LVL02" localSheetId="44">'1568'!$BH$8</definedName>
    <definedName name="LVL05_LVL02" localSheetId="3">'1569'!$BH$8</definedName>
    <definedName name="LVL05_LVL02" localSheetId="55">'1570'!$BH$8</definedName>
    <definedName name="LVL05_LVL02" localSheetId="13">'1575'!$BH$8</definedName>
    <definedName name="LVL05_LVL02" localSheetId="45">'1577'!$BH$8</definedName>
    <definedName name="LVL05_LVL02" localSheetId="42">'182'!$BH$8</definedName>
    <definedName name="LVL05_LVL02" localSheetId="50">'194'!$BH$8</definedName>
    <definedName name="LVL05_LVL02" localSheetId="34">'246'!$BH$8</definedName>
    <definedName name="LVL05_LVL02" localSheetId="14">'290'!$BH$8</definedName>
    <definedName name="LVL05_LVL02" localSheetId="5">'312'!$BH$8</definedName>
    <definedName name="LVL05_LVL02" localSheetId="2">'32'!$BH$8</definedName>
    <definedName name="LVL05_LVL02" localSheetId="6">'343'!$BH$8</definedName>
    <definedName name="LVL05_LVL02" localSheetId="31">'360'!$BH$8</definedName>
    <definedName name="LVL05_LVL02" localSheetId="27">'376'!$BH$8</definedName>
    <definedName name="LVL05_LVL02" localSheetId="40">'455'!$BH$8</definedName>
    <definedName name="LVL05_LVL02" localSheetId="56">'509'!$BH$8</definedName>
    <definedName name="LVL05_LVL02" localSheetId="37">'558'!$BH$8</definedName>
    <definedName name="LVL05_LVL02" localSheetId="38">'57'!$BH$8</definedName>
    <definedName name="LVL05_LVL02" localSheetId="10">'62'!$BH$8</definedName>
    <definedName name="LVL05_LVL02" localSheetId="26">'762'!$BH$8</definedName>
    <definedName name="LVL05_LVL02" localSheetId="36">'774'!$BH$8</definedName>
    <definedName name="LVL05_LVL02" localSheetId="21">'780'!$BH$8</definedName>
    <definedName name="LVL05_LVL02" localSheetId="15">'8'!$BH$8</definedName>
    <definedName name="LVL05_LVL02" localSheetId="12">'820'!$BH$8</definedName>
    <definedName name="LVL05_LVL02" localSheetId="25">'829'!$BH$8</definedName>
    <definedName name="LVL05_LVL02" localSheetId="16">'881'!$BH$8</definedName>
    <definedName name="LVL05_LVL02" localSheetId="46">'901'!$BH$8</definedName>
    <definedName name="LVL05_LVL02" localSheetId="33">'923'!$BH$8</definedName>
    <definedName name="LVL05_LVL02" localSheetId="48">'941'!$BH$8</definedName>
    <definedName name="LVL05_LVL02" localSheetId="54">'966'!$BH$8</definedName>
    <definedName name="LVL05_LVL02" localSheetId="41">'994'!$BH$8</definedName>
    <definedName name="LVL05_LVL02" localSheetId="57">'Alle Versicherer'!$BH$8</definedName>
    <definedName name="LVL05_LVL03" localSheetId="24">'1040'!$BI$8</definedName>
    <definedName name="LVL05_LVL03" localSheetId="11">'1113'!$BI$8</definedName>
    <definedName name="LVL05_LVL03" localSheetId="30">'1142'!$BI$8</definedName>
    <definedName name="LVL05_LVL03" localSheetId="39">'1179'!$BI$8</definedName>
    <definedName name="LVL05_LVL03" localSheetId="49">'1318'!$BI$8</definedName>
    <definedName name="LVL05_LVL03" localSheetId="29">'1322'!$BI$8</definedName>
    <definedName name="LVL05_LVL03" localSheetId="35">'1331'!$BI$8</definedName>
    <definedName name="LVL05_LVL03" localSheetId="17">'134'!$BI$8</definedName>
    <definedName name="LVL05_LVL03" localSheetId="51">'1384'!$BI$8</definedName>
    <definedName name="LVL05_LVL03" localSheetId="19">'1386'!$BI$8</definedName>
    <definedName name="LVL05_LVL03" localSheetId="43">'1401'!$BI$8</definedName>
    <definedName name="LVL05_LVL03" localSheetId="52">'1402'!$BI$8</definedName>
    <definedName name="LVL05_LVL03" localSheetId="9">'1479'!$BI$8</definedName>
    <definedName name="LVL05_LVL03" localSheetId="20">'1491'!$BI$8</definedName>
    <definedName name="LVL05_LVL03" localSheetId="18">'1507'!$BI$8</definedName>
    <definedName name="LVL05_LVL03" localSheetId="47">'1509'!$BI$8</definedName>
    <definedName name="LVL05_LVL03" localSheetId="7">'1520'!$BI$8</definedName>
    <definedName name="LVL05_LVL03" localSheetId="32">'1522'!$BI$8</definedName>
    <definedName name="LVL05_LVL03" localSheetId="23">'1529'!$BI$8</definedName>
    <definedName name="LVL05_LVL03" localSheetId="8">'1535'!$BI$8</definedName>
    <definedName name="LVL05_LVL03" localSheetId="28">'1540'!$BI$8</definedName>
    <definedName name="LVL05_LVL03" localSheetId="4">'1542'!$BI$8</definedName>
    <definedName name="LVL05_LVL03" localSheetId="53">'1555'!$BI$8</definedName>
    <definedName name="LVL05_LVL03" localSheetId="1">'1560'!$BI$8</definedName>
    <definedName name="LVL05_LVL03" localSheetId="22">'1562'!$BI$8</definedName>
    <definedName name="LVL05_LVL03" localSheetId="44">'1568'!$BI$8</definedName>
    <definedName name="LVL05_LVL03" localSheetId="3">'1569'!$BI$8</definedName>
    <definedName name="LVL05_LVL03" localSheetId="55">'1570'!$BI$8</definedName>
    <definedName name="LVL05_LVL03" localSheetId="13">'1575'!$BI$8</definedName>
    <definedName name="LVL05_LVL03" localSheetId="45">'1577'!$BI$8</definedName>
    <definedName name="LVL05_LVL03" localSheetId="42">'182'!$BI$8</definedName>
    <definedName name="LVL05_LVL03" localSheetId="50">'194'!$BI$8</definedName>
    <definedName name="LVL05_LVL03" localSheetId="34">'246'!$BI$8</definedName>
    <definedName name="LVL05_LVL03" localSheetId="14">'290'!$BI$8</definedName>
    <definedName name="LVL05_LVL03" localSheetId="5">'312'!$BI$8</definedName>
    <definedName name="LVL05_LVL03" localSheetId="2">'32'!$BI$8</definedName>
    <definedName name="LVL05_LVL03" localSheetId="6">'343'!$BI$8</definedName>
    <definedName name="LVL05_LVL03" localSheetId="31">'360'!$BI$8</definedName>
    <definedName name="LVL05_LVL03" localSheetId="27">'376'!$BI$8</definedName>
    <definedName name="LVL05_LVL03" localSheetId="40">'455'!$BI$8</definedName>
    <definedName name="LVL05_LVL03" localSheetId="56">'509'!$BI$8</definedName>
    <definedName name="LVL05_LVL03" localSheetId="37">'558'!$BI$8</definedName>
    <definedName name="LVL05_LVL03" localSheetId="38">'57'!$BI$8</definedName>
    <definedName name="LVL05_LVL03" localSheetId="10">'62'!$BI$8</definedName>
    <definedName name="LVL05_LVL03" localSheetId="26">'762'!$BI$8</definedName>
    <definedName name="LVL05_LVL03" localSheetId="36">'774'!$BI$8</definedName>
    <definedName name="LVL05_LVL03" localSheetId="21">'780'!$BI$8</definedName>
    <definedName name="LVL05_LVL03" localSheetId="15">'8'!$BI$8</definedName>
    <definedName name="LVL05_LVL03" localSheetId="12">'820'!$BI$8</definedName>
    <definedName name="LVL05_LVL03" localSheetId="25">'829'!$BI$8</definedName>
    <definedName name="LVL05_LVL03" localSheetId="16">'881'!$BI$8</definedName>
    <definedName name="LVL05_LVL03" localSheetId="46">'901'!$BI$8</definedName>
    <definedName name="LVL05_LVL03" localSheetId="33">'923'!$BI$8</definedName>
    <definedName name="LVL05_LVL03" localSheetId="48">'941'!$BI$8</definedName>
    <definedName name="LVL05_LVL03" localSheetId="54">'966'!$BI$8</definedName>
    <definedName name="LVL05_LVL03" localSheetId="41">'994'!$BI$8</definedName>
    <definedName name="LVL05_LVL03" localSheetId="57">'Alle Versicherer'!$BI$8</definedName>
    <definedName name="LVL05_LVL04" localSheetId="24">'1040'!$BJ$8</definedName>
    <definedName name="LVL05_LVL04" localSheetId="11">'1113'!$BJ$8</definedName>
    <definedName name="LVL05_LVL04" localSheetId="30">'1142'!$BJ$8</definedName>
    <definedName name="LVL05_LVL04" localSheetId="39">'1179'!$BJ$8</definedName>
    <definedName name="LVL05_LVL04" localSheetId="49">'1318'!$BJ$8</definedName>
    <definedName name="LVL05_LVL04" localSheetId="29">'1322'!$BJ$8</definedName>
    <definedName name="LVL05_LVL04" localSheetId="35">'1331'!$BJ$8</definedName>
    <definedName name="LVL05_LVL04" localSheetId="17">'134'!$BJ$8</definedName>
    <definedName name="LVL05_LVL04" localSheetId="51">'1384'!$BJ$8</definedName>
    <definedName name="LVL05_LVL04" localSheetId="19">'1386'!$BJ$8</definedName>
    <definedName name="LVL05_LVL04" localSheetId="43">'1401'!$BJ$8</definedName>
    <definedName name="LVL05_LVL04" localSheetId="52">'1402'!$BJ$8</definedName>
    <definedName name="LVL05_LVL04" localSheetId="9">'1479'!$BJ$8</definedName>
    <definedName name="LVL05_LVL04" localSheetId="20">'1491'!$BJ$8</definedName>
    <definedName name="LVL05_LVL04" localSheetId="18">'1507'!$BJ$8</definedName>
    <definedName name="LVL05_LVL04" localSheetId="47">'1509'!$BJ$8</definedName>
    <definedName name="LVL05_LVL04" localSheetId="7">'1520'!$BJ$8</definedName>
    <definedName name="LVL05_LVL04" localSheetId="32">'1522'!$BJ$8</definedName>
    <definedName name="LVL05_LVL04" localSheetId="23">'1529'!$BJ$8</definedName>
    <definedName name="LVL05_LVL04" localSheetId="8">'1535'!$BJ$8</definedName>
    <definedName name="LVL05_LVL04" localSheetId="28">'1540'!$BJ$8</definedName>
    <definedName name="LVL05_LVL04" localSheetId="4">'1542'!$BJ$8</definedName>
    <definedName name="LVL05_LVL04" localSheetId="53">'1555'!$BJ$8</definedName>
    <definedName name="LVL05_LVL04" localSheetId="1">'1560'!$BJ$8</definedName>
    <definedName name="LVL05_LVL04" localSheetId="22">'1562'!$BJ$8</definedName>
    <definedName name="LVL05_LVL04" localSheetId="44">'1568'!$BJ$8</definedName>
    <definedName name="LVL05_LVL04" localSheetId="3">'1569'!$BJ$8</definedName>
    <definedName name="LVL05_LVL04" localSheetId="55">'1570'!$BJ$8</definedName>
    <definedName name="LVL05_LVL04" localSheetId="13">'1575'!$BJ$8</definedName>
    <definedName name="LVL05_LVL04" localSheetId="45">'1577'!$BJ$8</definedName>
    <definedName name="LVL05_LVL04" localSheetId="42">'182'!$BJ$8</definedName>
    <definedName name="LVL05_LVL04" localSheetId="50">'194'!$BJ$8</definedName>
    <definedName name="LVL05_LVL04" localSheetId="34">'246'!$BJ$8</definedName>
    <definedName name="LVL05_LVL04" localSheetId="14">'290'!$BJ$8</definedName>
    <definedName name="LVL05_LVL04" localSheetId="5">'312'!$BJ$8</definedName>
    <definedName name="LVL05_LVL04" localSheetId="2">'32'!$BJ$8</definedName>
    <definedName name="LVL05_LVL04" localSheetId="6">'343'!$BJ$8</definedName>
    <definedName name="LVL05_LVL04" localSheetId="31">'360'!$BJ$8</definedName>
    <definedName name="LVL05_LVL04" localSheetId="27">'376'!$BJ$8</definedName>
    <definedName name="LVL05_LVL04" localSheetId="40">'455'!$BJ$8</definedName>
    <definedName name="LVL05_LVL04" localSheetId="56">'509'!$BJ$8</definedName>
    <definedName name="LVL05_LVL04" localSheetId="37">'558'!$BJ$8</definedName>
    <definedName name="LVL05_LVL04" localSheetId="38">'57'!$BJ$8</definedName>
    <definedName name="LVL05_LVL04" localSheetId="10">'62'!$BJ$8</definedName>
    <definedName name="LVL05_LVL04" localSheetId="26">'762'!$BJ$8</definedName>
    <definedName name="LVL05_LVL04" localSheetId="36">'774'!$BJ$8</definedName>
    <definedName name="LVL05_LVL04" localSheetId="21">'780'!$BJ$8</definedName>
    <definedName name="LVL05_LVL04" localSheetId="15">'8'!$BJ$8</definedName>
    <definedName name="LVL05_LVL04" localSheetId="12">'820'!$BJ$8</definedName>
    <definedName name="LVL05_LVL04" localSheetId="25">'829'!$BJ$8</definedName>
    <definedName name="LVL05_LVL04" localSheetId="16">'881'!$BJ$8</definedName>
    <definedName name="LVL05_LVL04" localSheetId="46">'901'!$BJ$8</definedName>
    <definedName name="LVL05_LVL04" localSheetId="33">'923'!$BJ$8</definedName>
    <definedName name="LVL05_LVL04" localSheetId="48">'941'!$BJ$8</definedName>
    <definedName name="LVL05_LVL04" localSheetId="54">'966'!$BJ$8</definedName>
    <definedName name="LVL05_LVL04" localSheetId="41">'994'!$BJ$8</definedName>
    <definedName name="LVL05_LVL04" localSheetId="57">'Alle Versicherer'!$BJ$8</definedName>
    <definedName name="LVL05_LVL05" localSheetId="24">'1040'!$BK$8</definedName>
    <definedName name="LVL05_LVL05" localSheetId="11">'1113'!$BK$8</definedName>
    <definedName name="LVL05_LVL05" localSheetId="30">'1142'!$BK$8</definedName>
    <definedName name="LVL05_LVL05" localSheetId="39">'1179'!$BK$8</definedName>
    <definedName name="LVL05_LVL05" localSheetId="49">'1318'!$BK$8</definedName>
    <definedName name="LVL05_LVL05" localSheetId="29">'1322'!$BK$8</definedName>
    <definedName name="LVL05_LVL05" localSheetId="35">'1331'!$BK$8</definedName>
    <definedName name="LVL05_LVL05" localSheetId="17">'134'!$BK$8</definedName>
    <definedName name="LVL05_LVL05" localSheetId="51">'1384'!$BK$8</definedName>
    <definedName name="LVL05_LVL05" localSheetId="19">'1386'!$BK$8</definedName>
    <definedName name="LVL05_LVL05" localSheetId="43">'1401'!$BK$8</definedName>
    <definedName name="LVL05_LVL05" localSheetId="52">'1402'!$BK$8</definedName>
    <definedName name="LVL05_LVL05" localSheetId="9">'1479'!$BK$8</definedName>
    <definedName name="LVL05_LVL05" localSheetId="20">'1491'!$BK$8</definedName>
    <definedName name="LVL05_LVL05" localSheetId="18">'1507'!$BK$8</definedName>
    <definedName name="LVL05_LVL05" localSheetId="47">'1509'!$BK$8</definedName>
    <definedName name="LVL05_LVL05" localSheetId="7">'1520'!$BK$8</definedName>
    <definedName name="LVL05_LVL05" localSheetId="32">'1522'!$BK$8</definedName>
    <definedName name="LVL05_LVL05" localSheetId="23">'1529'!$BK$8</definedName>
    <definedName name="LVL05_LVL05" localSheetId="8">'1535'!$BK$8</definedName>
    <definedName name="LVL05_LVL05" localSheetId="28">'1540'!$BK$8</definedName>
    <definedName name="LVL05_LVL05" localSheetId="4">'1542'!$BK$8</definedName>
    <definedName name="LVL05_LVL05" localSheetId="53">'1555'!$BK$8</definedName>
    <definedName name="LVL05_LVL05" localSheetId="1">'1560'!$BK$8</definedName>
    <definedName name="LVL05_LVL05" localSheetId="22">'1562'!$BK$8</definedName>
    <definedName name="LVL05_LVL05" localSheetId="44">'1568'!$BK$8</definedName>
    <definedName name="LVL05_LVL05" localSheetId="3">'1569'!$BK$8</definedName>
    <definedName name="LVL05_LVL05" localSheetId="55">'1570'!$BK$8</definedName>
    <definedName name="LVL05_LVL05" localSheetId="13">'1575'!$BK$8</definedName>
    <definedName name="LVL05_LVL05" localSheetId="45">'1577'!$BK$8</definedName>
    <definedName name="LVL05_LVL05" localSheetId="42">'182'!$BK$8</definedName>
    <definedName name="LVL05_LVL05" localSheetId="50">'194'!$BK$8</definedName>
    <definedName name="LVL05_LVL05" localSheetId="34">'246'!$BK$8</definedName>
    <definedName name="LVL05_LVL05" localSheetId="14">'290'!$BK$8</definedName>
    <definedName name="LVL05_LVL05" localSheetId="5">'312'!$BK$8</definedName>
    <definedName name="LVL05_LVL05" localSheetId="2">'32'!$BK$8</definedName>
    <definedName name="LVL05_LVL05" localSheetId="6">'343'!$BK$8</definedName>
    <definedName name="LVL05_LVL05" localSheetId="31">'360'!$BK$8</definedName>
    <definedName name="LVL05_LVL05" localSheetId="27">'376'!$BK$8</definedName>
    <definedName name="LVL05_LVL05" localSheetId="40">'455'!$BK$8</definedName>
    <definedName name="LVL05_LVL05" localSheetId="56">'509'!$BK$8</definedName>
    <definedName name="LVL05_LVL05" localSheetId="37">'558'!$BK$8</definedName>
    <definedName name="LVL05_LVL05" localSheetId="38">'57'!$BK$8</definedName>
    <definedName name="LVL05_LVL05" localSheetId="10">'62'!$BK$8</definedName>
    <definedName name="LVL05_LVL05" localSheetId="26">'762'!$BK$8</definedName>
    <definedName name="LVL05_LVL05" localSheetId="36">'774'!$BK$8</definedName>
    <definedName name="LVL05_LVL05" localSheetId="21">'780'!$BK$8</definedName>
    <definedName name="LVL05_LVL05" localSheetId="15">'8'!$BK$8</definedName>
    <definedName name="LVL05_LVL05" localSheetId="12">'820'!$BK$8</definedName>
    <definedName name="LVL05_LVL05" localSheetId="25">'829'!$BK$8</definedName>
    <definedName name="LVL05_LVL05" localSheetId="16">'881'!$BK$8</definedName>
    <definedName name="LVL05_LVL05" localSheetId="46">'901'!$BK$8</definedName>
    <definedName name="LVL05_LVL05" localSheetId="33">'923'!$BK$8</definedName>
    <definedName name="LVL05_LVL05" localSheetId="48">'941'!$BK$8</definedName>
    <definedName name="LVL05_LVL05" localSheetId="54">'966'!$BK$8</definedName>
    <definedName name="LVL05_LVL05" localSheetId="41">'994'!$BK$8</definedName>
    <definedName name="LVL05_LVL05" localSheetId="57">'Alle Versicherer'!$BK$8</definedName>
    <definedName name="LVL05_LVL06" localSheetId="24">'1040'!$BL$8</definedName>
    <definedName name="LVL05_LVL06" localSheetId="11">'1113'!$BL$8</definedName>
    <definedName name="LVL05_LVL06" localSheetId="30">'1142'!$BL$8</definedName>
    <definedName name="LVL05_LVL06" localSheetId="39">'1179'!$BL$8</definedName>
    <definedName name="LVL05_LVL06" localSheetId="49">'1318'!$BL$8</definedName>
    <definedName name="LVL05_LVL06" localSheetId="29">'1322'!$BL$8</definedName>
    <definedName name="LVL05_LVL06" localSheetId="35">'1331'!$BL$8</definedName>
    <definedName name="LVL05_LVL06" localSheetId="17">'134'!$BL$8</definedName>
    <definedName name="LVL05_LVL06" localSheetId="51">'1384'!$BL$8</definedName>
    <definedName name="LVL05_LVL06" localSheetId="19">'1386'!$BL$8</definedName>
    <definedName name="LVL05_LVL06" localSheetId="43">'1401'!$BL$8</definedName>
    <definedName name="LVL05_LVL06" localSheetId="52">'1402'!$BL$8</definedName>
    <definedName name="LVL05_LVL06" localSheetId="9">'1479'!$BL$8</definedName>
    <definedName name="LVL05_LVL06" localSheetId="20">'1491'!$BL$8</definedName>
    <definedName name="LVL05_LVL06" localSheetId="18">'1507'!$BL$8</definedName>
    <definedName name="LVL05_LVL06" localSheetId="47">'1509'!$BL$8</definedName>
    <definedName name="LVL05_LVL06" localSheetId="7">'1520'!$BL$8</definedName>
    <definedName name="LVL05_LVL06" localSheetId="32">'1522'!$BL$8</definedName>
    <definedName name="LVL05_LVL06" localSheetId="23">'1529'!$BL$8</definedName>
    <definedName name="LVL05_LVL06" localSheetId="8">'1535'!$BL$8</definedName>
    <definedName name="LVL05_LVL06" localSheetId="28">'1540'!$BL$8</definedName>
    <definedName name="LVL05_LVL06" localSheetId="4">'1542'!$BL$8</definedName>
    <definedName name="LVL05_LVL06" localSheetId="53">'1555'!$BL$8</definedName>
    <definedName name="LVL05_LVL06" localSheetId="1">'1560'!$BL$8</definedName>
    <definedName name="LVL05_LVL06" localSheetId="22">'1562'!$BL$8</definedName>
    <definedName name="LVL05_LVL06" localSheetId="44">'1568'!$BL$8</definedName>
    <definedName name="LVL05_LVL06" localSheetId="3">'1569'!$BL$8</definedName>
    <definedName name="LVL05_LVL06" localSheetId="55">'1570'!$BL$8</definedName>
    <definedName name="LVL05_LVL06" localSheetId="13">'1575'!$BL$8</definedName>
    <definedName name="LVL05_LVL06" localSheetId="45">'1577'!$BL$8</definedName>
    <definedName name="LVL05_LVL06" localSheetId="42">'182'!$BL$8</definedName>
    <definedName name="LVL05_LVL06" localSheetId="50">'194'!$BL$8</definedName>
    <definedName name="LVL05_LVL06" localSheetId="34">'246'!$BL$8</definedName>
    <definedName name="LVL05_LVL06" localSheetId="14">'290'!$BL$8</definedName>
    <definedName name="LVL05_LVL06" localSheetId="5">'312'!$BL$8</definedName>
    <definedName name="LVL05_LVL06" localSheetId="2">'32'!$BL$8</definedName>
    <definedName name="LVL05_LVL06" localSheetId="6">'343'!$BL$8</definedName>
    <definedName name="LVL05_LVL06" localSheetId="31">'360'!$BL$8</definedName>
    <definedName name="LVL05_LVL06" localSheetId="27">'376'!$BL$8</definedName>
    <definedName name="LVL05_LVL06" localSheetId="40">'455'!$BL$8</definedName>
    <definedName name="LVL05_LVL06" localSheetId="56">'509'!$BL$8</definedName>
    <definedName name="LVL05_LVL06" localSheetId="37">'558'!$BL$8</definedName>
    <definedName name="LVL05_LVL06" localSheetId="38">'57'!$BL$8</definedName>
    <definedName name="LVL05_LVL06" localSheetId="10">'62'!$BL$8</definedName>
    <definedName name="LVL05_LVL06" localSheetId="26">'762'!$BL$8</definedName>
    <definedName name="LVL05_LVL06" localSheetId="36">'774'!$BL$8</definedName>
    <definedName name="LVL05_LVL06" localSheetId="21">'780'!$BL$8</definedName>
    <definedName name="LVL05_LVL06" localSheetId="15">'8'!$BL$8</definedName>
    <definedName name="LVL05_LVL06" localSheetId="12">'820'!$BL$8</definedName>
    <definedName name="LVL05_LVL06" localSheetId="25">'829'!$BL$8</definedName>
    <definedName name="LVL05_LVL06" localSheetId="16">'881'!$BL$8</definedName>
    <definedName name="LVL05_LVL06" localSheetId="46">'901'!$BL$8</definedName>
    <definedName name="LVL05_LVL06" localSheetId="33">'923'!$BL$8</definedName>
    <definedName name="LVL05_LVL06" localSheetId="48">'941'!$BL$8</definedName>
    <definedName name="LVL05_LVL06" localSheetId="54">'966'!$BL$8</definedName>
    <definedName name="LVL05_LVL06" localSheetId="41">'994'!$BL$8</definedName>
    <definedName name="LVL05_LVL06" localSheetId="57">'Alle Versicherer'!$BL$8</definedName>
    <definedName name="LVL05_LVL07" localSheetId="24">'1040'!$BM$8</definedName>
    <definedName name="LVL05_LVL07" localSheetId="11">'1113'!$BM$8</definedName>
    <definedName name="LVL05_LVL07" localSheetId="30">'1142'!$BM$8</definedName>
    <definedName name="LVL05_LVL07" localSheetId="39">'1179'!$BM$8</definedName>
    <definedName name="LVL05_LVL07" localSheetId="49">'1318'!$BM$8</definedName>
    <definedName name="LVL05_LVL07" localSheetId="29">'1322'!$BM$8</definedName>
    <definedName name="LVL05_LVL07" localSheetId="35">'1331'!$BM$8</definedName>
    <definedName name="LVL05_LVL07" localSheetId="17">'134'!$BM$8</definedName>
    <definedName name="LVL05_LVL07" localSheetId="51">'1384'!$BM$8</definedName>
    <definedName name="LVL05_LVL07" localSheetId="19">'1386'!$BM$8</definedName>
    <definedName name="LVL05_LVL07" localSheetId="43">'1401'!$BM$8</definedName>
    <definedName name="LVL05_LVL07" localSheetId="52">'1402'!$BM$8</definedName>
    <definedName name="LVL05_LVL07" localSheetId="9">'1479'!$BM$8</definedName>
    <definedName name="LVL05_LVL07" localSheetId="20">'1491'!$BM$8</definedName>
    <definedName name="LVL05_LVL07" localSheetId="18">'1507'!$BM$8</definedName>
    <definedName name="LVL05_LVL07" localSheetId="47">'1509'!$BM$8</definedName>
    <definedName name="LVL05_LVL07" localSheetId="7">'1520'!$BM$8</definedName>
    <definedName name="LVL05_LVL07" localSheetId="32">'1522'!$BM$8</definedName>
    <definedName name="LVL05_LVL07" localSheetId="23">'1529'!$BM$8</definedName>
    <definedName name="LVL05_LVL07" localSheetId="8">'1535'!$BM$8</definedName>
    <definedName name="LVL05_LVL07" localSheetId="28">'1540'!$BM$8</definedName>
    <definedName name="LVL05_LVL07" localSheetId="4">'1542'!$BM$8</definedName>
    <definedName name="LVL05_LVL07" localSheetId="53">'1555'!$BM$8</definedName>
    <definedName name="LVL05_LVL07" localSheetId="1">'1560'!$BM$8</definedName>
    <definedName name="LVL05_LVL07" localSheetId="22">'1562'!$BM$8</definedName>
    <definedName name="LVL05_LVL07" localSheetId="44">'1568'!$BM$8</definedName>
    <definedName name="LVL05_LVL07" localSheetId="3">'1569'!$BM$8</definedName>
    <definedName name="LVL05_LVL07" localSheetId="55">'1570'!$BM$8</definedName>
    <definedName name="LVL05_LVL07" localSheetId="13">'1575'!$BM$8</definedName>
    <definedName name="LVL05_LVL07" localSheetId="45">'1577'!$BM$8</definedName>
    <definedName name="LVL05_LVL07" localSheetId="42">'182'!$BM$8</definedName>
    <definedName name="LVL05_LVL07" localSheetId="50">'194'!$BM$8</definedName>
    <definedName name="LVL05_LVL07" localSheetId="34">'246'!$BM$8</definedName>
    <definedName name="LVL05_LVL07" localSheetId="14">'290'!$BM$8</definedName>
    <definedName name="LVL05_LVL07" localSheetId="5">'312'!$BM$8</definedName>
    <definedName name="LVL05_LVL07" localSheetId="2">'32'!$BM$8</definedName>
    <definedName name="LVL05_LVL07" localSheetId="6">'343'!$BM$8</definedName>
    <definedName name="LVL05_LVL07" localSheetId="31">'360'!$BM$8</definedName>
    <definedName name="LVL05_LVL07" localSheetId="27">'376'!$BM$8</definedName>
    <definedName name="LVL05_LVL07" localSheetId="40">'455'!$BM$8</definedName>
    <definedName name="LVL05_LVL07" localSheetId="56">'509'!$BM$8</definedName>
    <definedName name="LVL05_LVL07" localSheetId="37">'558'!$BM$8</definedName>
    <definedName name="LVL05_LVL07" localSheetId="38">'57'!$BM$8</definedName>
    <definedName name="LVL05_LVL07" localSheetId="10">'62'!$BM$8</definedName>
    <definedName name="LVL05_LVL07" localSheetId="26">'762'!$BM$8</definedName>
    <definedName name="LVL05_LVL07" localSheetId="36">'774'!$BM$8</definedName>
    <definedName name="LVL05_LVL07" localSheetId="21">'780'!$BM$8</definedName>
    <definedName name="LVL05_LVL07" localSheetId="15">'8'!$BM$8</definedName>
    <definedName name="LVL05_LVL07" localSheetId="12">'820'!$BM$8</definedName>
    <definedName name="LVL05_LVL07" localSheetId="25">'829'!$BM$8</definedName>
    <definedName name="LVL05_LVL07" localSheetId="16">'881'!$BM$8</definedName>
    <definedName name="LVL05_LVL07" localSheetId="46">'901'!$BM$8</definedName>
    <definedName name="LVL05_LVL07" localSheetId="33">'923'!$BM$8</definedName>
    <definedName name="LVL05_LVL07" localSheetId="48">'941'!$BM$8</definedName>
    <definedName name="LVL05_LVL07" localSheetId="54">'966'!$BM$8</definedName>
    <definedName name="LVL05_LVL07" localSheetId="41">'994'!$BM$8</definedName>
    <definedName name="LVL05_LVL07" localSheetId="57">'Alle Versicherer'!$BM$8</definedName>
    <definedName name="LVL05_LVL08" localSheetId="24">'1040'!$BN$8</definedName>
    <definedName name="LVL05_LVL08" localSheetId="11">'1113'!$BN$8</definedName>
    <definedName name="LVL05_LVL08" localSheetId="30">'1142'!$BN$8</definedName>
    <definedName name="LVL05_LVL08" localSheetId="39">'1179'!$BN$8</definedName>
    <definedName name="LVL05_LVL08" localSheetId="49">'1318'!$BN$8</definedName>
    <definedName name="LVL05_LVL08" localSheetId="29">'1322'!$BN$8</definedName>
    <definedName name="LVL05_LVL08" localSheetId="35">'1331'!$BN$8</definedName>
    <definedName name="LVL05_LVL08" localSheetId="17">'134'!$BN$8</definedName>
    <definedName name="LVL05_LVL08" localSheetId="51">'1384'!$BN$8</definedName>
    <definedName name="LVL05_LVL08" localSheetId="19">'1386'!$BN$8</definedName>
    <definedName name="LVL05_LVL08" localSheetId="43">'1401'!$BN$8</definedName>
    <definedName name="LVL05_LVL08" localSheetId="52">'1402'!$BN$8</definedName>
    <definedName name="LVL05_LVL08" localSheetId="9">'1479'!$BN$8</definedName>
    <definedName name="LVL05_LVL08" localSheetId="20">'1491'!$BN$8</definedName>
    <definedName name="LVL05_LVL08" localSheetId="18">'1507'!$BN$8</definedName>
    <definedName name="LVL05_LVL08" localSheetId="47">'1509'!$BN$8</definedName>
    <definedName name="LVL05_LVL08" localSheetId="7">'1520'!$BN$8</definedName>
    <definedName name="LVL05_LVL08" localSheetId="32">'1522'!$BN$8</definedName>
    <definedName name="LVL05_LVL08" localSheetId="23">'1529'!$BN$8</definedName>
    <definedName name="LVL05_LVL08" localSheetId="8">'1535'!$BN$8</definedName>
    <definedName name="LVL05_LVL08" localSheetId="28">'1540'!$BN$8</definedName>
    <definedName name="LVL05_LVL08" localSheetId="4">'1542'!$BN$8</definedName>
    <definedName name="LVL05_LVL08" localSheetId="53">'1555'!$BN$8</definedName>
    <definedName name="LVL05_LVL08" localSheetId="1">'1560'!$BN$8</definedName>
    <definedName name="LVL05_LVL08" localSheetId="22">'1562'!$BN$8</definedName>
    <definedName name="LVL05_LVL08" localSheetId="44">'1568'!$BN$8</definedName>
    <definedName name="LVL05_LVL08" localSheetId="3">'1569'!$BN$8</definedName>
    <definedName name="LVL05_LVL08" localSheetId="55">'1570'!$BN$8</definedName>
    <definedName name="LVL05_LVL08" localSheetId="13">'1575'!$BN$8</definedName>
    <definedName name="LVL05_LVL08" localSheetId="45">'1577'!$BN$8</definedName>
    <definedName name="LVL05_LVL08" localSheetId="42">'182'!$BN$8</definedName>
    <definedName name="LVL05_LVL08" localSheetId="50">'194'!$BN$8</definedName>
    <definedName name="LVL05_LVL08" localSheetId="34">'246'!$BN$8</definedName>
    <definedName name="LVL05_LVL08" localSheetId="14">'290'!$BN$8</definedName>
    <definedName name="LVL05_LVL08" localSheetId="5">'312'!$BN$8</definedName>
    <definedName name="LVL05_LVL08" localSheetId="2">'32'!$BN$8</definedName>
    <definedName name="LVL05_LVL08" localSheetId="6">'343'!$BN$8</definedName>
    <definedName name="LVL05_LVL08" localSheetId="31">'360'!$BN$8</definedName>
    <definedName name="LVL05_LVL08" localSheetId="27">'376'!$BN$8</definedName>
    <definedName name="LVL05_LVL08" localSheetId="40">'455'!$BN$8</definedName>
    <definedName name="LVL05_LVL08" localSheetId="56">'509'!$BN$8</definedName>
    <definedName name="LVL05_LVL08" localSheetId="37">'558'!$BN$8</definedName>
    <definedName name="LVL05_LVL08" localSheetId="38">'57'!$BN$8</definedName>
    <definedName name="LVL05_LVL08" localSheetId="10">'62'!$BN$8</definedName>
    <definedName name="LVL05_LVL08" localSheetId="26">'762'!$BN$8</definedName>
    <definedName name="LVL05_LVL08" localSheetId="36">'774'!$BN$8</definedName>
    <definedName name="LVL05_LVL08" localSheetId="21">'780'!$BN$8</definedName>
    <definedName name="LVL05_LVL08" localSheetId="15">'8'!$BN$8</definedName>
    <definedName name="LVL05_LVL08" localSheetId="12">'820'!$BN$8</definedName>
    <definedName name="LVL05_LVL08" localSheetId="25">'829'!$BN$8</definedName>
    <definedName name="LVL05_LVL08" localSheetId="16">'881'!$BN$8</definedName>
    <definedName name="LVL05_LVL08" localSheetId="46">'901'!$BN$8</definedName>
    <definedName name="LVL05_LVL08" localSheetId="33">'923'!$BN$8</definedName>
    <definedName name="LVL05_LVL08" localSheetId="48">'941'!$BN$8</definedName>
    <definedName name="LVL05_LVL08" localSheetId="54">'966'!$BN$8</definedName>
    <definedName name="LVL05_LVL08" localSheetId="41">'994'!$BN$8</definedName>
    <definedName name="LVL05_LVL08" localSheetId="57">'Alle Versicherer'!$BN$8</definedName>
    <definedName name="LVL05_MATCHROW" localSheetId="24">'1040'!$BO$6</definedName>
    <definedName name="LVL05_MATCHROW" localSheetId="11">'1113'!$BO$6</definedName>
    <definedName name="LVL05_MATCHROW" localSheetId="30">'1142'!$BO$6</definedName>
    <definedName name="LVL05_MATCHROW" localSheetId="39">'1179'!$BO$6</definedName>
    <definedName name="LVL05_MATCHROW" localSheetId="49">'1318'!$BO$6</definedName>
    <definedName name="LVL05_MATCHROW" localSheetId="29">'1322'!$BO$6</definedName>
    <definedName name="LVL05_MATCHROW" localSheetId="35">'1331'!$BO$6</definedName>
    <definedName name="LVL05_MATCHROW" localSheetId="17">'134'!$BO$6</definedName>
    <definedName name="LVL05_MATCHROW" localSheetId="51">'1384'!$BO$6</definedName>
    <definedName name="LVL05_MATCHROW" localSheetId="19">'1386'!$BO$6</definedName>
    <definedName name="LVL05_MATCHROW" localSheetId="43">'1401'!$BO$6</definedName>
    <definedName name="LVL05_MATCHROW" localSheetId="52">'1402'!$BO$6</definedName>
    <definedName name="LVL05_MATCHROW" localSheetId="9">'1479'!$BO$6</definedName>
    <definedName name="LVL05_MATCHROW" localSheetId="20">'1491'!$BO$6</definedName>
    <definedName name="LVL05_MATCHROW" localSheetId="18">'1507'!$BO$6</definedName>
    <definedName name="LVL05_MATCHROW" localSheetId="47">'1509'!$BO$6</definedName>
    <definedName name="LVL05_MATCHROW" localSheetId="7">'1520'!$BO$6</definedName>
    <definedName name="LVL05_MATCHROW" localSheetId="32">'1522'!$BO$6</definedName>
    <definedName name="LVL05_MATCHROW" localSheetId="23">'1529'!$BO$6</definedName>
    <definedName name="LVL05_MATCHROW" localSheetId="8">'1535'!$BO$6</definedName>
    <definedName name="LVL05_MATCHROW" localSheetId="28">'1540'!$BO$6</definedName>
    <definedName name="LVL05_MATCHROW" localSheetId="4">'1542'!$BO$6</definedName>
    <definedName name="LVL05_MATCHROW" localSheetId="53">'1555'!$BO$6</definedName>
    <definedName name="LVL05_MATCHROW" localSheetId="1">'1560'!$BO$6</definedName>
    <definedName name="LVL05_MATCHROW" localSheetId="22">'1562'!$BO$6</definedName>
    <definedName name="LVL05_MATCHROW" localSheetId="44">'1568'!$BO$6</definedName>
    <definedName name="LVL05_MATCHROW" localSheetId="3">'1569'!$BO$6</definedName>
    <definedName name="LVL05_MATCHROW" localSheetId="55">'1570'!$BO$6</definedName>
    <definedName name="LVL05_MATCHROW" localSheetId="13">'1575'!$BO$6</definedName>
    <definedName name="LVL05_MATCHROW" localSheetId="45">'1577'!$BO$6</definedName>
    <definedName name="LVL05_MATCHROW" localSheetId="42">'182'!$BO$6</definedName>
    <definedName name="LVL05_MATCHROW" localSheetId="50">'194'!$BO$6</definedName>
    <definedName name="LVL05_MATCHROW" localSheetId="34">'246'!$BO$6</definedName>
    <definedName name="LVL05_MATCHROW" localSheetId="14">'290'!$BO$6</definedName>
    <definedName name="LVL05_MATCHROW" localSheetId="5">'312'!$BO$6</definedName>
    <definedName name="LVL05_MATCHROW" localSheetId="2">'32'!$BO$6</definedName>
    <definedName name="LVL05_MATCHROW" localSheetId="6">'343'!$BO$6</definedName>
    <definedName name="LVL05_MATCHROW" localSheetId="31">'360'!$BO$6</definedName>
    <definedName name="LVL05_MATCHROW" localSheetId="27">'376'!$BO$6</definedName>
    <definedName name="LVL05_MATCHROW" localSheetId="40">'455'!$BO$6</definedName>
    <definedName name="LVL05_MATCHROW" localSheetId="56">'509'!$BO$6</definedName>
    <definedName name="LVL05_MATCHROW" localSheetId="37">'558'!$BO$6</definedName>
    <definedName name="LVL05_MATCHROW" localSheetId="38">'57'!$BO$6</definedName>
    <definedName name="LVL05_MATCHROW" localSheetId="10">'62'!$BO$6</definedName>
    <definedName name="LVL05_MATCHROW" localSheetId="26">'762'!$BO$6</definedName>
    <definedName name="LVL05_MATCHROW" localSheetId="36">'774'!$BO$6</definedName>
    <definedName name="LVL05_MATCHROW" localSheetId="21">'780'!$BO$6</definedName>
    <definedName name="LVL05_MATCHROW" localSheetId="15">'8'!$BO$6</definedName>
    <definedName name="LVL05_MATCHROW" localSheetId="12">'820'!$BO$6</definedName>
    <definedName name="LVL05_MATCHROW" localSheetId="25">'829'!$BO$6</definedName>
    <definedName name="LVL05_MATCHROW" localSheetId="16">'881'!$BO$6</definedName>
    <definedName name="LVL05_MATCHROW" localSheetId="46">'901'!$BO$6</definedName>
    <definedName name="LVL05_MATCHROW" localSheetId="33">'923'!$BO$6</definedName>
    <definedName name="LVL05_MATCHROW" localSheetId="48">'941'!$BO$6</definedName>
    <definedName name="LVL05_MATCHROW" localSheetId="54">'966'!$BO$6</definedName>
    <definedName name="LVL05_MATCHROW" localSheetId="41">'994'!$BO$6</definedName>
    <definedName name="LVL05_MATCHROW" localSheetId="57">'Alle Versicherer'!$BO$6</definedName>
    <definedName name="LVL05_VerNr" localSheetId="24">'1040'!$BG$8</definedName>
    <definedName name="LVL05_VerNr" localSheetId="11">'1113'!$BG$8</definedName>
    <definedName name="LVL05_VerNr" localSheetId="30">'1142'!$BG$8</definedName>
    <definedName name="LVL05_VerNr" localSheetId="39">'1179'!$BG$8</definedName>
    <definedName name="LVL05_VerNr" localSheetId="49">'1318'!$BG$8</definedName>
    <definedName name="LVL05_VerNr" localSheetId="29">'1322'!$BG$8</definedName>
    <definedName name="LVL05_VerNr" localSheetId="35">'1331'!$BG$8</definedName>
    <definedName name="LVL05_VerNr" localSheetId="17">'134'!$BG$8</definedName>
    <definedName name="LVL05_VerNr" localSheetId="51">'1384'!$BG$8</definedName>
    <definedName name="LVL05_VerNr" localSheetId="19">'1386'!$BG$8</definedName>
    <definedName name="LVL05_VerNr" localSheetId="43">'1401'!$BG$8</definedName>
    <definedName name="LVL05_VerNr" localSheetId="52">'1402'!$BG$8</definedName>
    <definedName name="LVL05_VerNr" localSheetId="9">'1479'!$BG$8</definedName>
    <definedName name="LVL05_VerNr" localSheetId="20">'1491'!$BG$8</definedName>
    <definedName name="LVL05_VerNr" localSheetId="18">'1507'!$BG$8</definedName>
    <definedName name="LVL05_VerNr" localSheetId="47">'1509'!$BG$8</definedName>
    <definedName name="LVL05_VerNr" localSheetId="7">'1520'!$BG$8</definedName>
    <definedName name="LVL05_VerNr" localSheetId="32">'1522'!$BG$8</definedName>
    <definedName name="LVL05_VerNr" localSheetId="23">'1529'!$BG$8</definedName>
    <definedName name="LVL05_VerNr" localSheetId="8">'1535'!$BG$8</definedName>
    <definedName name="LVL05_VerNr" localSheetId="28">'1540'!$BG$8</definedName>
    <definedName name="LVL05_VerNr" localSheetId="4">'1542'!$BG$8</definedName>
    <definedName name="LVL05_VerNr" localSheetId="53">'1555'!$BG$8</definedName>
    <definedName name="LVL05_VerNr" localSheetId="1">'1560'!$BG$8</definedName>
    <definedName name="LVL05_VerNr" localSheetId="22">'1562'!$BG$8</definedName>
    <definedName name="LVL05_VerNr" localSheetId="44">'1568'!$BG$8</definedName>
    <definedName name="LVL05_VerNr" localSheetId="3">'1569'!$BG$8</definedName>
    <definedName name="LVL05_VerNr" localSheetId="55">'1570'!$BG$8</definedName>
    <definedName name="LVL05_VerNr" localSheetId="13">'1575'!$BG$8</definedName>
    <definedName name="LVL05_VerNr" localSheetId="45">'1577'!$BG$8</definedName>
    <definedName name="LVL05_VerNr" localSheetId="42">'182'!$BG$8</definedName>
    <definedName name="LVL05_VerNr" localSheetId="50">'194'!$BG$8</definedName>
    <definedName name="LVL05_VerNr" localSheetId="34">'246'!$BG$8</definedName>
    <definedName name="LVL05_VerNr" localSheetId="14">'290'!$BG$8</definedName>
    <definedName name="LVL05_VerNr" localSheetId="5">'312'!$BG$8</definedName>
    <definedName name="LVL05_VerNr" localSheetId="2">'32'!$BG$8</definedName>
    <definedName name="LVL05_VerNr" localSheetId="6">'343'!$BG$8</definedName>
    <definedName name="LVL05_VerNr" localSheetId="31">'360'!$BG$8</definedName>
    <definedName name="LVL05_VerNr" localSheetId="27">'376'!$BG$8</definedName>
    <definedName name="LVL05_VerNr" localSheetId="40">'455'!$BG$8</definedName>
    <definedName name="LVL05_VerNr" localSheetId="56">'509'!$BG$8</definedName>
    <definedName name="LVL05_VerNr" localSheetId="37">'558'!$BG$8</definedName>
    <definedName name="LVL05_VerNr" localSheetId="38">'57'!$BG$8</definedName>
    <definedName name="LVL05_VerNr" localSheetId="10">'62'!$BG$8</definedName>
    <definedName name="LVL05_VerNr" localSheetId="26">'762'!$BG$8</definedName>
    <definedName name="LVL05_VerNr" localSheetId="36">'774'!$BG$8</definedName>
    <definedName name="LVL05_VerNr" localSheetId="21">'780'!$BG$8</definedName>
    <definedName name="LVL05_VerNr" localSheetId="15">'8'!$BG$8</definedName>
    <definedName name="LVL05_VerNr" localSheetId="12">'820'!$BG$8</definedName>
    <definedName name="LVL05_VerNr" localSheetId="25">'829'!$BG$8</definedName>
    <definedName name="LVL05_VerNr" localSheetId="16">'881'!$BG$8</definedName>
    <definedName name="LVL05_VerNr" localSheetId="46">'901'!$BG$8</definedName>
    <definedName name="LVL05_VerNr" localSheetId="33">'923'!$BG$8</definedName>
    <definedName name="LVL05_VerNr" localSheetId="48">'941'!$BG$8</definedName>
    <definedName name="LVL05_VerNr" localSheetId="54">'966'!$BG$8</definedName>
    <definedName name="LVL05_VerNr" localSheetId="41">'994'!$BG$8</definedName>
    <definedName name="LVL05_VerNr" localSheetId="57">'Alle Versicherer'!$BG$8</definedName>
    <definedName name="LVL05_YEAR1" localSheetId="24">'1040'!$BO$8</definedName>
    <definedName name="LVL05_YEAR1" localSheetId="11">'1113'!$BO$8</definedName>
    <definedName name="LVL05_YEAR1" localSheetId="30">'1142'!$BO$8</definedName>
    <definedName name="LVL05_YEAR1" localSheetId="39">'1179'!$BO$8</definedName>
    <definedName name="LVL05_YEAR1" localSheetId="49">'1318'!$BO$8</definedName>
    <definedName name="LVL05_YEAR1" localSheetId="29">'1322'!$BO$8</definedName>
    <definedName name="LVL05_YEAR1" localSheetId="35">'1331'!$BO$8</definedName>
    <definedName name="LVL05_YEAR1" localSheetId="17">'134'!$BO$8</definedName>
    <definedName name="LVL05_YEAR1" localSheetId="51">'1384'!$BO$8</definedName>
    <definedName name="LVL05_YEAR1" localSheetId="19">'1386'!$BO$8</definedName>
    <definedName name="LVL05_YEAR1" localSheetId="43">'1401'!$BO$8</definedName>
    <definedName name="LVL05_YEAR1" localSheetId="52">'1402'!$BO$8</definedName>
    <definedName name="LVL05_YEAR1" localSheetId="9">'1479'!$BO$8</definedName>
    <definedName name="LVL05_YEAR1" localSheetId="20">'1491'!$BO$8</definedName>
    <definedName name="LVL05_YEAR1" localSheetId="18">'1507'!$BO$8</definedName>
    <definedName name="LVL05_YEAR1" localSheetId="47">'1509'!$BO$8</definedName>
    <definedName name="LVL05_YEAR1" localSheetId="7">'1520'!$BO$8</definedName>
    <definedName name="LVL05_YEAR1" localSheetId="32">'1522'!$BO$8</definedName>
    <definedName name="LVL05_YEAR1" localSheetId="23">'1529'!$BO$8</definedName>
    <definedName name="LVL05_YEAR1" localSheetId="8">'1535'!$BO$8</definedName>
    <definedName name="LVL05_YEAR1" localSheetId="28">'1540'!$BO$8</definedName>
    <definedName name="LVL05_YEAR1" localSheetId="4">'1542'!$BO$8</definedName>
    <definedName name="LVL05_YEAR1" localSheetId="53">'1555'!$BO$8</definedName>
    <definedName name="LVL05_YEAR1" localSheetId="1">'1560'!$BO$8</definedName>
    <definedName name="LVL05_YEAR1" localSheetId="22">'1562'!$BO$8</definedName>
    <definedName name="LVL05_YEAR1" localSheetId="44">'1568'!$BO$8</definedName>
    <definedName name="LVL05_YEAR1" localSheetId="3">'1569'!$BO$8</definedName>
    <definedName name="LVL05_YEAR1" localSheetId="55">'1570'!$BO$8</definedName>
    <definedName name="LVL05_YEAR1" localSheetId="13">'1575'!$BO$8</definedName>
    <definedName name="LVL05_YEAR1" localSheetId="45">'1577'!$BO$8</definedName>
    <definedName name="LVL05_YEAR1" localSheetId="42">'182'!$BO$8</definedName>
    <definedName name="LVL05_YEAR1" localSheetId="50">'194'!$BO$8</definedName>
    <definedName name="LVL05_YEAR1" localSheetId="34">'246'!$BO$8</definedName>
    <definedName name="LVL05_YEAR1" localSheetId="14">'290'!$BO$8</definedName>
    <definedName name="LVL05_YEAR1" localSheetId="5">'312'!$BO$8</definedName>
    <definedName name="LVL05_YEAR1" localSheetId="2">'32'!$BO$8</definedName>
    <definedName name="LVL05_YEAR1" localSheetId="6">'343'!$BO$8</definedName>
    <definedName name="LVL05_YEAR1" localSheetId="31">'360'!$BO$8</definedName>
    <definedName name="LVL05_YEAR1" localSheetId="27">'376'!$BO$8</definedName>
    <definedName name="LVL05_YEAR1" localSheetId="40">'455'!$BO$8</definedName>
    <definedName name="LVL05_YEAR1" localSheetId="56">'509'!$BO$8</definedName>
    <definedName name="LVL05_YEAR1" localSheetId="37">'558'!$BO$8</definedName>
    <definedName name="LVL05_YEAR1" localSheetId="38">'57'!$BO$8</definedName>
    <definedName name="LVL05_YEAR1" localSheetId="10">'62'!$BO$8</definedName>
    <definedName name="LVL05_YEAR1" localSheetId="26">'762'!$BO$8</definedName>
    <definedName name="LVL05_YEAR1" localSheetId="36">'774'!$BO$8</definedName>
    <definedName name="LVL05_YEAR1" localSheetId="21">'780'!$BO$8</definedName>
    <definedName name="LVL05_YEAR1" localSheetId="15">'8'!$BO$8</definedName>
    <definedName name="LVL05_YEAR1" localSheetId="12">'820'!$BO$8</definedName>
    <definedName name="LVL05_YEAR1" localSheetId="25">'829'!$BO$8</definedName>
    <definedName name="LVL05_YEAR1" localSheetId="16">'881'!$BO$8</definedName>
    <definedName name="LVL05_YEAR1" localSheetId="46">'901'!$BO$8</definedName>
    <definedName name="LVL05_YEAR1" localSheetId="33">'923'!$BO$8</definedName>
    <definedName name="LVL05_YEAR1" localSheetId="48">'941'!$BO$8</definedName>
    <definedName name="LVL05_YEAR1" localSheetId="54">'966'!$BO$8</definedName>
    <definedName name="LVL05_YEAR1" localSheetId="41">'994'!$BO$8</definedName>
    <definedName name="LVL05_YEAR1" localSheetId="57">'Alle Versicherer'!$BO$8</definedName>
    <definedName name="LVL05_YEAR1_SUBTOTAL" localSheetId="24">'1040'!$BQ$8</definedName>
    <definedName name="LVL05_YEAR1_SUBTOTAL" localSheetId="11">'1113'!$BQ$8</definedName>
    <definedName name="LVL05_YEAR1_SUBTOTAL" localSheetId="30">'1142'!$BQ$8</definedName>
    <definedName name="LVL05_YEAR1_SUBTOTAL" localSheetId="39">'1179'!$BQ$8</definedName>
    <definedName name="LVL05_YEAR1_SUBTOTAL" localSheetId="49">'1318'!$BQ$8</definedName>
    <definedName name="LVL05_YEAR1_SUBTOTAL" localSheetId="29">'1322'!$BQ$8</definedName>
    <definedName name="LVL05_YEAR1_SUBTOTAL" localSheetId="35">'1331'!$BQ$8</definedName>
    <definedName name="LVL05_YEAR1_SUBTOTAL" localSheetId="17">'134'!$BQ$8</definedName>
    <definedName name="LVL05_YEAR1_SUBTOTAL" localSheetId="51">'1384'!$BQ$8</definedName>
    <definedName name="LVL05_YEAR1_SUBTOTAL" localSheetId="19">'1386'!$BQ$8</definedName>
    <definedName name="LVL05_YEAR1_SUBTOTAL" localSheetId="43">'1401'!$BQ$8</definedName>
    <definedName name="LVL05_YEAR1_SUBTOTAL" localSheetId="52">'1402'!$BQ$8</definedName>
    <definedName name="LVL05_YEAR1_SUBTOTAL" localSheetId="9">'1479'!$BQ$8</definedName>
    <definedName name="LVL05_YEAR1_SUBTOTAL" localSheetId="20">'1491'!$BQ$8</definedName>
    <definedName name="LVL05_YEAR1_SUBTOTAL" localSheetId="18">'1507'!$BQ$8</definedName>
    <definedName name="LVL05_YEAR1_SUBTOTAL" localSheetId="47">'1509'!$BQ$8</definedName>
    <definedName name="LVL05_YEAR1_SUBTOTAL" localSheetId="7">'1520'!$BQ$8</definedName>
    <definedName name="LVL05_YEAR1_SUBTOTAL" localSheetId="32">'1522'!$BQ$8</definedName>
    <definedName name="LVL05_YEAR1_SUBTOTAL" localSheetId="23">'1529'!$BQ$8</definedName>
    <definedName name="LVL05_YEAR1_SUBTOTAL" localSheetId="8">'1535'!$BQ$8</definedName>
    <definedName name="LVL05_YEAR1_SUBTOTAL" localSheetId="28">'1540'!$BQ$8</definedName>
    <definedName name="LVL05_YEAR1_SUBTOTAL" localSheetId="4">'1542'!$BQ$8</definedName>
    <definedName name="LVL05_YEAR1_SUBTOTAL" localSheetId="53">'1555'!$BQ$8</definedName>
    <definedName name="LVL05_YEAR1_SUBTOTAL" localSheetId="1">'1560'!$BQ$8</definedName>
    <definedName name="LVL05_YEAR1_SUBTOTAL" localSheetId="22">'1562'!$BQ$8</definedName>
    <definedName name="LVL05_YEAR1_SUBTOTAL" localSheetId="44">'1568'!$BQ$8</definedName>
    <definedName name="LVL05_YEAR1_SUBTOTAL" localSheetId="3">'1569'!$BQ$8</definedName>
    <definedName name="LVL05_YEAR1_SUBTOTAL" localSheetId="55">'1570'!$BQ$8</definedName>
    <definedName name="LVL05_YEAR1_SUBTOTAL" localSheetId="13">'1575'!$BQ$8</definedName>
    <definedName name="LVL05_YEAR1_SUBTOTAL" localSheetId="45">'1577'!$BQ$8</definedName>
    <definedName name="LVL05_YEAR1_SUBTOTAL" localSheetId="42">'182'!$BQ$8</definedName>
    <definedName name="LVL05_YEAR1_SUBTOTAL" localSheetId="50">'194'!$BQ$8</definedName>
    <definedName name="LVL05_YEAR1_SUBTOTAL" localSheetId="34">'246'!$BQ$8</definedName>
    <definedName name="LVL05_YEAR1_SUBTOTAL" localSheetId="14">'290'!$BQ$8</definedName>
    <definedName name="LVL05_YEAR1_SUBTOTAL" localSheetId="5">'312'!$BQ$8</definedName>
    <definedName name="LVL05_YEAR1_SUBTOTAL" localSheetId="2">'32'!$BQ$8</definedName>
    <definedName name="LVL05_YEAR1_SUBTOTAL" localSheetId="6">'343'!$BQ$8</definedName>
    <definedName name="LVL05_YEAR1_SUBTOTAL" localSheetId="31">'360'!$BQ$8</definedName>
    <definedName name="LVL05_YEAR1_SUBTOTAL" localSheetId="27">'376'!$BQ$8</definedName>
    <definedName name="LVL05_YEAR1_SUBTOTAL" localSheetId="40">'455'!$BQ$8</definedName>
    <definedName name="LVL05_YEAR1_SUBTOTAL" localSheetId="56">'509'!$BQ$8</definedName>
    <definedName name="LVL05_YEAR1_SUBTOTAL" localSheetId="37">'558'!$BQ$8</definedName>
    <definedName name="LVL05_YEAR1_SUBTOTAL" localSheetId="38">'57'!$BQ$8</definedName>
    <definedName name="LVL05_YEAR1_SUBTOTAL" localSheetId="10">'62'!$BQ$8</definedName>
    <definedName name="LVL05_YEAR1_SUBTOTAL" localSheetId="26">'762'!$BQ$8</definedName>
    <definedName name="LVL05_YEAR1_SUBTOTAL" localSheetId="36">'774'!$BQ$8</definedName>
    <definedName name="LVL05_YEAR1_SUBTOTAL" localSheetId="21">'780'!$BQ$8</definedName>
    <definedName name="LVL05_YEAR1_SUBTOTAL" localSheetId="15">'8'!$BQ$8</definedName>
    <definedName name="LVL05_YEAR1_SUBTOTAL" localSheetId="12">'820'!$BQ$8</definedName>
    <definedName name="LVL05_YEAR1_SUBTOTAL" localSheetId="25">'829'!$BQ$8</definedName>
    <definedName name="LVL05_YEAR1_SUBTOTAL" localSheetId="16">'881'!$BQ$8</definedName>
    <definedName name="LVL05_YEAR1_SUBTOTAL" localSheetId="46">'901'!$BQ$8</definedName>
    <definedName name="LVL05_YEAR1_SUBTOTAL" localSheetId="33">'923'!$BQ$8</definedName>
    <definedName name="LVL05_YEAR1_SUBTOTAL" localSheetId="48">'941'!$BQ$8</definedName>
    <definedName name="LVL05_YEAR1_SUBTOTAL" localSheetId="54">'966'!$BQ$8</definedName>
    <definedName name="LVL05_YEAR1_SUBTOTAL" localSheetId="41">'994'!$BQ$8</definedName>
    <definedName name="LVL05_YEAR1_SUBTOTAL" localSheetId="57">'Alle Versicherer'!$BQ$8</definedName>
    <definedName name="LVL05_YEAR2" localSheetId="24">'1040'!$BP$8</definedName>
    <definedName name="LVL05_YEAR2" localSheetId="11">'1113'!$BP$8</definedName>
    <definedName name="LVL05_YEAR2" localSheetId="30">'1142'!$BP$8</definedName>
    <definedName name="LVL05_YEAR2" localSheetId="39">'1179'!$BP$8</definedName>
    <definedName name="LVL05_YEAR2" localSheetId="49">'1318'!$BP$8</definedName>
    <definedName name="LVL05_YEAR2" localSheetId="29">'1322'!$BP$8</definedName>
    <definedName name="LVL05_YEAR2" localSheetId="35">'1331'!$BP$8</definedName>
    <definedName name="LVL05_YEAR2" localSheetId="17">'134'!$BP$8</definedName>
    <definedName name="LVL05_YEAR2" localSheetId="51">'1384'!$BP$8</definedName>
    <definedName name="LVL05_YEAR2" localSheetId="19">'1386'!$BP$8</definedName>
    <definedName name="LVL05_YEAR2" localSheetId="43">'1401'!$BP$8</definedName>
    <definedName name="LVL05_YEAR2" localSheetId="52">'1402'!$BP$8</definedName>
    <definedName name="LVL05_YEAR2" localSheetId="9">'1479'!$BP$8</definedName>
    <definedName name="LVL05_YEAR2" localSheetId="20">'1491'!$BP$8</definedName>
    <definedName name="LVL05_YEAR2" localSheetId="18">'1507'!$BP$8</definedName>
    <definedName name="LVL05_YEAR2" localSheetId="47">'1509'!$BP$8</definedName>
    <definedName name="LVL05_YEAR2" localSheetId="7">'1520'!$BP$8</definedName>
    <definedName name="LVL05_YEAR2" localSheetId="32">'1522'!$BP$8</definedName>
    <definedName name="LVL05_YEAR2" localSheetId="23">'1529'!$BP$8</definedName>
    <definedName name="LVL05_YEAR2" localSheetId="8">'1535'!$BP$8</definedName>
    <definedName name="LVL05_YEAR2" localSheetId="28">'1540'!$BP$8</definedName>
    <definedName name="LVL05_YEAR2" localSheetId="4">'1542'!$BP$8</definedName>
    <definedName name="LVL05_YEAR2" localSheetId="53">'1555'!$BP$8</definedName>
    <definedName name="LVL05_YEAR2" localSheetId="1">'1560'!$BP$8</definedName>
    <definedName name="LVL05_YEAR2" localSheetId="22">'1562'!$BP$8</definedName>
    <definedName name="LVL05_YEAR2" localSheetId="44">'1568'!$BP$8</definedName>
    <definedName name="LVL05_YEAR2" localSheetId="3">'1569'!$BP$8</definedName>
    <definedName name="LVL05_YEAR2" localSheetId="55">'1570'!$BP$8</definedName>
    <definedName name="LVL05_YEAR2" localSheetId="13">'1575'!$BP$8</definedName>
    <definedName name="LVL05_YEAR2" localSheetId="45">'1577'!$BP$8</definedName>
    <definedName name="LVL05_YEAR2" localSheetId="42">'182'!$BP$8</definedName>
    <definedName name="LVL05_YEAR2" localSheetId="50">'194'!$BP$8</definedName>
    <definedName name="LVL05_YEAR2" localSheetId="34">'246'!$BP$8</definedName>
    <definedName name="LVL05_YEAR2" localSheetId="14">'290'!$BP$8</definedName>
    <definedName name="LVL05_YEAR2" localSheetId="5">'312'!$BP$8</definedName>
    <definedName name="LVL05_YEAR2" localSheetId="2">'32'!$BP$8</definedName>
    <definedName name="LVL05_YEAR2" localSheetId="6">'343'!$BP$8</definedName>
    <definedName name="LVL05_YEAR2" localSheetId="31">'360'!$BP$8</definedName>
    <definedName name="LVL05_YEAR2" localSheetId="27">'376'!$BP$8</definedName>
    <definedName name="LVL05_YEAR2" localSheetId="40">'455'!$BP$8</definedName>
    <definedName name="LVL05_YEAR2" localSheetId="56">'509'!$BP$8</definedName>
    <definedName name="LVL05_YEAR2" localSheetId="37">'558'!$BP$8</definedName>
    <definedName name="LVL05_YEAR2" localSheetId="38">'57'!$BP$8</definedName>
    <definedName name="LVL05_YEAR2" localSheetId="10">'62'!$BP$8</definedName>
    <definedName name="LVL05_YEAR2" localSheetId="26">'762'!$BP$8</definedName>
    <definedName name="LVL05_YEAR2" localSheetId="36">'774'!$BP$8</definedName>
    <definedName name="LVL05_YEAR2" localSheetId="21">'780'!$BP$8</definedName>
    <definedName name="LVL05_YEAR2" localSheetId="15">'8'!$BP$8</definedName>
    <definedName name="LVL05_YEAR2" localSheetId="12">'820'!$BP$8</definedName>
    <definedName name="LVL05_YEAR2" localSheetId="25">'829'!$BP$8</definedName>
    <definedName name="LVL05_YEAR2" localSheetId="16">'881'!$BP$8</definedName>
    <definedName name="LVL05_YEAR2" localSheetId="46">'901'!$BP$8</definedName>
    <definedName name="LVL05_YEAR2" localSheetId="33">'923'!$BP$8</definedName>
    <definedName name="LVL05_YEAR2" localSheetId="48">'941'!$BP$8</definedName>
    <definedName name="LVL05_YEAR2" localSheetId="54">'966'!$BP$8</definedName>
    <definedName name="LVL05_YEAR2" localSheetId="41">'994'!$BP$8</definedName>
    <definedName name="LVL05_YEAR2" localSheetId="57">'Alle Versicherer'!$BP$8</definedName>
    <definedName name="LVL05_YEAR2_SUBTOTAL" localSheetId="24">'1040'!$BR$8</definedName>
    <definedName name="LVL05_YEAR2_SUBTOTAL" localSheetId="11">'1113'!$BR$8</definedName>
    <definedName name="LVL05_YEAR2_SUBTOTAL" localSheetId="30">'1142'!$BR$8</definedName>
    <definedName name="LVL05_YEAR2_SUBTOTAL" localSheetId="39">'1179'!$BR$8</definedName>
    <definedName name="LVL05_YEAR2_SUBTOTAL" localSheetId="49">'1318'!$BR$8</definedName>
    <definedName name="LVL05_YEAR2_SUBTOTAL" localSheetId="29">'1322'!$BR$8</definedName>
    <definedName name="LVL05_YEAR2_SUBTOTAL" localSheetId="35">'1331'!$BR$8</definedName>
    <definedName name="LVL05_YEAR2_SUBTOTAL" localSheetId="17">'134'!$BR$8</definedName>
    <definedName name="LVL05_YEAR2_SUBTOTAL" localSheetId="51">'1384'!$BR$8</definedName>
    <definedName name="LVL05_YEAR2_SUBTOTAL" localSheetId="19">'1386'!$BR$8</definedName>
    <definedName name="LVL05_YEAR2_SUBTOTAL" localSheetId="43">'1401'!$BR$8</definedName>
    <definedName name="LVL05_YEAR2_SUBTOTAL" localSheetId="52">'1402'!$BR$8</definedName>
    <definedName name="LVL05_YEAR2_SUBTOTAL" localSheetId="9">'1479'!$BR$8</definedName>
    <definedName name="LVL05_YEAR2_SUBTOTAL" localSheetId="20">'1491'!$BR$8</definedName>
    <definedName name="LVL05_YEAR2_SUBTOTAL" localSheetId="18">'1507'!$BR$8</definedName>
    <definedName name="LVL05_YEAR2_SUBTOTAL" localSheetId="47">'1509'!$BR$8</definedName>
    <definedName name="LVL05_YEAR2_SUBTOTAL" localSheetId="7">'1520'!$BR$8</definedName>
    <definedName name="LVL05_YEAR2_SUBTOTAL" localSheetId="32">'1522'!$BR$8</definedName>
    <definedName name="LVL05_YEAR2_SUBTOTAL" localSheetId="23">'1529'!$BR$8</definedName>
    <definedName name="LVL05_YEAR2_SUBTOTAL" localSheetId="8">'1535'!$BR$8</definedName>
    <definedName name="LVL05_YEAR2_SUBTOTAL" localSheetId="28">'1540'!$BR$8</definedName>
    <definedName name="LVL05_YEAR2_SUBTOTAL" localSheetId="4">'1542'!$BR$8</definedName>
    <definedName name="LVL05_YEAR2_SUBTOTAL" localSheetId="53">'1555'!$BR$8</definedName>
    <definedName name="LVL05_YEAR2_SUBTOTAL" localSheetId="1">'1560'!$BR$8</definedName>
    <definedName name="LVL05_YEAR2_SUBTOTAL" localSheetId="22">'1562'!$BR$8</definedName>
    <definedName name="LVL05_YEAR2_SUBTOTAL" localSheetId="44">'1568'!$BR$8</definedName>
    <definedName name="LVL05_YEAR2_SUBTOTAL" localSheetId="3">'1569'!$BR$8</definedName>
    <definedName name="LVL05_YEAR2_SUBTOTAL" localSheetId="55">'1570'!$BR$8</definedName>
    <definedName name="LVL05_YEAR2_SUBTOTAL" localSheetId="13">'1575'!$BR$8</definedName>
    <definedName name="LVL05_YEAR2_SUBTOTAL" localSheetId="45">'1577'!$BR$8</definedName>
    <definedName name="LVL05_YEAR2_SUBTOTAL" localSheetId="42">'182'!$BR$8</definedName>
    <definedName name="LVL05_YEAR2_SUBTOTAL" localSheetId="50">'194'!$BR$8</definedName>
    <definedName name="LVL05_YEAR2_SUBTOTAL" localSheetId="34">'246'!$BR$8</definedName>
    <definedName name="LVL05_YEAR2_SUBTOTAL" localSheetId="14">'290'!$BR$8</definedName>
    <definedName name="LVL05_YEAR2_SUBTOTAL" localSheetId="5">'312'!$BR$8</definedName>
    <definedName name="LVL05_YEAR2_SUBTOTAL" localSheetId="2">'32'!$BR$8</definedName>
    <definedName name="LVL05_YEAR2_SUBTOTAL" localSheetId="6">'343'!$BR$8</definedName>
    <definedName name="LVL05_YEAR2_SUBTOTAL" localSheetId="31">'360'!$BR$8</definedName>
    <definedName name="LVL05_YEAR2_SUBTOTAL" localSheetId="27">'376'!$BR$8</definedName>
    <definedName name="LVL05_YEAR2_SUBTOTAL" localSheetId="40">'455'!$BR$8</definedName>
    <definedName name="LVL05_YEAR2_SUBTOTAL" localSheetId="56">'509'!$BR$8</definedName>
    <definedName name="LVL05_YEAR2_SUBTOTAL" localSheetId="37">'558'!$BR$8</definedName>
    <definedName name="LVL05_YEAR2_SUBTOTAL" localSheetId="38">'57'!$BR$8</definedName>
    <definedName name="LVL05_YEAR2_SUBTOTAL" localSheetId="10">'62'!$BR$8</definedName>
    <definedName name="LVL05_YEAR2_SUBTOTAL" localSheetId="26">'762'!$BR$8</definedName>
    <definedName name="LVL05_YEAR2_SUBTOTAL" localSheetId="36">'774'!$BR$8</definedName>
    <definedName name="LVL05_YEAR2_SUBTOTAL" localSheetId="21">'780'!$BR$8</definedName>
    <definedName name="LVL05_YEAR2_SUBTOTAL" localSheetId="15">'8'!$BR$8</definedName>
    <definedName name="LVL05_YEAR2_SUBTOTAL" localSheetId="12">'820'!$BR$8</definedName>
    <definedName name="LVL05_YEAR2_SUBTOTAL" localSheetId="25">'829'!$BR$8</definedName>
    <definedName name="LVL05_YEAR2_SUBTOTAL" localSheetId="16">'881'!$BR$8</definedName>
    <definedName name="LVL05_YEAR2_SUBTOTAL" localSheetId="46">'901'!$BR$8</definedName>
    <definedName name="LVL05_YEAR2_SUBTOTAL" localSheetId="33">'923'!$BR$8</definedName>
    <definedName name="LVL05_YEAR2_SUBTOTAL" localSheetId="48">'941'!$BR$8</definedName>
    <definedName name="LVL05_YEAR2_SUBTOTAL" localSheetId="54">'966'!$BR$8</definedName>
    <definedName name="LVL05_YEAR2_SUBTOTAL" localSheetId="41">'994'!$BR$8</definedName>
    <definedName name="LVL05_YEAR2_SUBTOTAL" localSheetId="57">'Alle Versicherer'!$BR$8</definedName>
    <definedName name="PL_SETTINGS_CATEGID_1">[1]Einstellungen!$AS$7</definedName>
    <definedName name="PL_SETTINGS_CATEGID_2">[1]Einstellungen!$AT$7</definedName>
    <definedName name="RANGE_EndRng" localSheetId="24">'1040'!$AD$8</definedName>
    <definedName name="RANGE_EndRng" localSheetId="11">'1113'!$AD$8</definedName>
    <definedName name="RANGE_EndRng" localSheetId="30">'1142'!$AD$8</definedName>
    <definedName name="RANGE_EndRng" localSheetId="39">'1179'!$AD$8</definedName>
    <definedName name="RANGE_EndRng" localSheetId="49">'1318'!$AD$8</definedName>
    <definedName name="RANGE_EndRng" localSheetId="29">'1322'!$AD$8</definedName>
    <definedName name="RANGE_EndRng" localSheetId="35">'1331'!$AD$8</definedName>
    <definedName name="RANGE_EndRng" localSheetId="17">'134'!$AD$8</definedName>
    <definedName name="RANGE_EndRng" localSheetId="51">'1384'!$AD$8</definedName>
    <definedName name="RANGE_EndRng" localSheetId="19">'1386'!$AD$8</definedName>
    <definedName name="RANGE_EndRng" localSheetId="43">'1401'!$AD$8</definedName>
    <definedName name="RANGE_EndRng" localSheetId="52">'1402'!$AD$8</definedName>
    <definedName name="RANGE_EndRng" localSheetId="9">'1479'!$AD$8</definedName>
    <definedName name="RANGE_EndRng" localSheetId="20">'1491'!$AD$8</definedName>
    <definedName name="RANGE_EndRng" localSheetId="18">'1507'!$AD$8</definedName>
    <definedName name="RANGE_EndRng" localSheetId="47">'1509'!$AD$8</definedName>
    <definedName name="RANGE_EndRng" localSheetId="7">'1520'!$AD$8</definedName>
    <definedName name="RANGE_EndRng" localSheetId="32">'1522'!$AD$8</definedName>
    <definedName name="RANGE_EndRng" localSheetId="23">'1529'!$AD$8</definedName>
    <definedName name="RANGE_EndRng" localSheetId="8">'1535'!$AD$8</definedName>
    <definedName name="RANGE_EndRng" localSheetId="28">'1540'!$AD$8</definedName>
    <definedName name="RANGE_EndRng" localSheetId="4">'1542'!$AD$8</definedName>
    <definedName name="RANGE_EndRng" localSheetId="53">'1555'!$AD$8</definedName>
    <definedName name="RANGE_EndRng" localSheetId="1">'1560'!$AD$8</definedName>
    <definedName name="RANGE_EndRng" localSheetId="22">'1562'!$AD$8</definedName>
    <definedName name="RANGE_EndRng" localSheetId="44">'1568'!$AD$8</definedName>
    <definedName name="RANGE_EndRng" localSheetId="3">'1569'!$AD$8</definedName>
    <definedName name="RANGE_EndRng" localSheetId="55">'1570'!$AD$8</definedName>
    <definedName name="RANGE_EndRng" localSheetId="13">'1575'!$AD$8</definedName>
    <definedName name="RANGE_EndRng" localSheetId="45">'1577'!$AD$8</definedName>
    <definedName name="RANGE_EndRng" localSheetId="42">'182'!$AD$8</definedName>
    <definedName name="RANGE_EndRng" localSheetId="50">'194'!$AD$8</definedName>
    <definedName name="RANGE_EndRng" localSheetId="34">'246'!$AD$8</definedName>
    <definedName name="RANGE_EndRng" localSheetId="14">'290'!$AD$8</definedName>
    <definedName name="RANGE_EndRng" localSheetId="5">'312'!$AD$8</definedName>
    <definedName name="RANGE_EndRng" localSheetId="2">'32'!$AD$8</definedName>
    <definedName name="RANGE_EndRng" localSheetId="6">'343'!$AD$8</definedName>
    <definedName name="RANGE_EndRng" localSheetId="31">'360'!$AD$8</definedName>
    <definedName name="RANGE_EndRng" localSheetId="27">'376'!$AD$8</definedName>
    <definedName name="RANGE_EndRng" localSheetId="40">'455'!$AD$8</definedName>
    <definedName name="RANGE_EndRng" localSheetId="56">'509'!$AD$8</definedName>
    <definedName name="RANGE_EndRng" localSheetId="37">'558'!$AD$8</definedName>
    <definedName name="RANGE_EndRng" localSheetId="38">'57'!$AD$8</definedName>
    <definedName name="RANGE_EndRng" localSheetId="10">'62'!$AD$8</definedName>
    <definedName name="RANGE_EndRng" localSheetId="26">'762'!$AD$8</definedName>
    <definedName name="RANGE_EndRng" localSheetId="36">'774'!$AD$8</definedName>
    <definedName name="RANGE_EndRng" localSheetId="21">'780'!$AD$8</definedName>
    <definedName name="RANGE_EndRng" localSheetId="15">'8'!$AD$8</definedName>
    <definedName name="RANGE_EndRng" localSheetId="12">'820'!$AD$8</definedName>
    <definedName name="RANGE_EndRng" localSheetId="25">'829'!$AD$8</definedName>
    <definedName name="RANGE_EndRng" localSheetId="16">'881'!$AD$8</definedName>
    <definedName name="RANGE_EndRng" localSheetId="46">'901'!$AD$8</definedName>
    <definedName name="RANGE_EndRng" localSheetId="33">'923'!$AD$8</definedName>
    <definedName name="RANGE_EndRng" localSheetId="48">'941'!$AD$8</definedName>
    <definedName name="RANGE_EndRng" localSheetId="54">'966'!$AD$8</definedName>
    <definedName name="RANGE_EndRng" localSheetId="41">'994'!$AD$8</definedName>
    <definedName name="RANGE_EndRng" localSheetId="57">'Alle Versicherer'!$AD$8</definedName>
    <definedName name="RANGE_EndRng">[1]temp_versicherung_sheet_!$AD$8</definedName>
    <definedName name="RANGE_EndRow" localSheetId="24">'1040'!$AD$6</definedName>
    <definedName name="RANGE_EndRow" localSheetId="11">'1113'!$AD$6</definedName>
    <definedName name="RANGE_EndRow" localSheetId="30">'1142'!$AD$6</definedName>
    <definedName name="RANGE_EndRow" localSheetId="39">'1179'!$AD$6</definedName>
    <definedName name="RANGE_EndRow" localSheetId="49">'1318'!$AD$6</definedName>
    <definedName name="RANGE_EndRow" localSheetId="29">'1322'!$AD$6</definedName>
    <definedName name="RANGE_EndRow" localSheetId="35">'1331'!$AD$6</definedName>
    <definedName name="RANGE_EndRow" localSheetId="17">'134'!$AD$6</definedName>
    <definedName name="RANGE_EndRow" localSheetId="51">'1384'!$AD$6</definedName>
    <definedName name="RANGE_EndRow" localSheetId="19">'1386'!$AD$6</definedName>
    <definedName name="RANGE_EndRow" localSheetId="43">'1401'!$AD$6</definedName>
    <definedName name="RANGE_EndRow" localSheetId="52">'1402'!$AD$6</definedName>
    <definedName name="RANGE_EndRow" localSheetId="9">'1479'!$AD$6</definedName>
    <definedName name="RANGE_EndRow" localSheetId="20">'1491'!$AD$6</definedName>
    <definedName name="RANGE_EndRow" localSheetId="18">'1507'!$AD$6</definedName>
    <definedName name="RANGE_EndRow" localSheetId="47">'1509'!$AD$6</definedName>
    <definedName name="RANGE_EndRow" localSheetId="7">'1520'!$AD$6</definedName>
    <definedName name="RANGE_EndRow" localSheetId="32">'1522'!$AD$6</definedName>
    <definedName name="RANGE_EndRow" localSheetId="23">'1529'!$AD$6</definedName>
    <definedName name="RANGE_EndRow" localSheetId="8">'1535'!$AD$6</definedName>
    <definedName name="RANGE_EndRow" localSheetId="28">'1540'!$AD$6</definedName>
    <definedName name="RANGE_EndRow" localSheetId="4">'1542'!$AD$6</definedName>
    <definedName name="RANGE_EndRow" localSheetId="53">'1555'!$AD$6</definedName>
    <definedName name="RANGE_EndRow" localSheetId="1">'1560'!$AD$6</definedName>
    <definedName name="RANGE_EndRow" localSheetId="22">'1562'!$AD$6</definedName>
    <definedName name="RANGE_EndRow" localSheetId="44">'1568'!$AD$6</definedName>
    <definedName name="RANGE_EndRow" localSheetId="3">'1569'!$AD$6</definedName>
    <definedName name="RANGE_EndRow" localSheetId="55">'1570'!$AD$6</definedName>
    <definedName name="RANGE_EndRow" localSheetId="13">'1575'!$AD$6</definedName>
    <definedName name="RANGE_EndRow" localSheetId="45">'1577'!$AD$6</definedName>
    <definedName name="RANGE_EndRow" localSheetId="42">'182'!$AD$6</definedName>
    <definedName name="RANGE_EndRow" localSheetId="50">'194'!$AD$6</definedName>
    <definedName name="RANGE_EndRow" localSheetId="34">'246'!$AD$6</definedName>
    <definedName name="RANGE_EndRow" localSheetId="14">'290'!$AD$6</definedName>
    <definedName name="RANGE_EndRow" localSheetId="5">'312'!$AD$6</definedName>
    <definedName name="RANGE_EndRow" localSheetId="2">'32'!$AD$6</definedName>
    <definedName name="RANGE_EndRow" localSheetId="6">'343'!$AD$6</definedName>
    <definedName name="RANGE_EndRow" localSheetId="31">'360'!$AD$6</definedName>
    <definedName name="RANGE_EndRow" localSheetId="27">'376'!$AD$6</definedName>
    <definedName name="RANGE_EndRow" localSheetId="40">'455'!$AD$6</definedName>
    <definedName name="RANGE_EndRow" localSheetId="56">'509'!$AD$6</definedName>
    <definedName name="RANGE_EndRow" localSheetId="37">'558'!$AD$6</definedName>
    <definedName name="RANGE_EndRow" localSheetId="38">'57'!$AD$6</definedName>
    <definedName name="RANGE_EndRow" localSheetId="10">'62'!$AD$6</definedName>
    <definedName name="RANGE_EndRow" localSheetId="26">'762'!$AD$6</definedName>
    <definedName name="RANGE_EndRow" localSheetId="36">'774'!$AD$6</definedName>
    <definedName name="RANGE_EndRow" localSheetId="21">'780'!$AD$6</definedName>
    <definedName name="RANGE_EndRow" localSheetId="15">'8'!$AD$6</definedName>
    <definedName name="RANGE_EndRow" localSheetId="12">'820'!$AD$6</definedName>
    <definedName name="RANGE_EndRow" localSheetId="25">'829'!$AD$6</definedName>
    <definedName name="RANGE_EndRow" localSheetId="16">'881'!$AD$6</definedName>
    <definedName name="RANGE_EndRow" localSheetId="46">'901'!$AD$6</definedName>
    <definedName name="RANGE_EndRow" localSheetId="33">'923'!$AD$6</definedName>
    <definedName name="RANGE_EndRow" localSheetId="48">'941'!$AD$6</definedName>
    <definedName name="RANGE_EndRow" localSheetId="54">'966'!$AD$6</definedName>
    <definedName name="RANGE_EndRow" localSheetId="41">'994'!$AD$6</definedName>
    <definedName name="RANGE_EndRow" localSheetId="57">'Alle Versicherer'!$AD$6</definedName>
    <definedName name="RANGE_StartRng" localSheetId="24">'1040'!$AC$8</definedName>
    <definedName name="RANGE_StartRng" localSheetId="11">'1113'!$AC$8</definedName>
    <definedName name="RANGE_StartRng" localSheetId="30">'1142'!$AC$8</definedName>
    <definedName name="RANGE_StartRng" localSheetId="39">'1179'!$AC$8</definedName>
    <definedName name="RANGE_StartRng" localSheetId="49">'1318'!$AC$8</definedName>
    <definedName name="RANGE_StartRng" localSheetId="29">'1322'!$AC$8</definedName>
    <definedName name="RANGE_StartRng" localSheetId="35">'1331'!$AC$8</definedName>
    <definedName name="RANGE_StartRng" localSheetId="17">'134'!$AC$8</definedName>
    <definedName name="RANGE_StartRng" localSheetId="51">'1384'!$AC$8</definedName>
    <definedName name="RANGE_StartRng" localSheetId="19">'1386'!$AC$8</definedName>
    <definedName name="RANGE_StartRng" localSheetId="43">'1401'!$AC$8</definedName>
    <definedName name="RANGE_StartRng" localSheetId="52">'1402'!$AC$8</definedName>
    <definedName name="RANGE_StartRng" localSheetId="9">'1479'!$AC$8</definedName>
    <definedName name="RANGE_StartRng" localSheetId="20">'1491'!$AC$8</definedName>
    <definedName name="RANGE_StartRng" localSheetId="18">'1507'!$AC$8</definedName>
    <definedName name="RANGE_StartRng" localSheetId="47">'1509'!$AC$8</definedName>
    <definedName name="RANGE_StartRng" localSheetId="7">'1520'!$AC$8</definedName>
    <definedName name="RANGE_StartRng" localSheetId="32">'1522'!$AC$8</definedName>
    <definedName name="RANGE_StartRng" localSheetId="23">'1529'!$AC$8</definedName>
    <definedName name="RANGE_StartRng" localSheetId="8">'1535'!$AC$8</definedName>
    <definedName name="RANGE_StartRng" localSheetId="28">'1540'!$AC$8</definedName>
    <definedName name="RANGE_StartRng" localSheetId="4">'1542'!$AC$8</definedName>
    <definedName name="RANGE_StartRng" localSheetId="53">'1555'!$AC$8</definedName>
    <definedName name="RANGE_StartRng" localSheetId="1">'1560'!$AC$8</definedName>
    <definedName name="RANGE_StartRng" localSheetId="22">'1562'!$AC$8</definedName>
    <definedName name="RANGE_StartRng" localSheetId="44">'1568'!$AC$8</definedName>
    <definedName name="RANGE_StartRng" localSheetId="3">'1569'!$AC$8</definedName>
    <definedName name="RANGE_StartRng" localSheetId="55">'1570'!$AC$8</definedName>
    <definedName name="RANGE_StartRng" localSheetId="13">'1575'!$AC$8</definedName>
    <definedName name="RANGE_StartRng" localSheetId="45">'1577'!$AC$8</definedName>
    <definedName name="RANGE_StartRng" localSheetId="42">'182'!$AC$8</definedName>
    <definedName name="RANGE_StartRng" localSheetId="50">'194'!$AC$8</definedName>
    <definedName name="RANGE_StartRng" localSheetId="34">'246'!$AC$8</definedName>
    <definedName name="RANGE_StartRng" localSheetId="14">'290'!$AC$8</definedName>
    <definedName name="RANGE_StartRng" localSheetId="5">'312'!$AC$8</definedName>
    <definedName name="RANGE_StartRng" localSheetId="2">'32'!$AC$8</definedName>
    <definedName name="RANGE_StartRng" localSheetId="6">'343'!$AC$8</definedName>
    <definedName name="RANGE_StartRng" localSheetId="31">'360'!$AC$8</definedName>
    <definedName name="RANGE_StartRng" localSheetId="27">'376'!$AC$8</definedName>
    <definedName name="RANGE_StartRng" localSheetId="40">'455'!$AC$8</definedName>
    <definedName name="RANGE_StartRng" localSheetId="56">'509'!$AC$8</definedName>
    <definedName name="RANGE_StartRng" localSheetId="37">'558'!$AC$8</definedName>
    <definedName name="RANGE_StartRng" localSheetId="38">'57'!$AC$8</definedName>
    <definedName name="RANGE_StartRng" localSheetId="10">'62'!$AC$8</definedName>
    <definedName name="RANGE_StartRng" localSheetId="26">'762'!$AC$8</definedName>
    <definedName name="RANGE_StartRng" localSheetId="36">'774'!$AC$8</definedName>
    <definedName name="RANGE_StartRng" localSheetId="21">'780'!$AC$8</definedName>
    <definedName name="RANGE_StartRng" localSheetId="15">'8'!$AC$8</definedName>
    <definedName name="RANGE_StartRng" localSheetId="12">'820'!$AC$8</definedName>
    <definedName name="RANGE_StartRng" localSheetId="25">'829'!$AC$8</definedName>
    <definedName name="RANGE_StartRng" localSheetId="16">'881'!$AC$8</definedName>
    <definedName name="RANGE_StartRng" localSheetId="46">'901'!$AC$8</definedName>
    <definedName name="RANGE_StartRng" localSheetId="33">'923'!$AC$8</definedName>
    <definedName name="RANGE_StartRng" localSheetId="48">'941'!$AC$8</definedName>
    <definedName name="RANGE_StartRng" localSheetId="54">'966'!$AC$8</definedName>
    <definedName name="RANGE_StartRng" localSheetId="41">'994'!$AC$8</definedName>
    <definedName name="RANGE_StartRng" localSheetId="57">'Alle Versicherer'!$AC$8</definedName>
    <definedName name="RANGE_StartRng">[1]temp_versicherung_sheet_!$AC$8</definedName>
    <definedName name="RANGE_StartRow" localSheetId="24">'1040'!$AC$6</definedName>
    <definedName name="RANGE_StartRow" localSheetId="11">'1113'!$AC$6</definedName>
    <definedName name="RANGE_StartRow" localSheetId="30">'1142'!$AC$6</definedName>
    <definedName name="RANGE_StartRow" localSheetId="39">'1179'!$AC$6</definedName>
    <definedName name="RANGE_StartRow" localSheetId="49">'1318'!$AC$6</definedName>
    <definedName name="RANGE_StartRow" localSheetId="29">'1322'!$AC$6</definedName>
    <definedName name="RANGE_StartRow" localSheetId="35">'1331'!$AC$6</definedName>
    <definedName name="RANGE_StartRow" localSheetId="17">'134'!$AC$6</definedName>
    <definedName name="RANGE_StartRow" localSheetId="51">'1384'!$AC$6</definedName>
    <definedName name="RANGE_StartRow" localSheetId="19">'1386'!$AC$6</definedName>
    <definedName name="RANGE_StartRow" localSheetId="43">'1401'!$AC$6</definedName>
    <definedName name="RANGE_StartRow" localSheetId="52">'1402'!$AC$6</definedName>
    <definedName name="RANGE_StartRow" localSheetId="9">'1479'!$AC$6</definedName>
    <definedName name="RANGE_StartRow" localSheetId="20">'1491'!$AC$6</definedName>
    <definedName name="RANGE_StartRow" localSheetId="18">'1507'!$AC$6</definedName>
    <definedName name="RANGE_StartRow" localSheetId="47">'1509'!$AC$6</definedName>
    <definedName name="RANGE_StartRow" localSheetId="7">'1520'!$AC$6</definedName>
    <definedName name="RANGE_StartRow" localSheetId="32">'1522'!$AC$6</definedName>
    <definedName name="RANGE_StartRow" localSheetId="23">'1529'!$AC$6</definedName>
    <definedName name="RANGE_StartRow" localSheetId="8">'1535'!$AC$6</definedName>
    <definedName name="RANGE_StartRow" localSheetId="28">'1540'!$AC$6</definedName>
    <definedName name="RANGE_StartRow" localSheetId="4">'1542'!$AC$6</definedName>
    <definedName name="RANGE_StartRow" localSheetId="53">'1555'!$AC$6</definedName>
    <definedName name="RANGE_StartRow" localSheetId="1">'1560'!$AC$6</definedName>
    <definedName name="RANGE_StartRow" localSheetId="22">'1562'!$AC$6</definedName>
    <definedName name="RANGE_StartRow" localSheetId="44">'1568'!$AC$6</definedName>
    <definedName name="RANGE_StartRow" localSheetId="3">'1569'!$AC$6</definedName>
    <definedName name="RANGE_StartRow" localSheetId="55">'1570'!$AC$6</definedName>
    <definedName name="RANGE_StartRow" localSheetId="13">'1575'!$AC$6</definedName>
    <definedName name="RANGE_StartRow" localSheetId="45">'1577'!$AC$6</definedName>
    <definedName name="RANGE_StartRow" localSheetId="42">'182'!$AC$6</definedName>
    <definedName name="RANGE_StartRow" localSheetId="50">'194'!$AC$6</definedName>
    <definedName name="RANGE_StartRow" localSheetId="34">'246'!$AC$6</definedName>
    <definedName name="RANGE_StartRow" localSheetId="14">'290'!$AC$6</definedName>
    <definedName name="RANGE_StartRow" localSheetId="5">'312'!$AC$6</definedName>
    <definedName name="RANGE_StartRow" localSheetId="2">'32'!$AC$6</definedName>
    <definedName name="RANGE_StartRow" localSheetId="6">'343'!$AC$6</definedName>
    <definedName name="RANGE_StartRow" localSheetId="31">'360'!$AC$6</definedName>
    <definedName name="RANGE_StartRow" localSheetId="27">'376'!$AC$6</definedName>
    <definedName name="RANGE_StartRow" localSheetId="40">'455'!$AC$6</definedName>
    <definedName name="RANGE_StartRow" localSheetId="56">'509'!$AC$6</definedName>
    <definedName name="RANGE_StartRow" localSheetId="37">'558'!$AC$6</definedName>
    <definedName name="RANGE_StartRow" localSheetId="38">'57'!$AC$6</definedName>
    <definedName name="RANGE_StartRow" localSheetId="10">'62'!$AC$6</definedName>
    <definedName name="RANGE_StartRow" localSheetId="26">'762'!$AC$6</definedName>
    <definedName name="RANGE_StartRow" localSheetId="36">'774'!$AC$6</definedName>
    <definedName name="RANGE_StartRow" localSheetId="21">'780'!$AC$6</definedName>
    <definedName name="RANGE_StartRow" localSheetId="15">'8'!$AC$6</definedName>
    <definedName name="RANGE_StartRow" localSheetId="12">'820'!$AC$6</definedName>
    <definedName name="RANGE_StartRow" localSheetId="25">'829'!$AC$6</definedName>
    <definedName name="RANGE_StartRow" localSheetId="16">'881'!$AC$6</definedName>
    <definedName name="RANGE_StartRow" localSheetId="46">'901'!$AC$6</definedName>
    <definedName name="RANGE_StartRow" localSheetId="33">'923'!$AC$6</definedName>
    <definedName name="RANGE_StartRow" localSheetId="48">'941'!$AC$6</definedName>
    <definedName name="RANGE_StartRow" localSheetId="54">'966'!$AC$6</definedName>
    <definedName name="RANGE_StartRow" localSheetId="41">'994'!$AC$6</definedName>
    <definedName name="RANGE_StartRow" localSheetId="57">'Alle Versicherer'!$AC$6</definedName>
    <definedName name="RANGE_StartRow">[1]temp_versicherung_sheet_!$AC$6</definedName>
    <definedName name="RANGE_VerNr" localSheetId="24">'1040'!$AB$8</definedName>
    <definedName name="RANGE_VerNr" localSheetId="11">'1113'!$AB$8</definedName>
    <definedName name="RANGE_VerNr" localSheetId="30">'1142'!$AB$8</definedName>
    <definedName name="RANGE_VerNr" localSheetId="39">'1179'!$AB$8</definedName>
    <definedName name="RANGE_VerNr" localSheetId="49">'1318'!$AB$8</definedName>
    <definedName name="RANGE_VerNr" localSheetId="29">'1322'!$AB$8</definedName>
    <definedName name="RANGE_VerNr" localSheetId="35">'1331'!$AB$8</definedName>
    <definedName name="RANGE_VerNr" localSheetId="17">'134'!$AB$8</definedName>
    <definedName name="RANGE_VerNr" localSheetId="51">'1384'!$AB$8</definedName>
    <definedName name="RANGE_VerNr" localSheetId="19">'1386'!$AB$8</definedName>
    <definedName name="RANGE_VerNr" localSheetId="43">'1401'!$AB$8</definedName>
    <definedName name="RANGE_VerNr" localSheetId="52">'1402'!$AB$8</definedName>
    <definedName name="RANGE_VerNr" localSheetId="9">'1479'!$AB$8</definedName>
    <definedName name="RANGE_VerNr" localSheetId="20">'1491'!$AB$8</definedName>
    <definedName name="RANGE_VerNr" localSheetId="18">'1507'!$AB$8</definedName>
    <definedName name="RANGE_VerNr" localSheetId="47">'1509'!$AB$8</definedName>
    <definedName name="RANGE_VerNr" localSheetId="7">'1520'!$AB$8</definedName>
    <definedName name="RANGE_VerNr" localSheetId="32">'1522'!$AB$8</definedName>
    <definedName name="RANGE_VerNr" localSheetId="23">'1529'!$AB$8</definedName>
    <definedName name="RANGE_VerNr" localSheetId="8">'1535'!$AB$8</definedName>
    <definedName name="RANGE_VerNr" localSheetId="28">'1540'!$AB$8</definedName>
    <definedName name="RANGE_VerNr" localSheetId="4">'1542'!$AB$8</definedName>
    <definedName name="RANGE_VerNr" localSheetId="53">'1555'!$AB$8</definedName>
    <definedName name="RANGE_VerNr" localSheetId="1">'1560'!$AB$8</definedName>
    <definedName name="RANGE_VerNr" localSheetId="22">'1562'!$AB$8</definedName>
    <definedName name="RANGE_VerNr" localSheetId="44">'1568'!$AB$8</definedName>
    <definedName name="RANGE_VerNr" localSheetId="3">'1569'!$AB$8</definedName>
    <definedName name="RANGE_VerNr" localSheetId="55">'1570'!$AB$8</definedName>
    <definedName name="RANGE_VerNr" localSheetId="13">'1575'!$AB$8</definedName>
    <definedName name="RANGE_VerNr" localSheetId="45">'1577'!$AB$8</definedName>
    <definedName name="RANGE_VerNr" localSheetId="42">'182'!$AB$8</definedName>
    <definedName name="RANGE_VerNr" localSheetId="50">'194'!$AB$8</definedName>
    <definedName name="RANGE_VerNr" localSheetId="34">'246'!$AB$8</definedName>
    <definedName name="RANGE_VerNr" localSheetId="14">'290'!$AB$8</definedName>
    <definedName name="RANGE_VerNr" localSheetId="5">'312'!$AB$8</definedName>
    <definedName name="RANGE_VerNr" localSheetId="2">'32'!$AB$8</definedName>
    <definedName name="RANGE_VerNr" localSheetId="6">'343'!$AB$8</definedName>
    <definedName name="RANGE_VerNr" localSheetId="31">'360'!$AB$8</definedName>
    <definedName name="RANGE_VerNr" localSheetId="27">'376'!$AB$8</definedName>
    <definedName name="RANGE_VerNr" localSheetId="40">'455'!$AB$8</definedName>
    <definedName name="RANGE_VerNr" localSheetId="56">'509'!$AB$8</definedName>
    <definedName name="RANGE_VerNr" localSheetId="37">'558'!$AB$8</definedName>
    <definedName name="RANGE_VerNr" localSheetId="38">'57'!$AB$8</definedName>
    <definedName name="RANGE_VerNr" localSheetId="10">'62'!$AB$8</definedName>
    <definedName name="RANGE_VerNr" localSheetId="26">'762'!$AB$8</definedName>
    <definedName name="RANGE_VerNr" localSheetId="36">'774'!$AB$8</definedName>
    <definedName name="RANGE_VerNr" localSheetId="21">'780'!$AB$8</definedName>
    <definedName name="RANGE_VerNr" localSheetId="15">'8'!$AB$8</definedName>
    <definedName name="RANGE_VerNr" localSheetId="12">'820'!$AB$8</definedName>
    <definedName name="RANGE_VerNr" localSheetId="25">'829'!$AB$8</definedName>
    <definedName name="RANGE_VerNr" localSheetId="16">'881'!$AB$8</definedName>
    <definedName name="RANGE_VerNr" localSheetId="46">'901'!$AB$8</definedName>
    <definedName name="RANGE_VerNr" localSheetId="33">'923'!$AB$8</definedName>
    <definedName name="RANGE_VerNr" localSheetId="48">'941'!$AB$8</definedName>
    <definedName name="RANGE_VerNr" localSheetId="54">'966'!$AB$8</definedName>
    <definedName name="RANGE_VerNr" localSheetId="41">'994'!$AB$8</definedName>
    <definedName name="RANGE_VerNr" localSheetId="57">'Alle Versicherer'!$AB$8</definedName>
    <definedName name="RANGE_VerNr">[1]temp_versicherung_sheet_!$AB$8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Q7" i="59" l="1"/>
  <c r="BO7" i="59"/>
  <c r="BD7" i="59"/>
  <c r="AS7" i="59"/>
  <c r="AH7" i="59"/>
  <c r="AD7" i="59"/>
  <c r="AT7" i="59" s="1"/>
  <c r="AD6" i="59"/>
  <c r="AC6" i="59"/>
  <c r="BR7" i="58"/>
  <c r="BQ7" i="58"/>
  <c r="BO7" i="58"/>
  <c r="BE7" i="58"/>
  <c r="BD7" i="58"/>
  <c r="AS7" i="58"/>
  <c r="AI7" i="58"/>
  <c r="AH7" i="58"/>
  <c r="AD7" i="58"/>
  <c r="BP7" i="58" s="1"/>
  <c r="AD6" i="58"/>
  <c r="AC6" i="58"/>
  <c r="BR7" i="57"/>
  <c r="BQ7" i="57"/>
  <c r="BO7" i="57"/>
  <c r="BE7" i="57"/>
  <c r="BD7" i="57"/>
  <c r="AS7" i="57"/>
  <c r="AI7" i="57"/>
  <c r="AH7" i="57"/>
  <c r="AD7" i="57"/>
  <c r="AT7" i="57" s="1"/>
  <c r="AD6" i="57"/>
  <c r="AC6" i="57"/>
  <c r="BQ7" i="56"/>
  <c r="BO7" i="56"/>
  <c r="BD7" i="56"/>
  <c r="AT7" i="56"/>
  <c r="AS7" i="56"/>
  <c r="AH7" i="56"/>
  <c r="AD7" i="56"/>
  <c r="BR7" i="56" s="1"/>
  <c r="AD6" i="56"/>
  <c r="AC6" i="56"/>
  <c r="BQ7" i="55"/>
  <c r="BO7" i="55"/>
  <c r="BD7" i="55"/>
  <c r="AS7" i="55"/>
  <c r="AH7" i="55"/>
  <c r="AD7" i="55"/>
  <c r="BP7" i="55" s="1"/>
  <c r="AD6" i="55"/>
  <c r="AC6" i="55"/>
  <c r="BR7" i="54"/>
  <c r="BQ7" i="54"/>
  <c r="BO7" i="54"/>
  <c r="BE7" i="54"/>
  <c r="BD7" i="54"/>
  <c r="AS7" i="54"/>
  <c r="AI7" i="54"/>
  <c r="AH7" i="54"/>
  <c r="AD7" i="54"/>
  <c r="AT7" i="54" s="1"/>
  <c r="AD6" i="54"/>
  <c r="AC6" i="54"/>
  <c r="BR7" i="53"/>
  <c r="BQ7" i="53"/>
  <c r="BO7" i="53"/>
  <c r="BE7" i="53"/>
  <c r="BD7" i="53"/>
  <c r="AS7" i="53"/>
  <c r="AI7" i="53"/>
  <c r="AH7" i="53"/>
  <c r="AD7" i="53"/>
  <c r="BP7" i="53" s="1"/>
  <c r="AD6" i="53"/>
  <c r="AC6" i="53"/>
  <c r="BQ7" i="52"/>
  <c r="BO7" i="52"/>
  <c r="BD7" i="52"/>
  <c r="AS7" i="52"/>
  <c r="AH7" i="52"/>
  <c r="AD7" i="52"/>
  <c r="BE7" i="52" s="1"/>
  <c r="AD6" i="52"/>
  <c r="AC6" i="52"/>
  <c r="BQ7" i="51"/>
  <c r="BO7" i="51"/>
  <c r="BD7" i="51"/>
  <c r="AS7" i="51"/>
  <c r="AH7" i="51"/>
  <c r="AD7" i="51"/>
  <c r="AT7" i="51" s="1"/>
  <c r="AD6" i="51"/>
  <c r="AC6" i="51"/>
  <c r="BR7" i="50"/>
  <c r="BQ7" i="50"/>
  <c r="BO7" i="50"/>
  <c r="BE7" i="50"/>
  <c r="BD7" i="50"/>
  <c r="AT7" i="50"/>
  <c r="AS7" i="50"/>
  <c r="AI7" i="50"/>
  <c r="AH7" i="50"/>
  <c r="AD7" i="50"/>
  <c r="BP7" i="50" s="1"/>
  <c r="AD6" i="50"/>
  <c r="AC6" i="50"/>
  <c r="BR7" i="49"/>
  <c r="BQ7" i="49"/>
  <c r="BO7" i="49"/>
  <c r="BE7" i="49"/>
  <c r="BD7" i="49"/>
  <c r="AS7" i="49"/>
  <c r="AI7" i="49"/>
  <c r="AH7" i="49"/>
  <c r="AD7" i="49"/>
  <c r="AT7" i="49" s="1"/>
  <c r="AD6" i="49"/>
  <c r="AC6" i="49"/>
  <c r="BQ7" i="48"/>
  <c r="BO7" i="48"/>
  <c r="BD7" i="48"/>
  <c r="AT7" i="48"/>
  <c r="AS7" i="48"/>
  <c r="AH7" i="48"/>
  <c r="AD7" i="48"/>
  <c r="BR7" i="48" s="1"/>
  <c r="AD6" i="48"/>
  <c r="AC6" i="48"/>
  <c r="BQ7" i="47"/>
  <c r="BO7" i="47"/>
  <c r="BD7" i="47"/>
  <c r="AS7" i="47"/>
  <c r="AH7" i="47"/>
  <c r="AD7" i="47"/>
  <c r="BP7" i="47" s="1"/>
  <c r="AD6" i="47"/>
  <c r="AC6" i="47"/>
  <c r="BR7" i="46"/>
  <c r="BQ7" i="46"/>
  <c r="BO7" i="46"/>
  <c r="BE7" i="46"/>
  <c r="BD7" i="46"/>
  <c r="AS7" i="46"/>
  <c r="AI7" i="46"/>
  <c r="AH7" i="46"/>
  <c r="AD7" i="46"/>
  <c r="AT7" i="46" s="1"/>
  <c r="AD6" i="46"/>
  <c r="AC6" i="46"/>
  <c r="BR7" i="45"/>
  <c r="BQ7" i="45"/>
  <c r="BO7" i="45"/>
  <c r="BE7" i="45"/>
  <c r="BD7" i="45"/>
  <c r="AS7" i="45"/>
  <c r="AI7" i="45"/>
  <c r="AH7" i="45"/>
  <c r="AD7" i="45"/>
  <c r="BP7" i="45" s="1"/>
  <c r="AD6" i="45"/>
  <c r="AC6" i="45"/>
  <c r="BQ7" i="44"/>
  <c r="BO7" i="44"/>
  <c r="BD7" i="44"/>
  <c r="AS7" i="44"/>
  <c r="AH7" i="44"/>
  <c r="AD7" i="44"/>
  <c r="BE7" i="44" s="1"/>
  <c r="AD6" i="44"/>
  <c r="AC6" i="44"/>
  <c r="BQ7" i="43"/>
  <c r="BO7" i="43"/>
  <c r="BD7" i="43"/>
  <c r="AS7" i="43"/>
  <c r="AH7" i="43"/>
  <c r="AD7" i="43"/>
  <c r="AT7" i="43" s="1"/>
  <c r="AD6" i="43"/>
  <c r="AC6" i="43"/>
  <c r="BR7" i="42"/>
  <c r="BQ7" i="42"/>
  <c r="BO7" i="42"/>
  <c r="BE7" i="42"/>
  <c r="BD7" i="42"/>
  <c r="AS7" i="42"/>
  <c r="AI7" i="42"/>
  <c r="AH7" i="42"/>
  <c r="AD7" i="42"/>
  <c r="BP7" i="42" s="1"/>
  <c r="AD6" i="42"/>
  <c r="AC6" i="42"/>
  <c r="BR7" i="41"/>
  <c r="BQ7" i="41"/>
  <c r="BO7" i="41"/>
  <c r="BE7" i="41"/>
  <c r="BD7" i="41"/>
  <c r="AS7" i="41"/>
  <c r="AI7" i="41"/>
  <c r="AH7" i="41"/>
  <c r="AD7" i="41"/>
  <c r="AT7" i="41" s="1"/>
  <c r="AD6" i="41"/>
  <c r="AC6" i="41"/>
  <c r="BQ7" i="40"/>
  <c r="BO7" i="40"/>
  <c r="BD7" i="40"/>
  <c r="AT7" i="40"/>
  <c r="AS7" i="40"/>
  <c r="AH7" i="40"/>
  <c r="AD7" i="40"/>
  <c r="BR7" i="40" s="1"/>
  <c r="AD6" i="40"/>
  <c r="AC6" i="40"/>
  <c r="BQ7" i="39"/>
  <c r="BO7" i="39"/>
  <c r="BD7" i="39"/>
  <c r="AS7" i="39"/>
  <c r="AH7" i="39"/>
  <c r="AD7" i="39"/>
  <c r="BP7" i="39" s="1"/>
  <c r="AD6" i="39"/>
  <c r="AC6" i="39"/>
  <c r="BR7" i="38"/>
  <c r="BQ7" i="38"/>
  <c r="BO7" i="38"/>
  <c r="BE7" i="38"/>
  <c r="BD7" i="38"/>
  <c r="AT7" i="38"/>
  <c r="AS7" i="38"/>
  <c r="AI7" i="38"/>
  <c r="AH7" i="38"/>
  <c r="AD7" i="38"/>
  <c r="BP7" i="38" s="1"/>
  <c r="AD6" i="38"/>
  <c r="AC6" i="38"/>
  <c r="BR7" i="37"/>
  <c r="BQ7" i="37"/>
  <c r="BO7" i="37"/>
  <c r="BE7" i="37"/>
  <c r="BD7" i="37"/>
  <c r="AS7" i="37"/>
  <c r="AI7" i="37"/>
  <c r="AH7" i="37"/>
  <c r="AD7" i="37"/>
  <c r="BP7" i="37" s="1"/>
  <c r="AD6" i="37"/>
  <c r="AC6" i="37"/>
  <c r="BQ7" i="36"/>
  <c r="BO7" i="36"/>
  <c r="BD7" i="36"/>
  <c r="AS7" i="36"/>
  <c r="AH7" i="36"/>
  <c r="AD7" i="36"/>
  <c r="BE7" i="36" s="1"/>
  <c r="AD6" i="36"/>
  <c r="AC6" i="36"/>
  <c r="BR7" i="35"/>
  <c r="BQ7" i="35"/>
  <c r="BO7" i="35"/>
  <c r="BD7" i="35"/>
  <c r="AS7" i="35"/>
  <c r="AI7" i="35"/>
  <c r="AH7" i="35"/>
  <c r="AD7" i="35"/>
  <c r="AT7" i="35" s="1"/>
  <c r="AD6" i="35"/>
  <c r="AC6" i="35"/>
  <c r="BR7" i="34"/>
  <c r="BQ7" i="34"/>
  <c r="BO7" i="34"/>
  <c r="BE7" i="34"/>
  <c r="BD7" i="34"/>
  <c r="AS7" i="34"/>
  <c r="AI7" i="34"/>
  <c r="AH7" i="34"/>
  <c r="AD7" i="34"/>
  <c r="BP7" i="34" s="1"/>
  <c r="AD6" i="34"/>
  <c r="AC6" i="34"/>
  <c r="BR7" i="33"/>
  <c r="BQ7" i="33"/>
  <c r="BO7" i="33"/>
  <c r="BE7" i="33"/>
  <c r="BD7" i="33"/>
  <c r="AT7" i="33"/>
  <c r="AS7" i="33"/>
  <c r="AI7" i="33"/>
  <c r="AH7" i="33"/>
  <c r="AD7" i="33"/>
  <c r="BP7" i="33" s="1"/>
  <c r="AD6" i="33"/>
  <c r="AC6" i="33"/>
  <c r="BQ7" i="32"/>
  <c r="BO7" i="32"/>
  <c r="BD7" i="32"/>
  <c r="AT7" i="32"/>
  <c r="AS7" i="32"/>
  <c r="AH7" i="32"/>
  <c r="AD7" i="32"/>
  <c r="BR7" i="32" s="1"/>
  <c r="AD6" i="32"/>
  <c r="AC6" i="32"/>
  <c r="BQ7" i="31"/>
  <c r="BO7" i="31"/>
  <c r="BE7" i="31"/>
  <c r="BD7" i="31"/>
  <c r="AS7" i="31"/>
  <c r="AH7" i="31"/>
  <c r="AD7" i="31"/>
  <c r="BP7" i="31" s="1"/>
  <c r="AD6" i="31"/>
  <c r="AC6" i="31"/>
  <c r="BR7" i="30"/>
  <c r="BQ7" i="30"/>
  <c r="BO7" i="30"/>
  <c r="BE7" i="30"/>
  <c r="BD7" i="30"/>
  <c r="AT7" i="30"/>
  <c r="AS7" i="30"/>
  <c r="AI7" i="30"/>
  <c r="AH7" i="30"/>
  <c r="AD7" i="30"/>
  <c r="BP7" i="30" s="1"/>
  <c r="AD6" i="30"/>
  <c r="AC6" i="30"/>
  <c r="BR7" i="29"/>
  <c r="BQ7" i="29"/>
  <c r="BO7" i="29"/>
  <c r="BE7" i="29"/>
  <c r="BD7" i="29"/>
  <c r="AS7" i="29"/>
  <c r="AI7" i="29"/>
  <c r="AH7" i="29"/>
  <c r="AD7" i="29"/>
  <c r="BP7" i="29" s="1"/>
  <c r="AD6" i="29"/>
  <c r="AC6" i="29"/>
  <c r="BQ7" i="28"/>
  <c r="BO7" i="28"/>
  <c r="BD7" i="28"/>
  <c r="AS7" i="28"/>
  <c r="AH7" i="28"/>
  <c r="AD7" i="28"/>
  <c r="BE7" i="28" s="1"/>
  <c r="AD6" i="28"/>
  <c r="AC6" i="28"/>
  <c r="BR7" i="27"/>
  <c r="BQ7" i="27"/>
  <c r="BO7" i="27"/>
  <c r="BD7" i="27"/>
  <c r="AS7" i="27"/>
  <c r="AI7" i="27"/>
  <c r="AH7" i="27"/>
  <c r="AD7" i="27"/>
  <c r="AT7" i="27" s="1"/>
  <c r="AD6" i="27"/>
  <c r="AC6" i="27"/>
  <c r="BR7" i="26"/>
  <c r="BQ7" i="26"/>
  <c r="BO7" i="26"/>
  <c r="BE7" i="26"/>
  <c r="BD7" i="26"/>
  <c r="AS7" i="26"/>
  <c r="AI7" i="26"/>
  <c r="AH7" i="26"/>
  <c r="AD7" i="26"/>
  <c r="BP7" i="26" s="1"/>
  <c r="AD6" i="26"/>
  <c r="AC6" i="26"/>
  <c r="BR7" i="25"/>
  <c r="BQ7" i="25"/>
  <c r="BO7" i="25"/>
  <c r="BE7" i="25"/>
  <c r="BD7" i="25"/>
  <c r="AT7" i="25"/>
  <c r="AS7" i="25"/>
  <c r="AI7" i="25"/>
  <c r="AH7" i="25"/>
  <c r="AD7" i="25"/>
  <c r="BP7" i="25" s="1"/>
  <c r="AD6" i="25"/>
  <c r="AC6" i="25"/>
  <c r="BQ7" i="24"/>
  <c r="BO7" i="24"/>
  <c r="BD7" i="24"/>
  <c r="AT7" i="24"/>
  <c r="AS7" i="24"/>
  <c r="AH7" i="24"/>
  <c r="AD7" i="24"/>
  <c r="BR7" i="24" s="1"/>
  <c r="AD6" i="24"/>
  <c r="AC6" i="24"/>
  <c r="BQ7" i="23"/>
  <c r="BO7" i="23"/>
  <c r="BE7" i="23"/>
  <c r="BD7" i="23"/>
  <c r="AS7" i="23"/>
  <c r="AH7" i="23"/>
  <c r="AD7" i="23"/>
  <c r="BP7" i="23" s="1"/>
  <c r="AD6" i="23"/>
  <c r="AC6" i="23"/>
  <c r="BR7" i="22"/>
  <c r="BQ7" i="22"/>
  <c r="BO7" i="22"/>
  <c r="BE7" i="22"/>
  <c r="BD7" i="22"/>
  <c r="AT7" i="22"/>
  <c r="AS7" i="22"/>
  <c r="AI7" i="22"/>
  <c r="AH7" i="22"/>
  <c r="AD7" i="22"/>
  <c r="BP7" i="22" s="1"/>
  <c r="AD6" i="22"/>
  <c r="AC6" i="22"/>
  <c r="BR7" i="21"/>
  <c r="BQ7" i="21"/>
  <c r="BO7" i="21"/>
  <c r="BE7" i="21"/>
  <c r="BD7" i="21"/>
  <c r="AS7" i="21"/>
  <c r="AI7" i="21"/>
  <c r="AH7" i="21"/>
  <c r="AD7" i="21"/>
  <c r="BP7" i="21" s="1"/>
  <c r="AD6" i="21"/>
  <c r="AC6" i="21"/>
  <c r="BQ7" i="20"/>
  <c r="BO7" i="20"/>
  <c r="BD7" i="20"/>
  <c r="AS7" i="20"/>
  <c r="AH7" i="20"/>
  <c r="AD7" i="20"/>
  <c r="BE7" i="20" s="1"/>
  <c r="AD6" i="20"/>
  <c r="AC6" i="20"/>
  <c r="BR7" i="19"/>
  <c r="BQ7" i="19"/>
  <c r="BO7" i="19"/>
  <c r="BD7" i="19"/>
  <c r="AS7" i="19"/>
  <c r="AI7" i="19"/>
  <c r="AH7" i="19"/>
  <c r="AD7" i="19"/>
  <c r="AT7" i="19" s="1"/>
  <c r="AD6" i="19"/>
  <c r="AC6" i="19"/>
  <c r="BR7" i="18"/>
  <c r="BQ7" i="18"/>
  <c r="BO7" i="18"/>
  <c r="BE7" i="18"/>
  <c r="BD7" i="18"/>
  <c r="AS7" i="18"/>
  <c r="AI7" i="18"/>
  <c r="AH7" i="18"/>
  <c r="AD7" i="18"/>
  <c r="BP7" i="18" s="1"/>
  <c r="AD6" i="18"/>
  <c r="AC6" i="18"/>
  <c r="BR7" i="17"/>
  <c r="BQ7" i="17"/>
  <c r="BO7" i="17"/>
  <c r="BE7" i="17"/>
  <c r="BD7" i="17"/>
  <c r="AT7" i="17"/>
  <c r="AS7" i="17"/>
  <c r="AI7" i="17"/>
  <c r="AH7" i="17"/>
  <c r="AD7" i="17"/>
  <c r="BP7" i="17" s="1"/>
  <c r="AD6" i="17"/>
  <c r="AC6" i="17"/>
  <c r="BQ7" i="16"/>
  <c r="BP7" i="16"/>
  <c r="BO7" i="16"/>
  <c r="BD7" i="16"/>
  <c r="AS7" i="16"/>
  <c r="AH7" i="16"/>
  <c r="AD7" i="16"/>
  <c r="AD6" i="16"/>
  <c r="AC6" i="16"/>
  <c r="BQ7" i="15"/>
  <c r="BO7" i="15"/>
  <c r="BE7" i="15"/>
  <c r="BD7" i="15"/>
  <c r="AS7" i="15"/>
  <c r="AH7" i="15"/>
  <c r="AD7" i="15"/>
  <c r="BP7" i="15" s="1"/>
  <c r="AD6" i="15"/>
  <c r="AC6" i="15"/>
  <c r="BR7" i="14"/>
  <c r="BQ7" i="14"/>
  <c r="BO7" i="14"/>
  <c r="BE7" i="14"/>
  <c r="BD7" i="14"/>
  <c r="AT7" i="14"/>
  <c r="AS7" i="14"/>
  <c r="AI7" i="14"/>
  <c r="AH7" i="14"/>
  <c r="AD7" i="14"/>
  <c r="BP7" i="14" s="1"/>
  <c r="AD6" i="14"/>
  <c r="AC6" i="14"/>
  <c r="BQ7" i="13"/>
  <c r="BO7" i="13"/>
  <c r="BE7" i="13"/>
  <c r="BD7" i="13"/>
  <c r="AS7" i="13"/>
  <c r="AI7" i="13"/>
  <c r="AH7" i="13"/>
  <c r="AD7" i="13"/>
  <c r="BR7" i="13" s="1"/>
  <c r="AD6" i="13"/>
  <c r="AC6" i="13"/>
  <c r="BQ7" i="12"/>
  <c r="BO7" i="12"/>
  <c r="BD7" i="12"/>
  <c r="AT7" i="12"/>
  <c r="AS7" i="12"/>
  <c r="AH7" i="12"/>
  <c r="AD7" i="12"/>
  <c r="BP7" i="12" s="1"/>
  <c r="AD6" i="12"/>
  <c r="AC6" i="12"/>
  <c r="BR7" i="11"/>
  <c r="BQ7" i="11"/>
  <c r="BO7" i="11"/>
  <c r="BE7" i="11"/>
  <c r="BD7" i="11"/>
  <c r="AS7" i="11"/>
  <c r="AI7" i="11"/>
  <c r="AH7" i="11"/>
  <c r="AD7" i="11"/>
  <c r="AT7" i="11" s="1"/>
  <c r="AD6" i="11"/>
  <c r="AC6" i="11"/>
  <c r="BR7" i="10"/>
  <c r="BQ7" i="10"/>
  <c r="BO7" i="10"/>
  <c r="BE7" i="10"/>
  <c r="BD7" i="10"/>
  <c r="AS7" i="10"/>
  <c r="AH7" i="10"/>
  <c r="AD7" i="10"/>
  <c r="AT7" i="10" s="1"/>
  <c r="AD6" i="10"/>
  <c r="AC6" i="10"/>
  <c r="BQ7" i="9"/>
  <c r="BO7" i="9"/>
  <c r="BD7" i="9"/>
  <c r="AS7" i="9"/>
  <c r="AH7" i="9"/>
  <c r="AD7" i="9"/>
  <c r="BP7" i="9" s="1"/>
  <c r="AD6" i="9"/>
  <c r="AC6" i="9"/>
  <c r="BR7" i="8"/>
  <c r="BQ7" i="8"/>
  <c r="BO7" i="8"/>
  <c r="BD7" i="8"/>
  <c r="AT7" i="8"/>
  <c r="AS7" i="8"/>
  <c r="AI7" i="8"/>
  <c r="AH7" i="8"/>
  <c r="AD7" i="8"/>
  <c r="BE7" i="8" s="1"/>
  <c r="AD6" i="8"/>
  <c r="AC6" i="8"/>
  <c r="BQ7" i="7"/>
  <c r="BO7" i="7"/>
  <c r="BE7" i="7"/>
  <c r="BD7" i="7"/>
  <c r="AT7" i="7"/>
  <c r="AS7" i="7"/>
  <c r="AH7" i="7"/>
  <c r="AD7" i="7"/>
  <c r="BR7" i="7" s="1"/>
  <c r="AD6" i="7"/>
  <c r="AC6" i="7"/>
  <c r="BQ7" i="6"/>
  <c r="BO7" i="6"/>
  <c r="BD7" i="6"/>
  <c r="AS7" i="6"/>
  <c r="AH7" i="6"/>
  <c r="AD7" i="6"/>
  <c r="AI7" i="6" s="1"/>
  <c r="AD6" i="6"/>
  <c r="AC6" i="6"/>
  <c r="BQ7" i="5"/>
  <c r="BO7" i="5"/>
  <c r="BE7" i="5"/>
  <c r="BD7" i="5"/>
  <c r="AS7" i="5"/>
  <c r="AH7" i="5"/>
  <c r="AD7" i="5"/>
  <c r="BP7" i="5" s="1"/>
  <c r="AD6" i="5"/>
  <c r="AC6" i="5"/>
  <c r="BR7" i="4"/>
  <c r="BQ7" i="4"/>
  <c r="BO7" i="4"/>
  <c r="BE7" i="4"/>
  <c r="BD7" i="4"/>
  <c r="AT7" i="4"/>
  <c r="AS7" i="4"/>
  <c r="AI7" i="4"/>
  <c r="AH7" i="4"/>
  <c r="AD7" i="4"/>
  <c r="BP7" i="4" s="1"/>
  <c r="AD6" i="4"/>
  <c r="AC6" i="4"/>
  <c r="BQ7" i="3"/>
  <c r="BO7" i="3"/>
  <c r="BD7" i="3"/>
  <c r="AS7" i="3"/>
  <c r="AH7" i="3"/>
  <c r="AD7" i="3"/>
  <c r="BP7" i="3" s="1"/>
  <c r="AD6" i="3"/>
  <c r="AC6" i="3"/>
  <c r="K463" i="2"/>
  <c r="I463" i="2"/>
  <c r="K311" i="2"/>
  <c r="I311" i="2"/>
  <c r="BO6" i="25" a="1"/>
  <c r="BO8" i="41"/>
  <c r="BO6" i="18" a="1"/>
  <c r="BP8" i="56"/>
  <c r="BO8" i="45"/>
  <c r="BD6" i="32" a="1"/>
  <c r="BP8" i="41"/>
  <c r="BP8" i="18"/>
  <c r="AS6" i="29" a="1"/>
  <c r="BP8" i="25"/>
  <c r="BO8" i="24"/>
  <c r="BP8" i="42"/>
  <c r="BO8" i="56"/>
  <c r="BP8" i="59"/>
  <c r="BO8" i="3"/>
  <c r="BP8" i="12"/>
  <c r="BP8" i="30"/>
  <c r="BD6" i="8" a="1"/>
  <c r="BO8" i="7"/>
  <c r="BO6" i="50" a="1"/>
  <c r="BO6" i="22" a="1"/>
  <c r="BP8" i="51"/>
  <c r="BP8" i="4"/>
  <c r="BP8" i="49"/>
  <c r="BO8" i="13"/>
  <c r="BO6" i="33" a="1"/>
  <c r="BO8" i="32"/>
  <c r="BO6" i="5" a="1"/>
  <c r="BO6" i="58" a="1"/>
  <c r="AS6" i="38" a="1"/>
  <c r="BO8" i="17"/>
  <c r="BD6" i="56" a="1"/>
  <c r="AS6" i="42" a="1"/>
  <c r="BO6" i="30" a="1"/>
  <c r="AS6" i="37" a="1"/>
  <c r="BO8" i="4"/>
  <c r="BO6" i="28" a="1"/>
  <c r="AS6" i="4" a="1"/>
  <c r="AS6" i="21" a="1"/>
  <c r="BP8" i="38"/>
  <c r="BO6" i="55" a="1"/>
  <c r="BP8" i="46"/>
  <c r="BP8" i="34"/>
  <c r="BP8" i="26"/>
  <c r="BP8" i="5"/>
  <c r="AS6" i="50" a="1"/>
  <c r="BO6" i="44" a="1"/>
  <c r="AS6" i="14" a="1"/>
  <c r="BO6" i="6" a="1"/>
  <c r="AS6" i="7" a="1"/>
  <c r="AS6" i="58" a="1"/>
  <c r="BP8" i="33"/>
  <c r="AS6" i="8" a="1"/>
  <c r="BO6" i="57" a="1"/>
  <c r="BO8" i="57"/>
  <c r="BO6" i="34" a="1"/>
  <c r="AS6" i="57" a="1"/>
  <c r="BO6" i="54" a="1"/>
  <c r="BP8" i="40"/>
  <c r="BO8" i="29"/>
  <c r="BO6" i="36" a="1"/>
  <c r="BP8" i="58"/>
  <c r="AS6" i="10" a="1"/>
  <c r="BP8" i="53"/>
  <c r="BO6" i="20" a="1"/>
  <c r="BP8" i="19"/>
  <c r="AS6" i="49" a="1"/>
  <c r="BP8" i="54"/>
  <c r="BO6" i="17" a="1"/>
  <c r="BD6" i="7" a="1"/>
  <c r="AS6" i="22" a="1"/>
  <c r="BP8" i="57"/>
  <c r="AS6" i="53" a="1"/>
  <c r="AS6" i="54" a="1"/>
  <c r="BO8" i="33"/>
  <c r="BO6" i="53" a="1"/>
  <c r="BO8" i="53"/>
  <c r="BD6" i="40" a="1"/>
  <c r="AS6" i="26" a="1"/>
  <c r="BP8" i="22"/>
  <c r="BP8" i="45"/>
  <c r="BP8" i="8"/>
  <c r="BO6" i="52" a="1"/>
  <c r="BO6" i="14" a="1"/>
  <c r="BO6" i="23" a="1"/>
  <c r="AS6" i="30" a="1"/>
  <c r="BO6" i="38" a="1"/>
  <c r="AS6" i="13" a="1"/>
  <c r="BO6" i="39" a="1"/>
  <c r="BO6" i="4" a="1"/>
  <c r="BP8" i="32"/>
  <c r="BO6" i="10" a="1"/>
  <c r="BO6" i="49" a="1"/>
  <c r="BO6" i="7" a="1"/>
  <c r="BP8" i="35"/>
  <c r="BO6" i="46" a="1"/>
  <c r="BO6" i="31" a="1"/>
  <c r="AS6" i="45" a="1"/>
  <c r="BO8" i="49"/>
  <c r="BO6" i="26" a="1"/>
  <c r="BO6" i="45" a="1"/>
  <c r="BP8" i="48"/>
  <c r="BO8" i="37"/>
  <c r="BO8" i="21"/>
  <c r="BO8" i="40"/>
  <c r="BP8" i="43"/>
  <c r="BD6" i="4" a="1"/>
  <c r="BO8" i="48"/>
  <c r="BO6" i="8" a="1"/>
  <c r="BP8" i="7"/>
  <c r="BP8" i="14"/>
  <c r="BO6" i="9" a="1"/>
  <c r="BO8" i="11"/>
  <c r="BO6" i="41" a="1"/>
  <c r="AS6" i="46" a="1"/>
  <c r="BO8" i="25"/>
  <c r="AS6" i="41" a="1"/>
  <c r="BD6" i="48" a="1"/>
  <c r="AS6" i="34" a="1"/>
  <c r="AS6" i="18" a="1"/>
  <c r="BO6" i="47" a="1"/>
  <c r="BO6" i="42" a="1"/>
  <c r="BP8" i="50"/>
  <c r="BP8" i="27"/>
  <c r="BO6" i="6" l="1"/>
  <c r="BD6" i="8"/>
  <c r="BO6" i="10"/>
  <c r="BO6" i="4"/>
  <c r="BO6" i="9"/>
  <c r="AS6" i="8"/>
  <c r="BO6" i="17"/>
  <c r="BO6" i="55"/>
  <c r="BO6" i="5"/>
  <c r="AS6" i="7"/>
  <c r="AS6" i="14"/>
  <c r="BO6" i="23"/>
  <c r="BD6" i="7"/>
  <c r="BO6" i="8"/>
  <c r="AS6" i="13"/>
  <c r="BO6" i="14"/>
  <c r="BO6" i="20"/>
  <c r="AS6" i="21"/>
  <c r="BO6" i="47"/>
  <c r="BO6" i="52"/>
  <c r="AS6" i="4"/>
  <c r="BO6" i="31"/>
  <c r="BD6" i="4"/>
  <c r="BO6" i="7"/>
  <c r="AS6" i="10"/>
  <c r="BO6" i="28"/>
  <c r="AS6" i="29"/>
  <c r="BO6" i="44"/>
  <c r="BO6" i="39"/>
  <c r="BO6" i="36"/>
  <c r="AS6" i="37"/>
  <c r="AS6" i="18"/>
  <c r="BO6" i="22"/>
  <c r="AS6" i="26"/>
  <c r="BO6" i="30"/>
  <c r="BD6" i="32"/>
  <c r="AS6" i="34"/>
  <c r="BO6" i="38"/>
  <c r="BD6" i="40"/>
  <c r="AS6" i="42"/>
  <c r="BO6" i="46"/>
  <c r="BD6" i="48"/>
  <c r="AS6" i="50"/>
  <c r="BO6" i="54"/>
  <c r="BD6" i="56"/>
  <c r="AS6" i="58"/>
  <c r="AS6" i="41"/>
  <c r="BO6" i="45"/>
  <c r="AS6" i="49"/>
  <c r="BO6" i="53"/>
  <c r="AS6" i="57"/>
  <c r="BO6" i="18"/>
  <c r="AS6" i="22"/>
  <c r="BO6" i="26"/>
  <c r="AS6" i="30"/>
  <c r="BO6" i="34"/>
  <c r="AS6" i="38"/>
  <c r="BO6" i="42"/>
  <c r="AS6" i="46"/>
  <c r="BO6" i="50"/>
  <c r="AS6" i="54"/>
  <c r="BO6" i="58"/>
  <c r="BO6" i="25"/>
  <c r="BO6" i="33"/>
  <c r="BO6" i="41"/>
  <c r="AS6" i="45"/>
  <c r="BO6" i="49"/>
  <c r="AS6" i="53"/>
  <c r="BO6" i="57"/>
  <c r="BR7" i="6"/>
  <c r="BR7" i="3"/>
  <c r="BP7" i="7"/>
  <c r="AT7" i="3"/>
  <c r="AI7" i="5"/>
  <c r="BR7" i="5"/>
  <c r="AI7" i="9"/>
  <c r="BR7" i="9"/>
  <c r="AI7" i="3"/>
  <c r="AT7" i="6"/>
  <c r="BE7" i="6"/>
  <c r="AI7" i="7"/>
  <c r="BP7" i="8"/>
  <c r="BP7" i="10"/>
  <c r="BE7" i="3"/>
  <c r="AT7" i="5"/>
  <c r="AT7" i="9"/>
  <c r="BE7" i="12"/>
  <c r="BR7" i="12"/>
  <c r="AI7" i="12"/>
  <c r="BR7" i="16"/>
  <c r="AI7" i="16"/>
  <c r="BE7" i="16"/>
  <c r="AT7" i="16"/>
  <c r="BP7" i="6"/>
  <c r="BE7" i="9"/>
  <c r="AI7" i="10"/>
  <c r="BP7" i="20"/>
  <c r="BP7" i="28"/>
  <c r="BP7" i="36"/>
  <c r="BP7" i="44"/>
  <c r="BP7" i="52"/>
  <c r="AT7" i="13"/>
  <c r="AI7" i="15"/>
  <c r="BR7" i="15"/>
  <c r="BE7" i="19"/>
  <c r="AT7" i="21"/>
  <c r="AI7" i="23"/>
  <c r="BR7" i="23"/>
  <c r="BE7" i="27"/>
  <c r="AT7" i="29"/>
  <c r="AI7" i="31"/>
  <c r="BR7" i="31"/>
  <c r="BE7" i="35"/>
  <c r="AT7" i="37"/>
  <c r="AI7" i="39"/>
  <c r="BR7" i="39"/>
  <c r="BP7" i="41"/>
  <c r="BE7" i="43"/>
  <c r="AT7" i="45"/>
  <c r="AI7" i="47"/>
  <c r="BR7" i="47"/>
  <c r="BP7" i="49"/>
  <c r="BE7" i="51"/>
  <c r="AT7" i="53"/>
  <c r="AI7" i="55"/>
  <c r="BR7" i="55"/>
  <c r="BP7" i="57"/>
  <c r="BE7" i="59"/>
  <c r="AT7" i="18"/>
  <c r="AI7" i="20"/>
  <c r="BR7" i="20"/>
  <c r="BE7" i="24"/>
  <c r="AT7" i="26"/>
  <c r="AI7" i="28"/>
  <c r="BR7" i="28"/>
  <c r="BE7" i="32"/>
  <c r="AT7" i="34"/>
  <c r="AI7" i="36"/>
  <c r="BR7" i="36"/>
  <c r="BE7" i="40"/>
  <c r="AT7" i="42"/>
  <c r="AI7" i="44"/>
  <c r="BR7" i="44"/>
  <c r="BP7" i="46"/>
  <c r="BE7" i="48"/>
  <c r="AI7" i="52"/>
  <c r="BR7" i="52"/>
  <c r="BP7" i="54"/>
  <c r="BE7" i="56"/>
  <c r="AT7" i="58"/>
  <c r="BP7" i="11"/>
  <c r="AT7" i="15"/>
  <c r="BP7" i="19"/>
  <c r="AT7" i="23"/>
  <c r="BP7" i="27"/>
  <c r="AT7" i="31"/>
  <c r="BP7" i="35"/>
  <c r="AT7" i="39"/>
  <c r="BP7" i="43"/>
  <c r="AT7" i="47"/>
  <c r="BP7" i="51"/>
  <c r="AT7" i="55"/>
  <c r="BP7" i="59"/>
  <c r="AT7" i="20"/>
  <c r="BP7" i="24"/>
  <c r="AT7" i="28"/>
  <c r="BP7" i="32"/>
  <c r="AT7" i="36"/>
  <c r="BP7" i="40"/>
  <c r="AT7" i="44"/>
  <c r="BP7" i="48"/>
  <c r="AT7" i="52"/>
  <c r="BP7" i="56"/>
  <c r="BP7" i="13"/>
  <c r="BE7" i="39"/>
  <c r="AI7" i="43"/>
  <c r="BR7" i="43"/>
  <c r="BE7" i="47"/>
  <c r="AI7" i="51"/>
  <c r="BR7" i="51"/>
  <c r="BE7" i="55"/>
  <c r="AI7" i="59"/>
  <c r="BR7" i="59"/>
  <c r="AI7" i="24"/>
  <c r="AI7" i="32"/>
  <c r="AI7" i="40"/>
  <c r="AI7" i="48"/>
  <c r="AI7" i="56"/>
  <c r="BO6" i="15" a="1"/>
  <c r="BP8" i="47"/>
  <c r="BD6" i="21" a="1"/>
  <c r="BP8" i="16"/>
  <c r="AS6" i="36" a="1"/>
  <c r="BO8" i="10"/>
  <c r="BD6" i="31" a="1"/>
  <c r="AS6" i="23" a="1"/>
  <c r="BD6" i="28" a="1"/>
  <c r="BD6" i="54" a="1"/>
  <c r="BD6" i="45" a="1"/>
  <c r="BD6" i="33" a="1"/>
  <c r="BD6" i="53" a="1"/>
  <c r="BO8" i="27"/>
  <c r="BP8" i="23"/>
  <c r="AS6" i="3" a="1"/>
  <c r="BO8" i="15"/>
  <c r="BD6" i="49" a="1"/>
  <c r="BD6" i="42" a="1"/>
  <c r="BO6" i="37" a="1"/>
  <c r="BD6" i="46" a="1"/>
  <c r="BD6" i="20" a="1"/>
  <c r="BD6" i="14" a="1"/>
  <c r="AS6" i="40" a="1"/>
  <c r="BO8" i="39"/>
  <c r="AS6" i="12" a="1"/>
  <c r="BD6" i="13" a="1"/>
  <c r="AS6" i="16" a="1"/>
  <c r="BP8" i="52"/>
  <c r="BD6" i="23" a="1"/>
  <c r="AS6" i="56" a="1"/>
  <c r="BP8" i="55"/>
  <c r="BO6" i="19" a="1"/>
  <c r="BD6" i="34" a="1"/>
  <c r="BO6" i="27" a="1"/>
  <c r="BO8" i="22"/>
  <c r="BO6" i="35" a="1"/>
  <c r="BD6" i="9" a="1"/>
  <c r="AS6" i="44" a="1"/>
  <c r="BP8" i="24"/>
  <c r="BO8" i="52"/>
  <c r="BP8" i="29"/>
  <c r="BD6" i="44" a="1"/>
  <c r="AS6" i="6" a="1"/>
  <c r="BO6" i="59" a="1"/>
  <c r="BO8" i="46"/>
  <c r="BO6" i="24" a="1"/>
  <c r="BO8" i="59"/>
  <c r="BO8" i="44"/>
  <c r="BO8" i="16"/>
  <c r="BO6" i="48" a="1"/>
  <c r="BD6" i="30" a="1"/>
  <c r="AS6" i="17" a="1"/>
  <c r="BD6" i="41" a="1"/>
  <c r="BO6" i="56" a="1"/>
  <c r="BD6" i="35" a="1"/>
  <c r="BD6" i="37" a="1"/>
  <c r="BO6" i="13" a="1"/>
  <c r="AS6" i="33" a="1"/>
  <c r="AS6" i="59" a="1"/>
  <c r="AS6" i="25" a="1"/>
  <c r="BD6" i="52" a="1"/>
  <c r="BD6" i="25" a="1"/>
  <c r="AS6" i="9" a="1"/>
  <c r="BD6" i="11" a="1"/>
  <c r="BO8" i="18"/>
  <c r="BO8" i="34"/>
  <c r="BD6" i="27" a="1"/>
  <c r="AS6" i="55" a="1"/>
  <c r="BD6" i="39" a="1"/>
  <c r="BD6" i="50" a="1"/>
  <c r="BD6" i="24" a="1"/>
  <c r="AS6" i="52" a="1"/>
  <c r="AS6" i="15" a="1"/>
  <c r="AS6" i="27" a="1"/>
  <c r="BO6" i="51" a="1"/>
  <c r="BO8" i="30"/>
  <c r="BD6" i="12" a="1"/>
  <c r="BO8" i="23"/>
  <c r="BD6" i="57" a="1"/>
  <c r="BO6" i="40" a="1"/>
  <c r="BP8" i="36"/>
  <c r="BP8" i="44"/>
  <c r="BO8" i="5"/>
  <c r="BO6" i="29" a="1"/>
  <c r="BP8" i="6"/>
  <c r="BD6" i="43" a="1"/>
  <c r="BO8" i="42"/>
  <c r="BP8" i="10"/>
  <c r="AS6" i="51" a="1"/>
  <c r="BD6" i="26" a="1"/>
  <c r="BO8" i="35"/>
  <c r="BO8" i="28"/>
  <c r="BP8" i="13"/>
  <c r="BO8" i="20"/>
  <c r="BP8" i="21"/>
  <c r="BO8" i="54"/>
  <c r="BO8" i="58"/>
  <c r="AS6" i="24" a="1"/>
  <c r="BO6" i="12" a="1"/>
  <c r="BO8" i="31"/>
  <c r="BD6" i="3" a="1"/>
  <c r="BO8" i="55"/>
  <c r="BO8" i="51"/>
  <c r="BD6" i="17" a="1"/>
  <c r="BD6" i="10" a="1"/>
  <c r="BP8" i="15"/>
  <c r="BD6" i="19" a="1"/>
  <c r="BD6" i="36" a="1"/>
  <c r="BP8" i="20"/>
  <c r="BP8" i="3"/>
  <c r="BO8" i="36"/>
  <c r="BD6" i="51" a="1"/>
  <c r="BD6" i="29" a="1"/>
  <c r="AS6" i="11" a="1"/>
  <c r="BO6" i="11" a="1"/>
  <c r="BO6" i="3" a="1"/>
  <c r="AS6" i="19" a="1"/>
  <c r="BO8" i="6"/>
  <c r="BO6" i="43" a="1"/>
  <c r="BD6" i="15" a="1"/>
  <c r="BO8" i="43"/>
  <c r="BD6" i="47" a="1"/>
  <c r="AS6" i="47" a="1"/>
  <c r="BD6" i="5" a="1"/>
  <c r="AS6" i="32" a="1"/>
  <c r="AS6" i="5" a="1"/>
  <c r="BD6" i="22" a="1"/>
  <c r="AS6" i="20" a="1"/>
  <c r="BD6" i="16" a="1"/>
  <c r="BO8" i="50"/>
  <c r="BP8" i="9"/>
  <c r="BP8" i="39"/>
  <c r="BD6" i="59" a="1"/>
  <c r="AS6" i="31" a="1"/>
  <c r="BP8" i="31"/>
  <c r="BO8" i="12"/>
  <c r="BP8" i="28"/>
  <c r="BO6" i="32" a="1"/>
  <c r="AS6" i="43" a="1"/>
  <c r="BO8" i="26"/>
  <c r="BP8" i="17"/>
  <c r="BD6" i="18" a="1"/>
  <c r="AS6" i="48" a="1"/>
  <c r="BO8" i="8"/>
  <c r="BD6" i="58" a="1"/>
  <c r="BO6" i="16" a="1"/>
  <c r="BD6" i="6" a="1"/>
  <c r="AS6" i="28" a="1"/>
  <c r="BO8" i="9"/>
  <c r="BO6" i="21" a="1"/>
  <c r="BP8" i="11"/>
  <c r="BD6" i="55" a="1"/>
  <c r="BO8" i="19"/>
  <c r="BP8" i="37"/>
  <c r="BO8" i="14"/>
  <c r="AS6" i="39" a="1"/>
  <c r="AS6" i="35" a="1"/>
  <c r="BO8" i="47"/>
  <c r="BD6" i="38" a="1"/>
  <c r="BO8" i="38"/>
  <c r="BD6" i="43" l="1"/>
  <c r="BD6" i="35"/>
  <c r="BD6" i="41"/>
  <c r="BO6" i="37"/>
  <c r="BD6" i="27"/>
  <c r="AS6" i="48"/>
  <c r="AS6" i="51"/>
  <c r="AS6" i="19"/>
  <c r="BD6" i="36"/>
  <c r="BD6" i="20"/>
  <c r="AS6" i="17"/>
  <c r="BD6" i="42"/>
  <c r="BD6" i="34"/>
  <c r="BD6" i="18"/>
  <c r="BD6" i="13"/>
  <c r="BD6" i="19"/>
  <c r="BD6" i="46"/>
  <c r="BD6" i="30"/>
  <c r="BD6" i="49"/>
  <c r="BD6" i="47"/>
  <c r="AS6" i="25"/>
  <c r="BO6" i="56"/>
  <c r="BO6" i="48"/>
  <c r="AS6" i="47"/>
  <c r="BO6" i="19"/>
  <c r="AS6" i="12"/>
  <c r="BD6" i="10"/>
  <c r="AS6" i="3"/>
  <c r="BD6" i="38"/>
  <c r="AS6" i="43"/>
  <c r="AS6" i="59"/>
  <c r="BD6" i="17"/>
  <c r="BO6" i="32"/>
  <c r="BO6" i="3"/>
  <c r="AS6" i="35"/>
  <c r="AS6" i="33"/>
  <c r="BO6" i="40"/>
  <c r="BO6" i="24"/>
  <c r="BD6" i="53"/>
  <c r="AS6" i="39"/>
  <c r="BD6" i="3"/>
  <c r="BD6" i="57"/>
  <c r="BD6" i="33"/>
  <c r="BD6" i="15"/>
  <c r="BO6" i="59"/>
  <c r="BD6" i="45"/>
  <c r="AS6" i="31"/>
  <c r="BD6" i="11"/>
  <c r="BO6" i="11"/>
  <c r="BO6" i="12"/>
  <c r="BD6" i="12"/>
  <c r="AS6" i="6"/>
  <c r="BD6" i="54"/>
  <c r="BD6" i="59"/>
  <c r="AS6" i="56"/>
  <c r="AS6" i="40"/>
  <c r="AS6" i="24"/>
  <c r="BD6" i="44"/>
  <c r="BD6" i="28"/>
  <c r="BD6" i="55"/>
  <c r="BD6" i="23"/>
  <c r="BO6" i="13"/>
  <c r="BO6" i="51"/>
  <c r="AS6" i="23"/>
  <c r="AS6" i="9"/>
  <c r="AS6" i="11"/>
  <c r="AS6" i="27"/>
  <c r="BD6" i="31"/>
  <c r="BO6" i="21"/>
  <c r="BO6" i="43"/>
  <c r="BD6" i="37"/>
  <c r="AS6" i="15"/>
  <c r="BD6" i="16"/>
  <c r="BD6" i="25"/>
  <c r="BO6" i="29"/>
  <c r="AS6" i="52"/>
  <c r="AS6" i="44"/>
  <c r="AS6" i="36"/>
  <c r="AS6" i="28"/>
  <c r="AS6" i="20"/>
  <c r="BD6" i="29"/>
  <c r="BD6" i="24"/>
  <c r="BD6" i="9"/>
  <c r="BD6" i="6"/>
  <c r="BD6" i="22"/>
  <c r="BD6" i="14"/>
  <c r="BD6" i="50"/>
  <c r="BO6" i="35"/>
  <c r="BD6" i="21"/>
  <c r="BO6" i="16"/>
  <c r="AS6" i="5"/>
  <c r="BD6" i="51"/>
  <c r="BD6" i="39"/>
  <c r="BD6" i="58"/>
  <c r="AS6" i="32"/>
  <c r="BD6" i="52"/>
  <c r="BD6" i="26"/>
  <c r="AS6" i="55"/>
  <c r="BO6" i="27"/>
  <c r="BO6" i="15"/>
  <c r="BD6" i="5"/>
  <c r="AS6" i="16"/>
</calcChain>
</file>

<file path=xl/sharedStrings.xml><?xml version="1.0" encoding="utf-8"?>
<sst xmlns="http://schemas.openxmlformats.org/spreadsheetml/2006/main" count="13166" uniqueCount="349">
  <si>
    <t xml:space="preserve">Table des matières par ordre alphabétique </t>
  </si>
  <si>
    <t>BAG-Nr</t>
  </si>
  <si>
    <t>Page</t>
  </si>
  <si>
    <t>Inhaltsverzeichnis alphabetisch Versicherer</t>
  </si>
  <si>
    <t>Agrisano Caisse maladie SA</t>
  </si>
  <si>
    <t>Agrisano Krankenkasse AG</t>
  </si>
  <si>
    <t>Aquilana Versicherungen</t>
  </si>
  <si>
    <t>Arcosana SA</t>
  </si>
  <si>
    <t>Arcosana AG</t>
  </si>
  <si>
    <t>Assura-Basis SA</t>
  </si>
  <si>
    <t>Assura</t>
  </si>
  <si>
    <t>Atupri Caisse-maladie</t>
  </si>
  <si>
    <t>Atupri Gesundheitsversicherung</t>
  </si>
  <si>
    <t>Avenir Assurance Maladie SA</t>
  </si>
  <si>
    <t>Avenir Assurances maladie et accidents</t>
  </si>
  <si>
    <t>HOTELA Caisse maladie</t>
  </si>
  <si>
    <t>Caisse de maladie de la Société suisse des hôteliers</t>
  </si>
  <si>
    <t>Philos Assurance Maladie SA</t>
  </si>
  <si>
    <t>Caisse maladie-accident Philos</t>
  </si>
  <si>
    <t>Mutuel Assurance Maladie SA</t>
  </si>
  <si>
    <t>Caisse-maladie Mutuel Assurances</t>
  </si>
  <si>
    <t>SUPRA-1846 SA</t>
  </si>
  <si>
    <t>Caisse-maladie SUPRA</t>
  </si>
  <si>
    <t>Caisse-maladie de la Vallée d'Entremont</t>
  </si>
  <si>
    <t>Caisse-maladie Vallée d'Entremont</t>
  </si>
  <si>
    <t>Cassa da malsauns Lumneziana</t>
  </si>
  <si>
    <t>Compact Grundversicherungen AG</t>
  </si>
  <si>
    <t>Concordia Schweiz. Kranken- und Unfallversicherung AG</t>
  </si>
  <si>
    <t>CSS Kranken-Versicherung AG</t>
  </si>
  <si>
    <t>EGK Grundversicherungen AG</t>
  </si>
  <si>
    <t>EGK Grundversicherungen</t>
  </si>
  <si>
    <t>Einsiedler Krankenkasse</t>
  </si>
  <si>
    <t>AMB Assurances SA</t>
  </si>
  <si>
    <t>Fondation AMB</t>
  </si>
  <si>
    <t>GALENOS Kranken- und Unfallversicherung</t>
  </si>
  <si>
    <t>GALENOS AG</t>
  </si>
  <si>
    <t>Gewerbliche Krankenkasse Bern</t>
  </si>
  <si>
    <t>Glarner Krankenversicherung</t>
  </si>
  <si>
    <t>Helsana Assurances SA</t>
  </si>
  <si>
    <t>Helsana Versicherungen AG</t>
  </si>
  <si>
    <t>INTRAS Kranken-Versicherung AG</t>
  </si>
  <si>
    <t>INTRAS</t>
  </si>
  <si>
    <t>Krankenkasse Visperterminen</t>
  </si>
  <si>
    <t>KKV Krankenkasse Visperterminen</t>
  </si>
  <si>
    <t>KLuG Krankenversicherung</t>
  </si>
  <si>
    <t>Kolping Caisse maladie  SA</t>
  </si>
  <si>
    <t>Kolping Krankenkasse AG</t>
  </si>
  <si>
    <t>KPT Krankenkasse AG</t>
  </si>
  <si>
    <t>KrankengeldVersicherung für Mitarbeiter der fenaco-Mitgliedgenossenschaften (KGV)</t>
  </si>
  <si>
    <t>Krankenkasse Birchmeier</t>
  </si>
  <si>
    <t>Krankenkasse Institut Ingenbohl</t>
  </si>
  <si>
    <t>Krankenkasse Luzerner Hinterland</t>
  </si>
  <si>
    <t>Krankenkasse Schweizerischer Metallbaufirmen</t>
  </si>
  <si>
    <t>Krankenkasse SLKK</t>
  </si>
  <si>
    <t>Krankenkasse Steffisburg</t>
  </si>
  <si>
    <t>Krankenkasse Stoffel Mels KKS</t>
  </si>
  <si>
    <t>Krankenkasse Stoffel</t>
  </si>
  <si>
    <t>Easy Sana Assurance Maladie SA</t>
  </si>
  <si>
    <t>Krankenversicherung EASY SANA</t>
  </si>
  <si>
    <t>KVF Krankenversicherung AG</t>
  </si>
  <si>
    <t>Moove Sympany AG</t>
  </si>
  <si>
    <t>Mutuelle Neuchâteloise Assurance Maladie</t>
  </si>
  <si>
    <t>ÖKK Kranken- und Unfallversicherung AG</t>
  </si>
  <si>
    <t>ÖKK Kranken- und Unfallversicherungen AG</t>
  </si>
  <si>
    <t>Progrès Versicherungen AG</t>
  </si>
  <si>
    <t>Provita Gesundheitsversicherungen AG</t>
  </si>
  <si>
    <t>rhenusana - Die Rheintaler Krankenkasse</t>
  </si>
  <si>
    <t>rhenusana</t>
  </si>
  <si>
    <t>sana24</t>
  </si>
  <si>
    <t>Sanagate AG</t>
  </si>
  <si>
    <t>sanavals Gesundheitskasse</t>
  </si>
  <si>
    <t>Sanitas Grundversicherungen AG</t>
  </si>
  <si>
    <t>Sanitas Krankenversicherung</t>
  </si>
  <si>
    <t>sodalis Krankenversicherung</t>
  </si>
  <si>
    <t>sodalis gesundheitsgruppe</t>
  </si>
  <si>
    <t>Krankenkasse Wädenswil</t>
  </si>
  <si>
    <t>Stiftung Krankenkasse Wädenswil</t>
  </si>
  <si>
    <t>Krankenkasse Sumiswalder</t>
  </si>
  <si>
    <t>Sumiswalder Kranken- und Unfallkasse</t>
  </si>
  <si>
    <t>SWICA Krankenversicherung AG</t>
  </si>
  <si>
    <t>SWICA</t>
  </si>
  <si>
    <t>Taggeldkasse bildende KünstlerInnen</t>
  </si>
  <si>
    <t>Visana AG</t>
  </si>
  <si>
    <t>Visana</t>
  </si>
  <si>
    <t>vita surselva</t>
  </si>
  <si>
    <t>vivacare</t>
  </si>
  <si>
    <t>Vivacare</t>
  </si>
  <si>
    <t>Vivao Sympany AG</t>
  </si>
  <si>
    <t>Tous les assureurs</t>
  </si>
  <si>
    <t>Alle Versicherer</t>
  </si>
  <si>
    <t>Explications</t>
  </si>
  <si>
    <t>Erläuterungen</t>
  </si>
  <si>
    <t>Des informations supplémentaires sur les postes du bilan et le compte d'exploitation ainsi que les instructions pour l'établissement des comptes
sont disponible sous le lien: http://www.ofsp.admin.ch, rubrique Thèmes→Assurances→Asssurance-maladie→Assureurs et
surveillance→Présentation des rapports→Présentation des comptes et des rapports</t>
  </si>
  <si>
    <t>Weiterführende Informationen zu den einzelnen Bilanz- und Erfolgspositionen sowie den Richtlinien zur Rechnungslegung
finden Sie unter http://www.bag.admin.ch, Rubrik Themen→Versicherungen→Krankenversicherung→Versicherer und Aufsicht→
Reporting→Rechnungslegung und Berichterstattung</t>
  </si>
  <si>
    <t>Sheet Source Name</t>
  </si>
  <si>
    <t>Data Range</t>
  </si>
  <si>
    <t>Level 02 Calculation</t>
  </si>
  <si>
    <t>Level 03 Calculation</t>
  </si>
  <si>
    <t>Level 04 Calculation</t>
  </si>
  <si>
    <t>Level 05 Calculation</t>
  </si>
  <si>
    <t>BILANZ_</t>
  </si>
  <si>
    <t>Bilan</t>
  </si>
  <si>
    <t>2022 (CHF)</t>
  </si>
  <si>
    <t>2021 (CHF)</t>
  </si>
  <si>
    <t>Versicher Nr</t>
  </si>
  <si>
    <t>Level 02</t>
  </si>
  <si>
    <t>Level 03</t>
  </si>
  <si>
    <t>Level 04</t>
  </si>
  <si>
    <t>Level 05</t>
  </si>
  <si>
    <t>Level 06</t>
  </si>
  <si>
    <t>Level 07</t>
  </si>
  <si>
    <t>Level 08</t>
  </si>
  <si>
    <t>Bilanz</t>
  </si>
  <si>
    <t>1 Actifs</t>
  </si>
  <si>
    <t>A Aufwand</t>
  </si>
  <si>
    <t>9*</t>
  </si>
  <si>
    <t>93*</t>
  </si>
  <si>
    <t>930*</t>
  </si>
  <si>
    <t>1 Aktiven</t>
  </si>
  <si>
    <t>10 Placements de capitaux</t>
  </si>
  <si>
    <t>10 Kapitalanlagen</t>
  </si>
  <si>
    <t>100 Placements de capitaux LAMal</t>
  </si>
  <si>
    <t>100 Kapitalanlagen KVG</t>
  </si>
  <si>
    <t>13 Immobilisations corporelles</t>
  </si>
  <si>
    <t>13 Sachanlagen</t>
  </si>
  <si>
    <t>15 Comptes de régularisation</t>
  </si>
  <si>
    <t>15 Rechnungsabgrenzungen</t>
  </si>
  <si>
    <t>16 Créances</t>
  </si>
  <si>
    <t>16 Forderungen</t>
  </si>
  <si>
    <t>160 Créances sur les preneurs d'assurance</t>
  </si>
  <si>
    <t>160 Forderungen Versicherungsnehmer</t>
  </si>
  <si>
    <t>161 Créance de la compensation des risques</t>
  </si>
  <si>
    <t>161 Forderungen Risikoausgleich</t>
  </si>
  <si>
    <t>167 A l'égard d'institutions publiques</t>
  </si>
  <si>
    <t>167 Gegenüber staatlichen Stellen</t>
  </si>
  <si>
    <t>169 Autres créances</t>
  </si>
  <si>
    <t>169 Übrige Forderungen</t>
  </si>
  <si>
    <t>17 Transactions avec des parties liées</t>
  </si>
  <si>
    <t>17 Forderungen bei nahestehenden Organisationen und Personen</t>
  </si>
  <si>
    <t>2 Passifs</t>
  </si>
  <si>
    <t>2 Passiven</t>
  </si>
  <si>
    <t>20 Fonds propres</t>
  </si>
  <si>
    <t>20 Eigenkapital</t>
  </si>
  <si>
    <t>200 Capital de l'entité</t>
  </si>
  <si>
    <t>200 Kapital der Organisation</t>
  </si>
  <si>
    <t>206 Réserves provenant de bénéfices ou pertes cumulés</t>
  </si>
  <si>
    <t>206 Gewinnreserven bzw. kumulierte Verluste und Kapitalreserven</t>
  </si>
  <si>
    <t>20600 Réserves AOS LAMal CH</t>
  </si>
  <si>
    <t>20600 OKP CH</t>
  </si>
  <si>
    <t>20601 Réserves AOS LAMal UE</t>
  </si>
  <si>
    <t>20601 OKP EU/EFTA</t>
  </si>
  <si>
    <t>20602 Réserves assurance facultative d'indemnités journalières LAMal</t>
  </si>
  <si>
    <t>20602 Freiwilliges Taggeld KVG</t>
  </si>
  <si>
    <t>21 - 27 Capitaux étrangers</t>
  </si>
  <si>
    <t>21 - 27 Fremdkapital</t>
  </si>
  <si>
    <t>210 Provisions techniques pour propre compte</t>
  </si>
  <si>
    <t>210 Versicherungstechnische Rückstellungen für eigene Rechnung</t>
  </si>
  <si>
    <t>21000 Assurance facultative IJ LAMal / provisions pour prestations</t>
  </si>
  <si>
    <t>21000 Versicherungstechnische Rückstellungen für freiwilliges Taggeld KVG / Leistungsrückstellungen</t>
  </si>
  <si>
    <t>21001 Assurance facultative IJ LAMal / provisions de vieillisement</t>
  </si>
  <si>
    <t>21001 Versicherungstechnische Rückstellungen für freiwilliges Taggeld KVG / Alterungsrückstellungen</t>
  </si>
  <si>
    <t>21010 AOS CH</t>
  </si>
  <si>
    <t>21010 Versicherungstechnische Rückstellungen für OKP CH</t>
  </si>
  <si>
    <t>21011 UE/AELE</t>
  </si>
  <si>
    <t>21011 Versicherungstechnische Rückstellungen für EU/EFTA</t>
  </si>
  <si>
    <t>250 Engagements envers des tiers</t>
  </si>
  <si>
    <t>250 Verbindlichkeiten Dritte</t>
  </si>
  <si>
    <t>260 Engagements envers les prestataires de soins</t>
  </si>
  <si>
    <t>260 Verbindlichkeiten Leistungserbringer</t>
  </si>
  <si>
    <t>261 Primes des assurés encaissées d'avance</t>
  </si>
  <si>
    <t>261 Vorausbezahlte Prämien der Versicherten</t>
  </si>
  <si>
    <t>264 Agents et courtiers</t>
  </si>
  <si>
    <t>264 Agenten und Vermittler</t>
  </si>
  <si>
    <t>268 Fournisseurs et autres</t>
  </si>
  <si>
    <t>268 Verbindlichkeiten Lieferanten und Übrige</t>
  </si>
  <si>
    <t>269 Engagements avec des parties liées</t>
  </si>
  <si>
    <t>269 Verbindlichkeiten gegenüber nahestehenden Organisationen und Personen</t>
  </si>
  <si>
    <t>270 Compte de régularisation</t>
  </si>
  <si>
    <t>270 Rechnungsabgrenzung</t>
  </si>
  <si>
    <t>OKP_</t>
  </si>
  <si>
    <t>Compte d'exploitation de l'asurance obligatoire des soins CH LAMal (sans UE/AELE)</t>
  </si>
  <si>
    <t>Betriebsrechnung der obligatorischen Krankenpflegeversicherung CH nach KVG (ohne EU/EFTA)</t>
  </si>
  <si>
    <t>300 Primes</t>
  </si>
  <si>
    <t>300 Prämien</t>
  </si>
  <si>
    <t>330 Déductions sur produits</t>
  </si>
  <si>
    <t>330 Erlösminderungen auf Prämien</t>
  </si>
  <si>
    <t>360 Contributions des cantons à la réduction de primes</t>
  </si>
  <si>
    <t>360 Beiträge der Kantone z.G. der Prämienverbilligung</t>
  </si>
  <si>
    <t>361 Autres contibutions au profit de l'assureur-maladie</t>
  </si>
  <si>
    <t>361 Andere Beiträge z.G. des Versicherers</t>
  </si>
  <si>
    <t>363 Contribution à la promotion de la prévention des maladies</t>
  </si>
  <si>
    <t>363 Beiträge an die Gesundheitsförderung (Art. 19 KVG)</t>
  </si>
  <si>
    <t>364 Contribution à la Commission fédérale de la qualité (CFQ) art. 58f LAMal</t>
  </si>
  <si>
    <t>364 Beiträge an die Eidgenössische Qualitätskommission (EQK) Art. 58f KVG</t>
  </si>
  <si>
    <t>370 Cotisations créditées et versées à l'assuré</t>
  </si>
  <si>
    <t>370 Angerechnete und ausbezahlte Beiträge an die Versicherten</t>
  </si>
  <si>
    <t>Primes acquises pour prope compte (3)</t>
  </si>
  <si>
    <t>Verdiente Prämien für eigene Rechnung (3)</t>
  </si>
  <si>
    <t>400 Prestations</t>
  </si>
  <si>
    <t>400 Leistungen</t>
  </si>
  <si>
    <t>4200 Participations aux coûts franchise</t>
  </si>
  <si>
    <t>4200 Kostenbeteiligungen</t>
  </si>
  <si>
    <t>Total participations aux coûts (42)</t>
  </si>
  <si>
    <t>Total Kostenbeteiligungen (42)</t>
  </si>
  <si>
    <t>Prestations nettes (400+42)</t>
  </si>
  <si>
    <t>Nettoleistungen (400+42)</t>
  </si>
  <si>
    <t>431 Charges pour centre d'appels médicaux</t>
  </si>
  <si>
    <t>431 Kosten für medizinische Call-Center</t>
  </si>
  <si>
    <t>432 Autres prestations</t>
  </si>
  <si>
    <t>432 Weitere Leistungen</t>
  </si>
  <si>
    <t>450 Variations des provisions techniques pour propre compte</t>
  </si>
  <si>
    <t>450 Veränderung Rückstellungen für unerledigte Versicherungsfälle</t>
  </si>
  <si>
    <t>480 Paiements à la compensation des risques</t>
  </si>
  <si>
    <t>480 Risikoausgleich (Abgaben/Beiträge)</t>
  </si>
  <si>
    <t>482 Ecritures de régularisation pour la compensation des risques</t>
  </si>
  <si>
    <t>482 Bildung / Auflösung Abgrenzungen für den Risikoausgleich</t>
  </si>
  <si>
    <t>Charges de sinistres et prestations pour propre compte (4)</t>
  </si>
  <si>
    <t>Schaden- und Leistungsaufwand für eigene Rechnung (4)</t>
  </si>
  <si>
    <t>Résultat brut (3+4)</t>
  </si>
  <si>
    <t>Bruttoergebnis (3+4)</t>
  </si>
  <si>
    <t>500 Frais de personnel</t>
  </si>
  <si>
    <t>500 Personalaufwand</t>
  </si>
  <si>
    <t>510 Autres frais d'exploitation</t>
  </si>
  <si>
    <t>510 Sonstiger Betriebsaufwand</t>
  </si>
  <si>
    <t>516 Publicité</t>
  </si>
  <si>
    <t>516 Werbeaufwand</t>
  </si>
  <si>
    <t>517 Commissions</t>
  </si>
  <si>
    <t>517 Provisionen</t>
  </si>
  <si>
    <t>519 Amortissements</t>
  </si>
  <si>
    <t>519 Abschreibungen</t>
  </si>
  <si>
    <t>Frais d'exploitation (5)</t>
  </si>
  <si>
    <t>Betriebsaufwand für eigene Rechnung (5)</t>
  </si>
  <si>
    <t>Charges d'assurances et d'exploitation (4+5)</t>
  </si>
  <si>
    <t>Versicherungs- und Betriebsaufwand (4+5)</t>
  </si>
  <si>
    <t>Résultat technique (3+4+5)</t>
  </si>
  <si>
    <t>Versicherungstechnisches Ergebnis (3+4+5)</t>
  </si>
  <si>
    <t>700 Autres produits d'exploitation</t>
  </si>
  <si>
    <t>700 Übriger betrieblicher Ertrag KVG</t>
  </si>
  <si>
    <t>710 Autres charges d'exploitation</t>
  </si>
  <si>
    <t>710 Übriger betrieblicher Aufwand KVG</t>
  </si>
  <si>
    <t>73a Résultat des placements de capitaux</t>
  </si>
  <si>
    <t>73a Erfolg aus Kapitalanlagen KVG</t>
  </si>
  <si>
    <t>Autres résultat d'exploitation et résultat sur les placements de capitaux (7)</t>
  </si>
  <si>
    <t>Übriger Betrieblicher Erfolg und Kapitalerfolg (7)</t>
  </si>
  <si>
    <t>Résultat non technique (7+8)</t>
  </si>
  <si>
    <t>Nicht Versicherungstechnisches Ergebnis (7+8)</t>
  </si>
  <si>
    <t>Résultat (3+4+5+7+8)</t>
  </si>
  <si>
    <t>Ergebnis (3+4+5+7+8)</t>
  </si>
  <si>
    <t>TAGGELD_</t>
  </si>
  <si>
    <t>Compte d'exploitation de l'assurance facultative d'indemnités journalières LAMal</t>
  </si>
  <si>
    <t>Betriebsrechnung der freiwilligen Taggeldversicherung nach KVG</t>
  </si>
  <si>
    <t>VVG_</t>
  </si>
  <si>
    <t>Compte d'exploitation LCA</t>
  </si>
  <si>
    <t>Betriebsrechnung der Versicherungen nach VVG</t>
  </si>
  <si>
    <t>Pas d'offre d'assurance</t>
  </si>
  <si>
    <t>kein Angebot</t>
  </si>
  <si>
    <t>101 Placements de capitaux LCA</t>
  </si>
  <si>
    <t>101 Kapitalanlagen VVG</t>
  </si>
  <si>
    <t>11 Immobilisations incorporelles</t>
  </si>
  <si>
    <t>11 Immaterielle Anlagen</t>
  </si>
  <si>
    <t>164 Assureurs et réassureurs</t>
  </si>
  <si>
    <t>164 Versicherungsorganisationen</t>
  </si>
  <si>
    <t>19 Liquidités</t>
  </si>
  <si>
    <t>19 Flüssige Mittel</t>
  </si>
  <si>
    <t>2061 Réserves LCA incl. FL</t>
  </si>
  <si>
    <t>2061 VVG inkl. FL</t>
  </si>
  <si>
    <t>2103 LCA incl. FL</t>
  </si>
  <si>
    <t>2103 Versicherungstechnische Rückstellungen für VVG inkl. FL</t>
  </si>
  <si>
    <t>230 Provisions pour risques liés aux placements de capitaux LCA / LAA</t>
  </si>
  <si>
    <t>230 Rückstellungen für Risiken in den Kapitalanlagen VVG  / UVG</t>
  </si>
  <si>
    <t>240 Dettes financières à long terme</t>
  </si>
  <si>
    <t>240 Langfristige Verbindlichkeiten</t>
  </si>
  <si>
    <t>262 Comptes de passage</t>
  </si>
  <si>
    <t>262 Passive Durchgangskonti</t>
  </si>
  <si>
    <t>263 Assureurs et réassureurs</t>
  </si>
  <si>
    <t>263 Versicherungsorganisationen</t>
  </si>
  <si>
    <t>350 Parts des primes des réassureurs</t>
  </si>
  <si>
    <t>350 Prämienanteile passive Rückversicherung</t>
  </si>
  <si>
    <t>421 Amortissements des participations des coûts</t>
  </si>
  <si>
    <t>421 Abschreibungen auf Kostenbeteiligungen</t>
  </si>
  <si>
    <t>430 Traitement forfaitaire Managed Care</t>
  </si>
  <si>
    <t>430 Behandlungspauschalen Managed Care</t>
  </si>
  <si>
    <t>440 Parts des prestations remboursées par les réassureurs</t>
  </si>
  <si>
    <t>440 Leistungsanteile passive Rückversicherung</t>
  </si>
  <si>
    <t>701 Autres produits d'exploitation</t>
  </si>
  <si>
    <t>701 Übriger betrieblicher Ertrag VVG inkl. FL</t>
  </si>
  <si>
    <t>73b Résultat des placements de capitaux</t>
  </si>
  <si>
    <t>73b Erfolg aus Kapitalanlagen VVG inkl. FL</t>
  </si>
  <si>
    <t xml:space="preserve">900 Impôts courants sur les bénéfices LCA </t>
  </si>
  <si>
    <t>900 Laufende Ertragssteuern VVG</t>
  </si>
  <si>
    <t>Résultat non technique (7+8+9)</t>
  </si>
  <si>
    <t>Nicht Versicherungstechnisches Ergebnis (7+8+9)</t>
  </si>
  <si>
    <t>Résultat (3+4+5+7+8+9)</t>
  </si>
  <si>
    <t>Ergebnis (3+4+5+7+8+9)</t>
  </si>
  <si>
    <t>232 Provisions pour la réduction volontaire des réserves excessives</t>
  </si>
  <si>
    <t>232 Rückstellungen freiwilliger Abbau von übermässigen Reserven</t>
  </si>
  <si>
    <t>265 A l'égard d'institutions publiques</t>
  </si>
  <si>
    <t>265 Gegenüber staatlichen Stellen</t>
  </si>
  <si>
    <t>501 Commissions au personnel propre</t>
  </si>
  <si>
    <t>501 Provisionen ans eigene Personal</t>
  </si>
  <si>
    <t>715 Réduction volontaire des réserves excessives</t>
  </si>
  <si>
    <t>715 Freiwilliger Abbau von übermässigen Reserven</t>
  </si>
  <si>
    <t>810 Produits hors exploitation et extraordinaires</t>
  </si>
  <si>
    <t>810 Betriebsfremder und ausserordentlicher Ertrag</t>
  </si>
  <si>
    <t>165 Agents et courtiers</t>
  </si>
  <si>
    <t>165 Agenten und Vermittler</t>
  </si>
  <si>
    <t>220 Provisions non techniques</t>
  </si>
  <si>
    <t>220 Nichtversicherungstechnische Rückstellungen</t>
  </si>
  <si>
    <t>2200 Provisions non techniques LAMal</t>
  </si>
  <si>
    <t>2200 Nichtversicherungstechnische Rückstellungen KVG</t>
  </si>
  <si>
    <t>454 Compensation des primes encaissées en trop</t>
  </si>
  <si>
    <t>454 Ausgleich von zu hohen Prämieneinnahmen</t>
  </si>
  <si>
    <t>211 Provisions techniques pour fluctuation et sécurité LCA</t>
  </si>
  <si>
    <t>211 Versicherungstechnische Schwankungs- und Sicherheitsrückstellungen VVG</t>
  </si>
  <si>
    <t>460 Variation des provisions techniques pour fluctuation et sécurité LCA</t>
  </si>
  <si>
    <t>460 Veränderung versicherungstechnische Schwankungs- und Sicherheitsrückstellungen VVG</t>
  </si>
  <si>
    <t>490 Participations des assurés aux excédents</t>
  </si>
  <si>
    <t>490 Überschussbeteiligung der Versicherten VVG</t>
  </si>
  <si>
    <t>711 Autres charges d'exploitation</t>
  </si>
  <si>
    <t>711 Übriger betrieblicher Aufwand VVG inkl. FL</t>
  </si>
  <si>
    <t>20603 Réserves AOS LAMal réassurance active</t>
  </si>
  <si>
    <t>20603 Aktive Rückversicherung KVG</t>
  </si>
  <si>
    <t>2102 Réassurance active LAMal</t>
  </si>
  <si>
    <t>2102 Versicherungstechnische Rückstellungen für Aktive Rückversicherung KVG</t>
  </si>
  <si>
    <t>104 Actifs résultant d'institutions de prévoyance</t>
  </si>
  <si>
    <t>104 Aktiven aus Vorsorgeplänen</t>
  </si>
  <si>
    <t>A Aufwand*</t>
  </si>
  <si>
    <t>8 Betriebsfremder und ausserordentlicher Erfolg*</t>
  </si>
  <si>
    <t>82 Betriebsfremder und ausserordentlicher Aufwand*</t>
  </si>
  <si>
    <t>820*</t>
  </si>
  <si>
    <t>*taggeld*</t>
  </si>
  <si>
    <t>20621 Réserves LAA (UVV 111.3)</t>
  </si>
  <si>
    <t>20621 UVG (UVV 111.3)</t>
  </si>
  <si>
    <t>820 Charges hors exploitation et extraordinaires</t>
  </si>
  <si>
    <t>820 Betriebsfremder und ausserordentlicher Aufwand</t>
  </si>
  <si>
    <t>2105 Provisions pour la compensation des primes encaissées en trop</t>
  </si>
  <si>
    <t>2105 Rückstellungen Ausgleich von zu hohen Prämieneinnahmen</t>
  </si>
  <si>
    <t>2201 Provisions non techniques LCA</t>
  </si>
  <si>
    <t>2201 Nichtversicherungstechnische Rückstellungen VVG</t>
  </si>
  <si>
    <t>20620 Réserves LAA (UVV 111.1)</t>
  </si>
  <si>
    <t>20620 UVG (UVV 111.1)</t>
  </si>
  <si>
    <t>2104 LAA</t>
  </si>
  <si>
    <t>2104 Versicherungstechnische Rückstellungen UVG</t>
  </si>
  <si>
    <t>266 Institution commune LAMal</t>
  </si>
  <si>
    <t>266 Gemeinsame Einrichtung KVG</t>
  </si>
  <si>
    <t>Seite</t>
  </si>
  <si>
    <t>2022</t>
  </si>
  <si>
    <r>
      <t>20600 Réserves AOS LAMal CH</t>
    </r>
    <r>
      <rPr>
        <vertAlign val="superscript"/>
        <sz val="11"/>
        <rFont val="Arial"/>
        <family val="2"/>
      </rPr>
      <t>1</t>
    </r>
  </si>
  <si>
    <r>
      <rPr>
        <vertAlign val="super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>En 2021 la valeur comprend un apport de fonds, qui est contesté par l'OFSP.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</si>
</sst>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rgb="FF0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theme="0" tint="-0.34998626667073579"/>
      <name val="Arial"/>
      <family val="2"/>
    </font>
    <font>
      <i/>
      <sz val="11"/>
      <color theme="1"/>
      <name val="Arial"/>
      <family val="2"/>
    </font>
    <font>
      <sz val="8"/>
      <color theme="1"/>
      <name val="Arial"/>
      <family val="2"/>
    </font>
    <font>
      <vertAlign val="superscript"/>
      <sz val="11"/>
      <name val="Arial"/>
      <family val="2"/>
    </font>
    <font>
      <vertAlign val="superscript"/>
      <sz val="11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1" tint="0.49998474074526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medium">
        <color theme="1" tint="0.34998626667073579"/>
      </left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/>
      <top style="medium">
        <color theme="1" tint="0.34998626667073579"/>
      </top>
      <bottom style="medium">
        <color theme="1" tint="0.34998626667073579"/>
      </bottom>
      <diagonal/>
    </border>
    <border>
      <left/>
      <right style="medium">
        <color theme="1" tint="0.34998626667073579"/>
      </right>
      <top style="medium">
        <color theme="1" tint="0.34998626667073579"/>
      </top>
      <bottom style="medium">
        <color theme="1" tint="0.34998626667073579"/>
      </bottom>
      <diagonal/>
    </border>
    <border>
      <left style="medium">
        <color theme="1" tint="0.34998626667073579"/>
      </left>
      <right/>
      <top/>
      <bottom/>
      <diagonal/>
    </border>
    <border>
      <left/>
      <right/>
      <top style="thick">
        <color theme="1" tint="0.34998626667073579"/>
      </top>
      <bottom/>
      <diagonal/>
    </border>
    <border>
      <left style="thin">
        <color rgb="FF92CDDC"/>
      </left>
      <right style="thin">
        <color rgb="FF92CDDC"/>
      </right>
      <top style="thin">
        <color rgb="FF92CDDC"/>
      </top>
      <bottom style="thin">
        <color rgb="FF92CDDC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/>
    <xf numFmtId="0" fontId="6" fillId="0" borderId="0"/>
    <xf numFmtId="164" fontId="1" fillId="0" borderId="0" applyFont="0" applyFill="0" applyBorder="0" applyAlignment="0" applyProtection="0"/>
  </cellStyleXfs>
  <cellXfs count="62">
    <xf numFmtId="0" fontId="0" fillId="0" borderId="0" xfId="0"/>
    <xf numFmtId="0" fontId="1" fillId="0" borderId="0" xfId="2" applyFont="1"/>
    <xf numFmtId="0" fontId="1" fillId="0" borderId="0" xfId="2" applyFont="1" applyAlignment="1">
      <alignment horizontal="right"/>
    </xf>
    <xf numFmtId="0" fontId="1" fillId="0" borderId="1" xfId="2" applyFont="1" applyBorder="1"/>
    <xf numFmtId="0" fontId="1" fillId="0" borderId="0" xfId="0" applyFont="1"/>
    <xf numFmtId="0" fontId="7" fillId="2" borderId="0" xfId="3" applyFont="1" applyFill="1" applyAlignment="1">
      <alignment vertical="center"/>
    </xf>
    <xf numFmtId="0" fontId="8" fillId="0" borderId="0" xfId="3" applyFont="1" applyAlignment="1">
      <alignment vertical="center"/>
    </xf>
    <xf numFmtId="0" fontId="2" fillId="3" borderId="0" xfId="3" applyFont="1" applyFill="1" applyAlignment="1">
      <alignment horizontal="center" vertical="center"/>
    </xf>
    <xf numFmtId="0" fontId="9" fillId="0" borderId="0" xfId="3" applyFont="1" applyAlignment="1">
      <alignment vertical="center"/>
    </xf>
    <xf numFmtId="0" fontId="2" fillId="0" borderId="0" xfId="3" applyFont="1" applyAlignment="1">
      <alignment horizontal="right" vertical="center"/>
    </xf>
    <xf numFmtId="3" fontId="10" fillId="0" borderId="0" xfId="3" applyNumberFormat="1" applyFont="1" applyAlignment="1">
      <alignment vertical="center"/>
    </xf>
    <xf numFmtId="0" fontId="11" fillId="0" borderId="0" xfId="3" applyFont="1" applyAlignment="1">
      <alignment horizontal="left" vertical="top"/>
    </xf>
    <xf numFmtId="3" fontId="1" fillId="0" borderId="2" xfId="3" applyNumberFormat="1" applyFont="1" applyBorder="1" applyAlignment="1">
      <alignment horizontal="left" vertical="center"/>
    </xf>
    <xf numFmtId="0" fontId="3" fillId="0" borderId="0" xfId="3" applyFont="1" applyAlignment="1">
      <alignment vertical="center"/>
    </xf>
    <xf numFmtId="0" fontId="12" fillId="0" borderId="2" xfId="1" applyFont="1" applyBorder="1" applyAlignment="1">
      <alignment horizontal="center" vertical="center"/>
    </xf>
    <xf numFmtId="0" fontId="13" fillId="0" borderId="0" xfId="3" applyFont="1" applyAlignment="1">
      <alignment vertical="center"/>
    </xf>
    <xf numFmtId="0" fontId="1" fillId="0" borderId="2" xfId="3" applyFont="1" applyBorder="1" applyAlignment="1">
      <alignment horizontal="center" vertical="center"/>
    </xf>
    <xf numFmtId="3" fontId="14" fillId="0" borderId="0" xfId="3" applyNumberFormat="1" applyFont="1" applyAlignment="1">
      <alignment horizontal="right" vertical="center"/>
    </xf>
    <xf numFmtId="0" fontId="1" fillId="0" borderId="0" xfId="2" applyFont="1" applyAlignment="1">
      <alignment horizontal="center"/>
    </xf>
    <xf numFmtId="0" fontId="1" fillId="0" borderId="0" xfId="2" applyFont="1" applyAlignment="1">
      <alignment horizontal="center" vertical="center"/>
    </xf>
    <xf numFmtId="1" fontId="1" fillId="0" borderId="0" xfId="3" applyNumberFormat="1" applyFont="1" applyAlignment="1">
      <alignment vertical="center"/>
    </xf>
    <xf numFmtId="0" fontId="14" fillId="0" borderId="0" xfId="3" applyFont="1" applyAlignment="1">
      <alignment horizontal="center" vertical="center"/>
    </xf>
    <xf numFmtId="1" fontId="14" fillId="0" borderId="0" xfId="3" applyNumberFormat="1" applyFont="1" applyAlignment="1">
      <alignment vertical="center"/>
    </xf>
    <xf numFmtId="0" fontId="11" fillId="0" borderId="0" xfId="3" applyFont="1" applyAlignment="1">
      <alignment vertical="center"/>
    </xf>
    <xf numFmtId="3" fontId="11" fillId="0" borderId="0" xfId="3" applyNumberFormat="1" applyFont="1" applyAlignment="1">
      <alignment horizontal="right" vertical="center"/>
    </xf>
    <xf numFmtId="0" fontId="3" fillId="0" borderId="0" xfId="2" applyFont="1" applyAlignment="1">
      <alignment vertical="center"/>
    </xf>
    <xf numFmtId="0" fontId="10" fillId="0" borderId="0" xfId="3" applyFont="1" applyAlignment="1">
      <alignment vertical="center"/>
    </xf>
    <xf numFmtId="0" fontId="13" fillId="0" borderId="6" xfId="3" applyFont="1" applyBorder="1" applyAlignment="1">
      <alignment vertical="center"/>
    </xf>
    <xf numFmtId="1" fontId="15" fillId="0" borderId="0" xfId="3" applyNumberFormat="1" applyFont="1" applyAlignment="1">
      <alignment vertical="center"/>
    </xf>
    <xf numFmtId="3" fontId="11" fillId="0" borderId="0" xfId="3" applyNumberFormat="1" applyFont="1" applyAlignment="1">
      <alignment vertical="center"/>
    </xf>
    <xf numFmtId="0" fontId="16" fillId="0" borderId="0" xfId="2" applyFont="1"/>
    <xf numFmtId="3" fontId="1" fillId="0" borderId="0" xfId="0" applyNumberFormat="1" applyFont="1"/>
    <xf numFmtId="0" fontId="16" fillId="0" borderId="0" xfId="0" applyFont="1"/>
    <xf numFmtId="3" fontId="1" fillId="0" borderId="0" xfId="2" applyNumberFormat="1" applyFont="1" applyAlignment="1">
      <alignment horizontal="right"/>
    </xf>
    <xf numFmtId="0" fontId="1" fillId="0" borderId="7" xfId="2" applyFont="1" applyBorder="1"/>
    <xf numFmtId="0" fontId="1" fillId="0" borderId="7" xfId="2" applyFont="1" applyBorder="1" applyAlignment="1">
      <alignment horizontal="right"/>
    </xf>
    <xf numFmtId="0" fontId="17" fillId="0" borderId="0" xfId="2" applyFont="1"/>
    <xf numFmtId="0" fontId="0" fillId="0" borderId="0" xfId="2" applyFont="1"/>
    <xf numFmtId="0" fontId="8" fillId="2" borderId="0" xfId="3" applyFont="1" applyFill="1" applyAlignment="1">
      <alignment vertical="center"/>
    </xf>
    <xf numFmtId="0" fontId="2" fillId="3" borderId="0" xfId="3" applyFont="1" applyFill="1" applyAlignment="1">
      <alignment horizontal="right" vertical="center"/>
    </xf>
    <xf numFmtId="0" fontId="1" fillId="0" borderId="0" xfId="2" applyFont="1" applyAlignment="1">
      <alignment horizontal="left" vertical="center"/>
    </xf>
    <xf numFmtId="0" fontId="1" fillId="0" borderId="0" xfId="2" quotePrefix="1" applyFont="1" applyAlignment="1">
      <alignment horizontal="center" vertical="center"/>
    </xf>
    <xf numFmtId="0" fontId="0" fillId="0" borderId="0" xfId="2" applyFont="1" applyAlignment="1">
      <alignment horizontal="left" vertical="center"/>
    </xf>
    <xf numFmtId="0" fontId="0" fillId="0" borderId="0" xfId="0" applyAlignment="1">
      <alignment horizontal="center"/>
    </xf>
    <xf numFmtId="0" fontId="10" fillId="0" borderId="2" xfId="3" applyFont="1" applyBorder="1" applyAlignment="1">
      <alignment vertical="center"/>
    </xf>
    <xf numFmtId="0" fontId="13" fillId="0" borderId="2" xfId="3" applyFont="1" applyBorder="1" applyAlignment="1">
      <alignment vertical="center"/>
    </xf>
    <xf numFmtId="3" fontId="15" fillId="0" borderId="2" xfId="3" applyNumberFormat="1" applyFont="1" applyBorder="1" applyAlignment="1">
      <alignment horizontal="right" vertical="center"/>
    </xf>
    <xf numFmtId="0" fontId="1" fillId="4" borderId="8" xfId="2" applyFont="1" applyFill="1" applyBorder="1" applyAlignment="1">
      <alignment horizontal="center"/>
    </xf>
    <xf numFmtId="0" fontId="0" fillId="4" borderId="8" xfId="2" applyFont="1" applyFill="1" applyBorder="1" applyAlignment="1">
      <alignment horizontal="center"/>
    </xf>
    <xf numFmtId="0" fontId="1" fillId="5" borderId="8" xfId="2" applyFont="1" applyFill="1" applyBorder="1" applyAlignment="1">
      <alignment horizontal="center" vertical="center"/>
    </xf>
    <xf numFmtId="0" fontId="0" fillId="4" borderId="8" xfId="2" applyFont="1" applyFill="1" applyBorder="1" applyAlignment="1">
      <alignment horizontal="center" vertical="center"/>
    </xf>
    <xf numFmtId="164" fontId="1" fillId="5" borderId="8" xfId="4" applyFont="1" applyFill="1" applyBorder="1" applyAlignment="1">
      <alignment horizontal="center" vertical="center"/>
    </xf>
    <xf numFmtId="0" fontId="1" fillId="4" borderId="8" xfId="2" applyFont="1" applyFill="1" applyBorder="1" applyAlignment="1">
      <alignment horizontal="center" vertical="center"/>
    </xf>
    <xf numFmtId="164" fontId="1" fillId="6" borderId="8" xfId="4" applyFont="1" applyFill="1" applyBorder="1" applyAlignment="1">
      <alignment horizontal="center" vertical="center"/>
    </xf>
    <xf numFmtId="3" fontId="14" fillId="0" borderId="2" xfId="3" applyNumberFormat="1" applyFont="1" applyBorder="1" applyAlignment="1">
      <alignment horizontal="right" vertical="center"/>
    </xf>
    <xf numFmtId="0" fontId="1" fillId="0" borderId="3" xfId="2" applyFont="1" applyBorder="1" applyAlignment="1">
      <alignment horizontal="center" vertical="center" wrapText="1"/>
    </xf>
    <xf numFmtId="0" fontId="1" fillId="0" borderId="4" xfId="2" applyFont="1" applyBorder="1" applyAlignment="1">
      <alignment horizontal="center" vertical="center" wrapText="1"/>
    </xf>
    <xf numFmtId="0" fontId="1" fillId="0" borderId="5" xfId="2" applyFont="1" applyBorder="1" applyAlignment="1">
      <alignment horizontal="center" vertical="center" wrapText="1"/>
    </xf>
    <xf numFmtId="0" fontId="1" fillId="0" borderId="0" xfId="2" applyFont="1" applyAlignment="1">
      <alignment horizontal="center"/>
    </xf>
    <xf numFmtId="0" fontId="18" fillId="0" borderId="9" xfId="2" applyFont="1" applyBorder="1" applyAlignment="1">
      <alignment horizontal="left" vertical="top"/>
    </xf>
    <xf numFmtId="0" fontId="18" fillId="0" borderId="10" xfId="2" applyFont="1" applyBorder="1" applyAlignment="1">
      <alignment horizontal="left" vertical="top"/>
    </xf>
    <xf numFmtId="0" fontId="18" fillId="0" borderId="11" xfId="2" applyFont="1" applyBorder="1" applyAlignment="1">
      <alignment horizontal="left" vertical="top"/>
    </xf>
  </cellXfs>
  <cellStyles count="5">
    <cellStyle name="Comma 2" xfId="4" xr:uid="{48F9E22F-27F1-473A-B66E-EFC90ED5242B}"/>
    <cellStyle name="Link" xfId="1" builtinId="8"/>
    <cellStyle name="Normal 2 2" xfId="2" xr:uid="{82630AAE-F708-442B-A5D3-9479D08BD6AE}"/>
    <cellStyle name="Normal 4" xfId="3" xr:uid="{5DA8A881-D757-4751-A098-2B0DF0282994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'Title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17934</xdr:colOff>
      <xdr:row>0</xdr:row>
      <xdr:rowOff>17931</xdr:rowOff>
    </xdr:from>
    <xdr:to>
      <xdr:col>1</xdr:col>
      <xdr:colOff>3065933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337250F-9F57-41EE-9A97-A9D6539DF49B}"/>
            </a:ext>
          </a:extLst>
        </xdr:cNvPr>
        <xdr:cNvGrpSpPr/>
      </xdr:nvGrpSpPr>
      <xdr:grpSpPr>
        <a:xfrm>
          <a:off x="309287" y="17931"/>
          <a:ext cx="3047999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88905CB-5878-4191-95D6-2D3F55D875F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584CAAD-84E2-4F5C-A4C0-DA2A0863BCE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5734B8F-DC70-4CBF-9FB2-D364FE628A1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FBF6401-42FF-4875-83E1-52F663A6B4D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5793CEF-1766-4A7B-B522-6A3AA204365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9A0785E-4838-4AE6-A0D7-E89E40A0F04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ACF4F65-2739-4C24-A1AC-EF93935A5A6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6F7DB94-99AA-4108-8E75-A2971A5C744F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1</xdr:col>
      <xdr:colOff>26894</xdr:colOff>
      <xdr:row>0</xdr:row>
      <xdr:rowOff>145236</xdr:rowOff>
    </xdr:from>
    <xdr:to>
      <xdr:col>7</xdr:col>
      <xdr:colOff>555600</xdr:colOff>
      <xdr:row>4</xdr:row>
      <xdr:rowOff>161365</xdr:rowOff>
    </xdr:to>
    <xdr:sp macro="" textlink="">
      <xdr:nvSpPr>
        <xdr:cNvPr id="11" name="txtTitle">
          <a:extLst>
            <a:ext uri="{FF2B5EF4-FFF2-40B4-BE49-F238E27FC236}">
              <a16:creationId xmlns:a16="http://schemas.microsoft.com/office/drawing/2014/main" id="{E39F92EE-B30A-40B8-B278-99D150FDE1B7}"/>
            </a:ext>
          </a:extLst>
        </xdr:cNvPr>
        <xdr:cNvSpPr txBox="1"/>
      </xdr:nvSpPr>
      <xdr:spPr>
        <a:xfrm>
          <a:off x="312644" y="145236"/>
          <a:ext cx="8196331" cy="93052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1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+mn-lt"/>
              <a:ea typeface="+mn-ea"/>
              <a:cs typeface="Arial"/>
            </a:rPr>
            <a:t>Comptes d'exploitation et bilans 2022/2021 des assureurs-maladie reconnus selon la LAMal</a:t>
          </a:r>
          <a:endParaRPr kumimoji="0" lang="en-US" sz="2400" b="1" i="0" u="none" strike="noStrike" kern="0" cap="none" spc="0" normalizeH="0" baseline="0" noProof="0">
            <a:ln>
              <a:noFill/>
            </a:ln>
            <a:solidFill>
              <a:schemeClr val="tx1">
                <a:lumMod val="85000"/>
                <a:lumOff val="15000"/>
              </a:schemeClr>
            </a:solidFill>
            <a:effectLst/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2EBB04E-DE9A-4F7F-82F5-EB1734DC0DA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994DF00-E334-4FA7-880E-D61E50CEF82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27EA57C-467B-46B8-8694-90FFC3D4EA9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264165B-35C7-4564-B13C-C1B25283F91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6E1E27C-9542-4B2B-B724-F40A8563C10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CBB7915-6ACC-4B13-901B-5ED39113886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A99D359-F5C7-427C-9079-51C1CD62BAC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359F9D2-7654-4CCC-9A7E-D40B610F3B3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E19708F-5BE5-4AD4-A5CD-471E98561A4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9325E01-3F87-42C7-A27F-B7509704587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845F91D-995A-4777-9FC1-2C1773016F2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528D17B-2564-42B7-B096-DCB8B0DCA93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71F1737-5473-4EA2-B7DB-380EDA58BD0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C29368E-E8DC-4570-BFF4-277D9BC7DBD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90B66BE-DEDD-4F6D-9637-B91F849B291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D03FEF4-43F2-4B00-8BD5-B817ABC7C66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F25A8BA-3C8C-4F40-9040-3F9B5B3B06C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F27D962-5617-42A0-8302-0637F334749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406A887-310B-4BF6-B653-D181450D373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93643A1-2CE8-4B10-9E7E-8D3818F497A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D254DB8-A186-4EF9-9DB6-BE798A3711A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D261496-937F-4106-B831-C2C6039F9D5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SUPRA-1846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E7BD49A-6C33-4A09-8A8C-FF9763D34C7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15F04F5-4201-421F-B97A-1F01364DA2C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E8E9E5E-47E5-457C-AA3A-6AD57F88CAA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1BC9564-8805-47A4-A532-8A1B2FBE441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0471DD2-B998-4217-A36D-82433E74A1B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928E179-39B7-4C53-9136-213EF0466CF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A4055B6-25EA-4634-9B6D-E61B02C766E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FBED28F-BE47-43E4-86AF-486F17E4852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7A93993-917F-4EFF-9B9C-A1A0BF59747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94B6DAE-2EE0-48BA-A22F-402C9FBC1D0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8AAEC9E-79D1-46DA-A6C8-2F39E18365E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4A5F505-379D-4D67-B2B3-93D43D9BE0B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Caisse-maladie de la Vallée d'Entremont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C177F29-3357-4425-B707-C21FD633FE3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1113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E690B5C-0EF0-42FA-86DA-1FA5D55F89D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81E0A53-AA3E-4E1A-8E6D-36819236099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3C9CCD1-252A-46CC-983E-6DB7FAD0ADF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595DF0FB-158E-4B39-A26C-F9E2B643292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CCD2E9A-E367-48C6-ABAB-7AB20FDDF7E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EC68A91-C99E-4638-90E4-B81E2759AC9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D8BC3B4-5E72-4745-91E1-35796241C1A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2328B30-6B53-4399-A9FB-027830A44DC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4016E7D-8EA1-42C2-ABE0-5E2CEB1FEE5A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789604B-33A1-44BA-BCFA-F7A1D3DD712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B7BB8F8-5926-4AD3-AEEF-2B1C4EF87EE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Cassa da malsauns Lumneziana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114CBC0-DD9B-41CB-98CC-B95AFC88693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8DB128B-F0E5-414A-9F56-9EB7D789716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36DF4A4-5585-4A06-8F20-5CD0091DFCC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F2FBEA9-F64F-4722-B511-18C53FC1BE3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3081328-9294-491A-B1C4-BE29E4F97D0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017759A-89B0-4947-A7A0-84BBDB0D8C7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8B457C2-F026-4FFF-8BA3-1278B7A025F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8B28D66-CCBF-4B22-BC60-200EF9018D73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1AC2CBF-B33C-4635-AB11-5815DD995C0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DFD977D-11C4-49C1-BDF6-CEA5F7734F2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E1BC4F82-39B7-4633-AF1E-082F4D941938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CF44182-0E58-4763-AF44-2B08633FBC6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Compact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E377060-80FD-4A7D-A614-F4F26F6C4E2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1822B17-78C1-4870-9A94-2D652D8DB53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0E9662E-F768-4B5F-B9F0-4B0774EE36B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E69E3E4-E7CF-463E-97DE-AC3710D4DA5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C83A530-179D-4E49-87F0-F1051B790F2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AB04DBC-DA8B-4AC1-A30E-9F3A5C70D9A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511D3F0-42F6-474D-8D32-84F3751E5A7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6AAF0F7-52DE-434F-9B78-A81DD43AEE2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EBC245B-D5F2-4570-B915-D52885A18FD8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3332342-9570-4500-9DCE-99E0A214A92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A9F036B-FD9C-47C9-94B1-15A57568D02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2C4F6B2-CA71-47D0-A285-44C62163B68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Concordia Schweiz.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27837694-C9B7-4DC3-AC21-AE61D223DDB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290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218D9E4-8DAA-4152-AAAE-28C7091CC95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397E36-A4E4-45AB-8FB6-A40AA0FAB46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85455AA-F055-45B1-ABFC-4298021CC99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D6E0ABA-CDF4-4429-AC67-6F1BD52BC7C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254BE1A-5014-4FC7-A41F-B52BAE88DC8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C0794A3-54D8-4610-ACA5-20A310E1518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F8F6D5D-3314-4ACA-8577-9AF5C6F0682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D68FD311-93AB-46F5-8CC5-61B1DF0BA01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1511D8F-6009-467B-BB4B-AC17483E896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65308DD-1E2F-4228-893F-AED2F154BF2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4065BCF-2634-4D8C-88E4-D30A0BB071A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CSS Assurance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A66C88C-2D27-4727-ACD1-96088EF9B2F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41A7A75-4BDA-4A07-97F4-F9D2F336714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FB604C3-AEC7-421C-A865-CF071DC41C7D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54CAC05-029F-4B79-8A01-D67979CDA96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A3BA5A5-918A-4C63-95E1-DF412D1C59C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FF0FF43-5C9D-402F-ACE7-24FDA13DA86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B099B0E-5145-46D6-A602-05F32BCB783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1F30844-522C-49F4-B003-97CBFB616B5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B3CDD3B-F2B2-4398-9391-0C9C2011F16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14AB1A2-4B87-4D7D-8318-416BDBDD76B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9E098A7-C720-4DDD-8D9D-AE1BF08B050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A74BF25-4EB6-4F7C-8B4C-A2F2D3718F9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EGK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11B4ECB-EF4D-468C-92B7-C33E0D8788D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881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6BD9063-3147-4406-8DB8-2340088A760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8CA2FE9-2AE1-40D3-B24C-CF555F8D8F9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BF6D823-9EBB-47C4-860D-DE13AF52A037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D24CB15-2B87-49F0-BD03-6E94A1BA0AF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829E3BC-9351-4C69-BFB0-865CC2FC1DC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DDD33DE-4DCE-439F-9649-115BAF8B613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A2C1F49-9837-40FE-922A-98A5B3A1A4C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3C05D33-1723-44D9-8CDF-2B201CD098F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5213E46-E843-4F08-BB4A-F9DE54EED0E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17461FD-7757-45F1-A778-56075AB34AF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24B4DDC-D271-453D-BCA5-2162435F18F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Einsiedler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CDF8F7E-794B-4895-ADCB-9D7EE8EF1AD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8F3775C-91F5-40DE-8F9C-3060DC89480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CADE094-28ED-416C-B0AC-4AE0F0B75D6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34B8B33-22A1-4272-9EF4-F39704261B8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5DAC5A2-0486-4939-ABA5-536A7A0F98C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3E74A3B-184A-4C1E-8CDF-D36AB8DE749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A1A2008-68CC-469C-B882-EEC46360A4E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6346FCB-E6E2-4484-B651-669E23EB6D5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8AAD701-E08B-48C0-99BF-141668368A1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233BA9D-A135-4D03-BE54-551F4B75731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8A23B8B-5C0F-4217-B326-35DEFD848DF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D48E1C4-A17C-4426-A77C-1FD3E6C7741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AMB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703396D-6B68-4D51-A6ED-C23D8F4BA5B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88EC7A1D-FF4E-4AF6-8059-240C428E14C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CD3E29E-AE71-4A13-BFD6-E0BAA3AFC76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BEDB2DA-9393-4B2A-AF3C-4E8D542FA08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C40C8DB-9C6F-47D5-B2A2-137C6F572DB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2BA4B4B-B898-4AFA-B4AD-76B0D9F6EF84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A5E6824-FC7F-47FC-A916-3B6164F82EA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8C59E09-FCEB-4A65-B5F7-2ED240AD08D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5A3E318-5B3B-4878-AF77-61B6CFB1A56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A614CB1-A642-4E9B-9E99-B47407E841F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C343AF4-B255-450B-A71C-F98F293897F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05A8214-F6C5-49E2-9FDC-ABA18841ED2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Agrisano Caisse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3AB7B14-E312-4D3E-A25D-534AA5DDAB7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758A505-CAC3-4026-A76A-CB099D8100C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99B2CE6-DC9D-4480-8209-093A350A7AD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04E0BDC-4CEA-4171-9E0C-34D0B6B44D4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1A15A7DC-E647-4EDB-8A43-684CD840141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53CA1C7-06B3-4A43-A01A-D184F1BF5A4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BA2CD48-D5FD-46F2-9249-26985A5235B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3E0958F1-D789-436C-A5CE-656EFEDFE17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8C75AEB-332F-4302-AB1A-0AD4634E2AD2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DB21D3F-3390-4DC0-80F2-FB32E11F0BE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FB17830-F6FB-4DE0-AA21-19F3E291894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FEFCFDE-F977-4524-A908-9D64FA334BC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GALENOS Kranken- und Unfallversicherung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A1CFC1B-4268-426A-A32F-C8029930FDB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7A65660-32E1-4AE3-9599-860B545ACBD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7706994-030C-4CDF-B7AD-FFC08DE2E3ED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9AA1C67-205E-4144-BF28-B163D2F68F3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D9BCF9F-2F91-404B-809A-473623EA0C6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3430F53-DB3E-490E-91C2-E8C913C25C48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3C0DE8F-F25E-4678-9D8A-E41CA9DC8A9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906ADD1-B441-4464-9C78-8827C87BDBD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51093A62-D2AC-4573-8F4B-9F879ACF58F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851837B-3315-4099-9E79-0E2E11494C7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D52C8B3-5EAF-4BA2-AA85-CCC485C3C41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2296C84-C1DF-44C4-9983-AF5786CB185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Gewerbliche Krankenkasse Bern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AE9EC58-B70E-4EDF-80B7-4F5654F311A3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1491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00561B1-8F69-42D4-AF8D-AC84590A0B8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E54ECDF-7023-40AC-9721-BEE5D8A40F48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D388E10-47D6-455B-9B0A-7D21A43D754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A3B3BFA-5298-4F7E-A5DE-6CBC01B3CD2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C83EF286-7AEC-4C74-BAA0-5F7F1E200A6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3547423-A46C-4BF6-9152-E1FDB72AE43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3D9FDE6-8997-4875-8EF1-0B266045AAE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8B9F8CE-2AC5-4EED-A3EC-0B5774D166A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A4E3623-1590-47F8-B27C-2EBBFC317BF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FF0645D-6960-49B5-80AD-4131FA174FF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C2E99A4-7E02-4B60-9B35-0C268F11378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Glarner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33614D0-1317-4B10-B950-4B394A6163A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780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B57ABE0-3825-499E-B77F-D46A2C69DC5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6F4F19F-8A0E-4925-81F1-C546200B3BE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5879003-CAFA-4731-B0CA-47D00BF9AE1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1001F56-2E57-4A81-A601-526F4DC0FB9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0CE110D-E988-435B-A24C-9E5F7BE63CE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06DF777-B061-40CF-8A81-9CF4F941204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A7D8D43-68B2-4DE6-8DDF-21927454211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427ACBF-7A30-492C-807F-894B42A7493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6A54F3F-F620-41E0-A03C-29E02D7133A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EE5F49F-B9A3-4BDD-BCAF-7511B9DC414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8452D71-6875-4554-912C-94E61B1B05F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Helsana Assurances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5889AC6-339D-4638-AF1E-8022CA3B63C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D652A0B-0043-484C-A674-E21D6F4179A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BF53D1D-CF4A-422C-907A-475BA120B54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0FBE152-5EB3-4691-9674-90DE7782625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16EB5CC-25F5-4BCE-BE8C-59C02A37F10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C1EE5AC-C556-4DA6-AC30-40ADF497500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A84A64A-2C62-46F9-B527-F04C0538B69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3F3D737-1DAA-4FD9-A482-266ACCB485C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9DEBA5C-F9CB-4FF4-83E0-8E1BC566A16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BEAE00C-FD64-48FF-AB81-D3E03210410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6CB7677-4273-4858-933D-E0825FA8333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6022517-A1C7-4056-85FA-C2AD2E03FDA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INTRAS Kranken-Versicherung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F94DF9D-8D73-47E9-B524-63C2572E0EB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2EB5B4F-B677-497E-845C-BBB6798E3CB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117BC7E-BC19-4076-8FC9-663D401FC11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EC55838-4BDF-49FF-8109-67F9827D9A4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EC43EE3-66BA-49E2-BD0C-282B388599A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A2488E0-7B57-4CF9-B221-7EF299D2AE0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0F15987-4EDE-4D57-B0CE-E1D9C587C1D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05068D6-F943-4719-82E0-6AD42FDB937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77AC9C8-85DC-4F95-8226-448F6E58691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1599A93-7D7C-4B1E-8937-498D87E246C6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A7F2918-D0FB-4339-B579-7370D54AFCF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CB0BA61-8844-49F0-906F-8A5C0BD5B37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Visperterminen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ED2CB3C-B719-48D2-8FB7-E56EF3A017B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1040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DE6CEE2-5375-49C7-ADBE-EB330D6FA7C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F97743E-F6CC-4C24-A1BE-BBA269E7B05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26F5CD4-871C-498F-9858-752BE551F8C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39EA83B-6589-4D7C-AD4E-578506ECC27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8A7A172-A5B3-4035-A893-D23B876DE4C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A6E0C0B-EA4D-429C-A2BF-A2091248CDB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13BE794-54C8-40B5-AC41-93CF0ED94D0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D3A644A-873B-4D6E-B3DA-7091585F180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297F66B-B5CB-49A1-908D-5312FC3AC6D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3EDCE24-51B5-4D91-8916-0B279E9E6C0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661F828-C8E6-4C9B-9756-83E6AA5D5E2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KLuG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579E142-C503-4B27-A7D3-6BF6B233E16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829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AFA5F12-65E8-481F-B171-1B554EA1987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E77039D-904B-4D2B-BA95-4790CE34416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852E3ED-812F-46CE-8667-48923BB47E2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C7CA5C3-CAE3-40DD-B53E-2631ABC8396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CA1015F-EEB4-488E-9D25-D340AA8778D5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F820A2F-F3BA-4085-9055-2F9CAA958D5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7C972DD-3575-470F-BC00-5AEB9320C2D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1CF471F-5F9C-4752-9818-013042798CB4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08B8DC4-2310-45A3-8F5E-B3B04A021C5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99E13B6-21FD-433D-A945-746E7255D59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A182D27-398F-4507-B202-A9DFD0D91E0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Kolping Caisse maladie 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9406F856-1A87-4CB1-9464-231E2D8F190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762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F52512F-13AA-48CD-A918-473FA79CA7B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04226E7-00B6-4904-A40B-D13542B4875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5C92FB0-D6DF-4EA5-B975-D197D1DB56B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F4768A5-213A-4101-BB8E-BEEBDF2032E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6A0BA07-E6BB-4DFC-95BB-39A229BF20E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3BD2979-370C-487D-9EDF-8577389A0E9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B80934F-177B-4B98-9CF8-43EC823D12A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0EF100F-CC0C-4CE8-A99B-F46FB7011B6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15BEA8C-4965-495B-A894-268E0AA045E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8A6E031-1F66-479C-9E35-B597AB33F0C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136934A-150E-4B6C-800B-FC272F34738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KPT Krankenkasse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EA4762F-360D-49A9-9BDF-CD478D2D828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376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26034E3-1DA3-4B86-9EA6-9B77596B6B5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CBF8A30-E4DA-4312-82D0-8B6CF8FD2DA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DCF5BF4-0187-4DCB-B6C9-DE1F1B27682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E4914B7-9A10-4A63-9666-465B20E8E7A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174D987-E131-4A21-A8E5-19C80B88B83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C995B3C-BEC7-4C16-BAC7-3ED86678475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79F6E9C-C64F-4B74-8B8A-321DBB77CF9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97614888-C2DD-4DF1-940F-E73B23030AE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AA049BB-7C10-4B5A-A7BE-79FA95692C5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C2BB6FA-DA72-4ECB-BD33-D0D230FF7B4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0DE2F57-8AB3-435A-9A15-EFF693D4D5D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KrankengeldVersicherung für Mitarbeiter der fenaco-Mitgliedgenossenschaften (KGV)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0D4462E0-1602-4A65-B7F6-DA8E4888F56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130555A-A25E-4404-A762-9FB24A02EC7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F89E15F-500E-4762-A887-D63104DDF62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8FBC6EC4-492B-4DD3-888D-4E0A2FEA7A8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A8AD5C2-9681-4B34-9EEA-4CBF3E4ACB0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8E1E05B-EB12-4771-BD7E-D55D0E729C1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1177638-2769-479B-8813-5101A7E7046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EB55388C-ADCA-49C1-87D8-52D006BC9B9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1B8CB731-11E0-4BB2-8FF2-9FA65FC257E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79D6FD5-D17F-4D66-8D42-A57B2FE8FE8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883C412-2F4A-4E07-84B6-CEC9904D927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2191400-6E52-49A9-B12B-8DFB252686A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Aquilana Versicherungen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0DB4698-D13B-4B12-BDB5-AAF69159A1D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4542E19-51DF-4EBA-BB15-C8D80E5CBA3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D2D1165-8C74-4AF4-99E3-D91090A0403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9D78F41-EA87-4A1E-A93A-93FF0871B084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2AD68E8-64FC-43AF-9C85-77D86688C35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3897DF5-0CAA-4DA2-8162-E01F888C590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95050EB-192B-4507-91A2-46639D4A744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BE54ABC-38FE-4E1F-8F0A-B48544CB124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F5AEC38-1451-4702-BF7F-C9AC002C6D3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B729BC2-3764-47DF-8C2D-1C385B8FE1F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CAA9798-E918-4BB7-9B4B-9BD13466A4E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3EB9BA9-7074-4062-BF40-BF4C2C990B5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Birchmeier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ADE2CFF-3407-44A3-9C05-898EDDE2A43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02E1680-54F5-48AF-BA6D-21AC998C874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3D08063-2E20-4105-A7A3-45DC2A438E2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8E1366E-4ACF-4B22-8CA9-41D62C55B570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696469B-9F84-4BFE-8902-2E303E552B2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F15A681-AA87-4A21-AA58-5FEBEE6F34E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497D4AF-217A-4B27-B0E3-00881E341A50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ADAAF45-94DD-4F25-A48F-CAED2756075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AC878DB-50B7-4156-B79B-4C326121EDEB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44E660F-0474-4E63-8F41-277F4F588CB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FFAE8AA-4622-453F-93E0-20C8FB5DA2A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C025013-A823-4DCF-8552-2942D468D1A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Institut Ingenbohl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E15E6D6A-B732-413D-A714-8A5E7B851546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F93CF14-3F9F-48B0-A4BB-8AFF99B1955D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CFAF4A2-0BBE-42A8-A329-91B0AE34B6A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729AF4A-A2C1-4AF5-B579-05D95E4758F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36ADEA5-1A86-464E-BBD0-BE39B7323CE5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31CEEEB-23E3-4107-9BFF-F1612C7E2E0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D780519-BC9E-4DD6-B4DA-A545D445D81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33636D2-E140-469F-89F2-18654C415DA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598116C-0808-4FB7-BDB0-28737C47D8A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62B01975-5C20-4107-A1EA-00196FF1C8D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42F70B7-9CAD-41D4-BA94-13349D763C90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0526278-65CD-4C65-AD76-825B334134C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Luzerner Hinterland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0B8C91A-73DA-4AA9-AB0A-FBBCF8139F2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360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4FC29A1-C8D9-4814-97AD-CA5A3A71405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DAF4883-F690-42A0-88EB-BCF282E2EF1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C8C24C3-C847-4012-A67B-18B8E881362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363871B6-1133-449F-B28F-64AA32EA82A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D312B4A-F550-429A-A65A-B065E7A7FF6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3C21393-43F6-45B5-B883-C858C762988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491140D-86A4-4D1B-8B71-34306BBD849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5C8A7AC-6800-4653-9C18-207A60BFDF4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F31D59C-5E31-4EFD-A27F-3EDCCDAB041F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A5A56BF1-D0DE-45E2-928F-474F89477EA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7F84078-5F73-453A-913A-4437655267A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Schweizerischer Metallbaufirmen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A5BB7BF-102B-4202-B199-9E9CF14846B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B47351FB-50DA-4B3D-BA98-1E1006818B7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A09B401-2104-4E82-80EC-3AA08F3B841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7581571-2188-4DD9-A09D-25504CE5D042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379C7A7-E5D4-43B6-A29B-02B99592D0B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7FEC09C-E1EF-4D33-B338-B49ECDEF5B2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D8004C9-2646-4F93-B506-7E32DD2E947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6C9CB89-E62C-41C1-81F5-66F55317C9F2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A52F560-48DB-40AB-92CA-F0595549BA2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914235A-4ED2-4DCE-9274-37D0CA891D0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52480D8-905C-4FC8-A55A-A701FF3665C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3804E7F-F02F-44BF-A81F-E641C7A631A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SLKK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868787CF-9A4F-48AF-A31A-D7426B77624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923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DCBBB64-1BC7-44BE-9D07-90C623A3E7C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81AF95F-35C8-468C-B366-06159A9A137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6AD9D21-16ED-4FD8-965F-98F8041EFF5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09B1247-6F00-4E4E-B5C2-6488F3DB4FC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FC6C60E-3B0A-4B7E-92B1-C0C626FE1D6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3A126D0-1224-42D9-B490-A5FA660D8C1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CC994A9-9D71-4133-8815-C8D5C09865C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7261E07-0B10-4B82-AE9B-5EB72C0A5F1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AF25EF1-AA2C-4674-98CD-D5723FCBA0A7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FFDE4522-3364-4C20-837E-ACE4D5F358A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89169B3-CA51-4056-A329-EB73537EE2A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Steffisburg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3405D36-2179-4A34-A698-FC30E753915E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246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0126918-6EFD-4315-989D-249F97CF5836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0071425-B566-4674-B761-1450FF7C077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B5E9E62-8A91-4866-8888-68792233F68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B8BB348-44E0-427E-9775-E2F67F6158E7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9CD0905-7F8A-4615-AD33-BBFF8809B7F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B8627E2-CB94-485F-9B38-4E469EB11791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17D574C-DF1F-4B45-BA0C-A4EACFFC7D2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5741A2F-AAB0-4C83-A779-5BAFE0DC4F8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C5372D18-30E5-4C64-8D84-5E131E98499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DF95BCB-0301-4487-801B-5F4FBC1209B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ABE0495-84A8-43F7-8AFD-27EC9041C15A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Stoffel Mels KKS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D83FC3B-23B7-4F07-A910-A360971B0EC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1331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0554248-1200-4291-ABC8-DFEED6BA515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8E05BD1-273D-4C77-B2DC-389080065C4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9A0178C-F5C4-4F0F-A6E0-62E9979D804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4CD4CD5-CAD4-4C61-AFF2-F769B5F094A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0CBD641-399A-4882-9E04-FCD2FBF5FFA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7EDB1C52-8AED-403E-B1A0-7772919F98E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61AD06F-F23D-424C-95EF-B0D88F424A04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F0C9FD2B-188F-4213-99F1-1DC609B6185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85C7A37-8D92-4642-BB32-FA72E3572EE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B66554B-E8F0-4FE0-9D9B-EBA04B1363E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BB95EA4-94A0-4F08-8DE0-1C02B7F83575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Easy Sana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D6CF148-23D5-4F5F-B203-4D417D451DC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774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A533310-3C9F-4275-AD25-727D23EBF88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A1E6CA6-C786-496E-98D0-746B5E715F8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D7AF584A-F688-4713-B7CE-A8F341CFEAB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EEA8B8C-D946-46AE-8857-B87ADC00462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8A6981A-DF33-4B96-9539-FD6FB5DED98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3037598-98E7-448A-BF2C-D4121CFCDCC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4D20677-4E64-4301-A4D0-8BC53591A38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6AC4540-923E-4E93-8E09-496E6FB48B3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2030C1E-903D-4D67-BA0F-2706715036C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588DF60-24BC-4C42-BB61-9A0442D7931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6A348D9-C531-488D-9800-7491DFE08AD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KVF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316AEDE-9120-4471-A0D0-F9B90C76A50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558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CE75576-7B1B-4AE5-AE39-2B2AED05824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BA696C1-DB0D-4B0D-9001-3BA1F9D12CA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3DBA4D2-DE6F-4E8B-8394-583A46C0271C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47BCCA0B-0117-444B-98CF-174049B4C38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5022CECE-7BB3-49B1-A897-1F433A02920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4DCE7BFA-3341-4D97-93BE-D6041D136AF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D293552-1D94-4DD7-9188-B5462A24AF0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DD3E7B7-461A-4A28-A6FE-FC12D4AFE83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33BCA54-F1E5-47BC-9C94-E501E4DD611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04A4B35-7626-47AB-BECD-C4A18425CAE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6FCA7A0-4196-4D6C-B2FE-4C2D36B9930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Moove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7032FC6-7711-40C5-AF9A-4190F7F007F4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E7A8B60-4D6D-475B-ABBC-F3FFE9ACE14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52C1789-8FA4-40E3-A450-71310F94D86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947424E2-AD60-4CF2-A2C5-B910484C3C3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94BF070A-ED18-445F-B212-9A92DA3F97A1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6562729-619B-4F40-ACA5-E0C1ADACA5B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4D96833-E9B6-4CA7-93AF-D0F50D701D3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DC63EB3-9165-4D4A-8634-91BDE839734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40BD91B-6504-4312-859E-C86D21CFD5D7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9EA0C597-1821-4FF8-80A5-0AC8893F8DB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7E56CC5-2BEE-4A9B-8536-0ED74DCFB50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AE046EE6-012D-41B2-B42B-70426E9C85B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Arcosana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D152E62-A652-4BD7-A6F0-EBAE4DFED7D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F776D9B-D9A9-41EC-AFB3-D2353D07DE9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31CDC81-4FAA-4F6F-AB87-D87EBAB94F4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DDDD57D-99DF-457C-966C-05F850C66EA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70CA3AA-042E-4A9C-9A40-E7866333754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443121F-9378-45A3-913D-161603B2DCE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5B3A69D-D9CE-4991-A22B-0230C1B333F7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EBF7F83-610A-4C8C-944B-41557C2FB31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A6D2A4D-CC8B-49AF-8AD6-997089B4E5DA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72EE9914-E8CC-4049-B4F3-8D9790445FB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AF56B41-66D2-4CB0-B958-F33DA340E01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DEBFD7B-B587-4924-A50E-DE9FFCFED0F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Mutuelle Neuchâteloise Assurance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3D1786FD-E5B0-4FE6-B40B-C62E536FA1C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1179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C41248A-7C07-49D8-9C3B-BDA8F378252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2351BAA-F84A-48A2-B44B-E86C239CFC3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5ADF030A-C7A2-4281-BA4E-64DEABE9326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6F4E239-3C58-44C6-A297-82E3962827AC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E27459E-DE83-43D3-8F87-741C3BF9A4E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5ECB1638-AC02-4BA9-B5C4-87B7B8E4C1C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9569655-B9C5-4A4E-9010-ADA8894759F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6122A2C-ED57-49F3-AD5D-1834E14CD33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6256F96-0192-438D-846B-F1DEFDBF210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F42F652-84D3-4B83-8E32-2862CBDBCC86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63347D2-A39C-4CB5-BA8C-1A1A81A770A7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ÖKK Kranken- und Unfallversicherung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B0CAE94-3C89-49CF-9E51-CE1CD6E96719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455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35755BB-7522-4F8B-ADF7-8A0EED62D02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6DD650C-3C3E-4FD8-92D3-9D4709004ED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3E687694-18C8-4F3D-AEA3-DE5C9A3E65C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8973CB9-F194-4697-8B63-843C7E3D36A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DAB26DD-82F5-4928-B772-8F6F2ECF40F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4565386-F958-4808-8FB1-E45CF833FE5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8B70FCAD-CC26-4D21-A91B-0EC1D51A9755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305C5E0-A907-4C57-9104-D903042A560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18058EB-D5B3-4A88-8B7A-83948C83F9F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3F2E81C-52DE-48E8-92EA-51E6699BB3A5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F7715DEB-0FA0-47D9-B2B5-7589B4EABC4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Progrès 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53C2E13-3D33-4F0D-AB26-C36F04D942B2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65A857C-A53E-495A-8222-39BDF3C6726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24D5023-AFAA-4FFE-B855-1CC090DF9E1A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4A665B4D-37CA-47B3-848F-A8DCF9D7BD1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9F7C8C2-B803-43BB-8024-1EDECC1AC7C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D7CB816-0849-49DE-A85A-3F604C8F929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BD6E162-BBBE-4BB1-A5D6-355D281BFEA5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9CA84F8-4090-4440-8D13-B252DA9CA54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D660E3F-48E2-49FA-AF50-8C2817013FD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B5D5E400-6919-45EE-A6EA-70D6F0DF28A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3B253D03-F341-4627-8D81-BE9244351EAB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908E7D7C-CF07-44F6-B461-A07E82F8BA6E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Provita Gesundheitsversicherungen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2E2612F-8846-40C7-840E-00934B84F88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182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660F6D7-CE66-4AD0-832B-3CE8787C535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B8BC354-B1DA-4495-BFEF-1724A138EAE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67A9CD10-CB88-4646-BD32-F74473A6653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AB01AB9-EBD7-4482-8F24-75960E85F85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9351CF4-31D5-4C7C-B0E6-472F07E953F3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C20D5A8-1AA6-4CED-8490-7A7A1908183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B9DE55D-85D1-4C30-B76F-7C416B72F7A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A27A225B-219D-4DEA-A1E6-2685BA20F72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4506B2C-E698-45D7-A3F5-62666D30D282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965CF6A-F97A-4EFA-ADF1-C81D33993EE4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8B74B4E-6215-42B4-A714-1B3FFE5BE70C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rhenusana - Die Rheintaler Krankenkasse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4A25356-EE1B-4890-9D07-D8F6F945688A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74A0C03-2D34-4CBD-B206-94AEA740038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B03FAD7-4CD8-457A-8C4B-CB66C5D381A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58D16D8-0AC4-4938-AC38-65F67430255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7C79C66-B5F8-40F5-A2DC-66B289F36A8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5577E4C-3FAD-4925-BDCB-4564CE8DC7A0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79C40F4-837D-4D4A-8ACF-59368A5A199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A8A99A7-6C95-448F-AA24-A64CB65A03C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6C7C9043-DE29-4BA5-A072-E479ED4C8A9D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AE379755-C294-43E4-B63E-74A03BD7299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077DAC2-644B-4816-AA56-24A00B11F61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0898AEC-D786-4267-8B34-6A767C32BE1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sana24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81D12F6-FAF6-4EBA-A6DD-4B9D66DFB88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1568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F0FA9A6-1D58-4C34-87B6-FD75B443D2B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ECA2A3F-EC64-457A-99A7-4EA8214C908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16CC07B-A180-47A1-9249-75CAA991B28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D9C4CC4-3167-4136-B6C1-BEB354940CB6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D26363E-F5EE-48A7-AAB8-4BE1F7210D0E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C62E7139-A3FC-4A9C-9311-369D775CD6FC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8FC672-F878-4BF6-AE09-9DB86962483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9C4BA17-DFD7-464E-887A-15FDF9749D9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660F8DD-43DC-4A8D-9050-94914A43A1A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8DC7B0D0-BCD9-44BD-84F8-835DC955266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AB823B8-8D9B-4EA2-8BF3-8AF696E8F63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Sanagate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871E1D3-8D0C-47A0-8677-FED92167106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1577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865B32E-FA47-464D-95F2-FB2D2DC4373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D1F3EF7-2FC4-42B1-8561-A8D67869052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D709825-FA60-427B-B231-A224CE9A96A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269EB78D-9AD8-4F56-A57F-A5A4329915C9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44C10BA9-44AB-4D21-8875-925971020BD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035DAEF-B523-434F-896D-25290D404959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EE85720-D7AD-4913-8707-EBC1D74BF5EF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F6EC20F-A53B-49CE-AF60-5A58F4D24C2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8F8E1A11-B79D-4E00-8301-16513DD57B8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61820B80-BEB9-46C0-9063-DCAB1B264922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7101F5C-A98D-4277-9229-8266AAE06C4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sanavals Gesundheitskasse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AEAEC15-2FB6-460B-AB01-C34360991DA1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901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EEA7E861-BDCB-4C17-8E31-7A20581ED742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FCEBD215-68BA-49F9-94AD-27CF92F3CCB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177BCDE-AFDB-4D36-AE3A-DC31CD0461F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ACB52C5-A2E2-422E-9F0A-636C17A2474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A278D9E-8B83-4FD2-8737-D6CAEA19CD0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1C46698A-C2DD-41D7-A521-AE9F18DB981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C38352A-00C8-4CD9-A857-7FEB5B34A69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2BAAEC97-6C87-4460-ADC8-E1A6370FD939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E8111DF8-034A-46E8-B4E5-C648E874A4F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7DFF53F-493D-4535-94FA-240FBE85135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D6CAE3B2-A12D-44E9-B1D3-CCD0E34BC4C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Sanitas Grundversicherungen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1B67D61D-DEF7-40C6-B252-52618DCC015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54119E7-A1BB-48AC-9DE1-EB6CE9C8B00A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51851B5-3B47-4346-8524-51CCF47CDA5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F99A9734-BFF1-4438-94EF-BE741760FE8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AFF9B4D7-AB64-4D14-9D82-115482507A7A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F992AC4-9F32-4458-8FDA-76C5A6A9F5A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D826D312-B99A-40AB-B0A8-6CC9EEAF756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CAB9096-75AC-4D05-88E0-9546D4165170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0E631314-B039-4812-B8F4-B8862ECE4D4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11E8D3D-24FA-43F9-9B85-2F23BAE0B230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5D03F7F-9604-4C42-B322-01817F9CC63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EA7E4DC-5AFB-430C-A613-48C39358A1B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sodalis Krankenversicherung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8EBD42F-72BB-4CDA-97E3-E2F0C6F4C11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941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7C46E7A7-0372-446B-9E0E-FF9A206DA7F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D1AD62B-AFA9-4AE8-AF4B-8F807D3D375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ACE9893D-2213-424C-8C31-35E601B42B2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E207DF7-BF89-48D4-A617-851C09C44202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39EE1D2-154B-4C6E-ABE2-F6440A615F9C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FE7574CE-BE5D-4C4C-93EA-3E209D50FD7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C0DE65A1-ECA6-4477-937F-34789C487938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15A4C7-944D-4AE1-912F-95FA9CF1C03C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D1B7D3F0-8B35-4A2D-AB55-24BA69C50F2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5A6C6261-5A8A-41B9-A220-69A3189E1AE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CCA483E9-895B-415B-921C-6E08F0E4C44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Assura-Basis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74B1755-6D70-4DA6-AE71-ABD0F73EB2F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1542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F20D1890-B9B6-467B-A0AA-DD9C2D72B584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4C08726-0E5A-4B47-A36F-9D9E81A468D5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21794F5-478E-49F6-8E29-94A273BBA1C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732B86E-9B06-44DB-BECC-F4A942D8D1A4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B657D70D-9289-4E83-AA2D-8D56C3784F4A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E920087-9BEE-4550-A15D-FA0C5EE7795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D3009421-CAE1-4EAA-A5D7-09F43FEFD64C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C3145E9-9AA6-4EEB-899C-6C2734921F8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E07DD1C-9CEC-4A16-B745-B8057F48AE6D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D50BA797-E2F9-42B7-8B2D-B0FDEF85BEE7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7D61647E-752D-449A-8EAA-A99ED1903B4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Wädenswil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3BC6B52-747E-4AB6-8260-1876007A33D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1318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98862814-9310-4F52-BA49-F454798D6A3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D7AF86ED-B279-4E37-8FFB-016883605B6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C150B2D7-529F-4DF5-B6F7-9E62D31E1061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D12C6E60-E077-42E6-9074-AC83BB887F1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78BEE375-0A97-4239-9B1D-8E165A5B477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204E279-E0EF-494B-8CD9-904322066BBF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1C1F09A6-E387-45A0-9DD0-A71911A3E3C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3F514F3E-AE78-42C1-8025-D6087B909A7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DCDA52C-F092-42C7-AD50-534E2926BF48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2EDAB68-B1C1-4FD3-A67B-99A4C475BE9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EF22D70-6F68-4654-A054-0A1890B2E9F9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Krankenkasse Sumiswalder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FF149F36-E55F-4A2F-B5A5-B7600EE1FDE7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194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8BA612F-FD87-4930-B18F-353EE69F512C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4A5C481-BA42-477E-86EC-BDFEAE5B64B4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BD8967C-6C20-4C92-BDD7-014AB56EFE1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6747043-1A1D-46AE-835D-FD55A927503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3A1B56FC-F593-4386-824A-213A57E94BC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56D75C3-559F-431A-BF97-AC065A6D172E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3B392C9-5CCB-49CD-A31D-E824EB13DCB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0A288AA-286C-4E88-A636-B1536D5D235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F515F9D-63BB-4FD1-8DB5-294C3210E615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8F87BBA-8FDE-4359-B325-F5628C7536C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C2B5C8C-2891-44A8-AC69-14D5ED96DC6D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SWICA Krankenversicherung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E6C74E8-F9E5-4D9F-B3A4-DA3B133769F0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1384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100E5B3-B909-44DE-BCE6-1E25E15D5D2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EBA73420-82CA-473B-B086-7AFFA81D64A7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D39F1C3-6AAA-4700-9208-78B0D413A06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CB381034-D95A-4319-AF23-C293807BFA6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15DA984B-7271-43B1-A8FD-BB8B5E9BF298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35D914F5-1411-4C3A-83C2-A1F56F0EE0B6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BB47DE2-966D-41DB-8158-34B18C14441A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7133B13-7F29-4865-A6F1-3DB2911182B3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FF43CFBA-50C4-4298-B2B9-F2DAD2C4420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06621F3-49CF-473C-94CA-18647E4DC67D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3398A99-BE5B-4A29-BA0D-7444925D029F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Taggeldkasse bildende KünstlerInnen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B5CD5A1-80FB-48AD-AABC-047C516D937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1402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3B2596FB-7FC8-4F31-9967-6EE253FBA49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1DB1BE7D-F6DD-4882-8542-08C7A28F12EF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BFA9F4D3-2EE1-4BF2-9FC6-5CAA357C5396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F992AD8C-EAD9-4B7C-A9BA-B8C851C3A27F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A3881C8-DF5B-4582-B562-AC332FDEA276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08C1F65-EDD4-4468-98C8-753556CA72E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79EDEC46-8AFB-4C42-B108-08F1C575E0D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0744BF9-8F17-4AF7-8859-4018F68FC04E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990C373-7C13-4812-9392-67DAA781DBFB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938F26E5-134E-4A96-A22D-0B1C81A488B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16B315A4-7CC0-4FD5-8B1C-F4931887D5D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Visana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4AB59161-F2F7-4FCF-83B5-405B1AAC361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1555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AAD5DE58-5B55-4ECE-9691-9F1008E16B60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70F0A28-EF85-4F59-886F-0B4B8C35B301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15FE937-F8C6-4944-A59A-34964B3F59FA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BAD33010-2DAF-4D92-A95B-30020CD39FB8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9404D21-413F-42D4-9207-06EDB9C2850F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A5B170EE-D625-4C64-8070-740D0C12355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A27B5AC1-939D-4FF6-97FA-561B3B3850D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9EAAC9C-ABE8-4DB4-9E8B-DADE2A7D498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44C742D6-38AF-45D3-A811-1B4EB3C25C2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89F79EA-2485-45F6-8D23-BC2C4C06A6E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4DC80C61-2A91-4C2A-B536-73F81F4BE110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vita surselva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D48DBDA-0B21-4805-B651-D9F0ABD07B65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966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14A5C09D-2CD3-46C9-ACFE-49DB7BFFA80F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DEF6ECC-0EB8-49A1-A0ED-65C19CC0AA60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2C79F1C4-5C9F-40A2-A610-EAEAB65F3A8D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48B4FA2-AD0B-4F26-A177-A041ED466FA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E5AE7E20-592C-4D8D-8A4E-C07E83A45B42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9AB1D6CD-7716-48EF-B31E-6223444107A2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F9048835-FD52-4EE6-965B-6E0013C566EE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B0497FCA-8B3A-4864-BCAC-6B3F0BD9195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5F86C654-2504-47F3-BD32-FD53F0CDEC89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B216B9C2-A5A7-4374-87DE-4CFA23D1A52C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B493A6E4-43DB-4962-BE89-8568EAF753A4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vivacare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615761AD-9A53-4E31-978A-9C256DDA5A88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1570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2EE73EF9-8086-4BBE-8B9C-D5E570D9B6C5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5B32CD6-A3AC-4CA5-BFAF-4F21B20688E2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79BB1664-8151-4158-9B5C-8B85C3BA798B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3055948-BDD6-4236-B3E0-1104D217D71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6A9EBBEA-B85F-4C8D-9530-11FADC76E317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654C6E73-D464-4B1E-8C36-6EF5BFD76B3D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64F62C4-BEE7-41AE-BC89-4B192C66A3A1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9BBAA47-FC5E-42A7-A692-7F5BE7339425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5C9B2C9-7355-4D09-B679-2FF8436094D4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40D6CA3B-69D4-46EF-B7EF-77A595F32873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36383B6D-21AF-4361-BDBC-01808CD4FF2B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Vivao Sympany AG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B8816DF7-32FA-4601-90E9-A57E7B7EE2FF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509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D42B098E-1F19-4D31-8935-47BF9571B091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66D5441-4B8B-4098-90F1-C6DA86643B13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6A1F8B9-7FA5-4634-947A-334776D7C7E9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61E5B0DC-AD96-4EA1-AB42-0ECA6C313E5D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98FD2C8D-FFD4-4121-AC1A-31B4489193E9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D8F3207-3D13-4CD2-B72F-DAA8CDC12C98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40957265-5940-4704-A175-4B132149E9ED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E96A883E-287A-4F75-98DF-D338D358278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0D77BE61-1C93-4CB6-9A1C-5017C6393B5E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292C23A4-0687-480C-89BD-99574DC6E03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8701E493-ADD9-4CAC-8285-C50A95B7E4B3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Tous les assureurs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A4DC298A-C925-43EF-AA0F-D5F30B1DA82B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69F1E557-F26A-49F0-A8BD-F77C7468DBB7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3C5A3EAA-C8AE-40A9-BA46-CAB341ECEAD6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66BBA77-B88B-4650-B5B3-075675E13935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893A82D6-EE1A-4158-B305-630E65B3EB5E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8554C7D8-B564-4FCE-8FFB-336121EE7F31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89BF498F-C60E-4535-BE2A-9807BCE1903A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5C0409B6-64CC-47E7-84F0-7346984F0E57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728EC5F2-7117-489D-9143-603F29B37270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2C288ADB-57AF-4173-B0A0-0C33E0071A6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76B61604-367D-4478-B397-E41BD249D03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5B7196E5-3B60-49DD-BF21-12012992B982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Atupri Caisse-maladie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5ECE625E-A264-4A44-9297-5BE75625ADCD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312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5867E7A6-9CE8-4EAE-A285-8EA981F2E923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A6CC08E1-E0D0-49BC-A38F-B0938CCF544E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EA778EC3-FF22-4CDB-86F1-6F6C1BA1FEAF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EF699E47-7223-4826-A678-E6860CFF0B73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DB5AFCCE-48E2-4F1A-9C67-246FCDB39148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01C4F9ED-541F-4FBF-B79A-BB1BDADCFEF3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BDBF3EFD-04D7-4BD0-89BD-667ABE2971D6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C06BF7F6-5D02-4C3F-8AEE-B33BFDEF048F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1CACBB2-3772-4D69-881F-BBD75639E9B1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CBDC2F66-BDB3-4BAF-8B2B-55D8D45ADC1E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24CB2DE3-821A-4363-A9BC-32D132608011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Avenir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D63B675A-4BAB-417F-93F3-4A4B70289E5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343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C5BA976B-0343-4878-96CF-871A991EC1CE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7CA87F64-2B01-4C4C-9842-00FEC9E6A1BB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0D63E001-DD3A-4540-9688-682E68821758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7F0CCDC8-01D5-45CD-B7D3-0DD3D8FEEE4B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01A65B60-4C2F-47C2-9136-A268F8713DBD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E85CD735-EDB2-41C0-B865-E0163B9BED0B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0AD71608-53C2-470C-A830-2E0295DC952B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853020F9-899E-4851-A3B3-FF04A4436BB6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39AAB2D6-A4FE-4AAE-AB61-0A7FD81EAAF3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1F9146AE-8B18-4EEA-929B-1F4FAF832431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6940B8C8-7AA9-4E10-B4AA-CA2794D1FA28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HOTELA Caisse maladie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78B6ABC5-1284-4C06-9B65-96C590675C3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1520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0D13C1AD-93F8-4319-9B5A-548CE61E6DA8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591665</xdr:colOff>
      <xdr:row>0</xdr:row>
      <xdr:rowOff>17931</xdr:rowOff>
    </xdr:from>
    <xdr:to>
      <xdr:col>7</xdr:col>
      <xdr:colOff>2411506</xdr:colOff>
      <xdr:row>4</xdr:row>
      <xdr:rowOff>186226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8FA866A1-67B4-4757-9706-D0394636E5FD}"/>
            </a:ext>
          </a:extLst>
        </xdr:cNvPr>
        <xdr:cNvGrpSpPr/>
      </xdr:nvGrpSpPr>
      <xdr:grpSpPr>
        <a:xfrm>
          <a:off x="591665" y="17931"/>
          <a:ext cx="3097312" cy="1064766"/>
          <a:chOff x="3033878" y="27215"/>
          <a:chExt cx="7179804" cy="3038811"/>
        </a:xfrm>
      </xdr:grpSpPr>
      <xdr:sp macro="" textlink="">
        <xdr:nvSpPr>
          <xdr:cNvPr id="3" name="Hexagon 2">
            <a:extLst>
              <a:ext uri="{FF2B5EF4-FFF2-40B4-BE49-F238E27FC236}">
                <a16:creationId xmlns:a16="http://schemas.microsoft.com/office/drawing/2014/main" id="{1500EFA5-9009-44B5-BD4B-AC91824ED2BE}"/>
              </a:ext>
            </a:extLst>
          </xdr:cNvPr>
          <xdr:cNvSpPr/>
        </xdr:nvSpPr>
        <xdr:spPr>
          <a:xfrm>
            <a:off x="5342575" y="1279073"/>
            <a:ext cx="1357494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4" name="Hexagon 3">
            <a:extLst>
              <a:ext uri="{FF2B5EF4-FFF2-40B4-BE49-F238E27FC236}">
                <a16:creationId xmlns:a16="http://schemas.microsoft.com/office/drawing/2014/main" id="{08226712-CB32-4199-BA6D-0E7F0CEEB340}"/>
              </a:ext>
            </a:extLst>
          </xdr:cNvPr>
          <xdr:cNvSpPr/>
        </xdr:nvSpPr>
        <xdr:spPr>
          <a:xfrm>
            <a:off x="3033878" y="1193042"/>
            <a:ext cx="133261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5" name="Hexagon 4">
            <a:extLst>
              <a:ext uri="{FF2B5EF4-FFF2-40B4-BE49-F238E27FC236}">
                <a16:creationId xmlns:a16="http://schemas.microsoft.com/office/drawing/2014/main" id="{F091B521-974A-4B7B-A1EC-0A11042AEB3B}"/>
              </a:ext>
            </a:extLst>
          </xdr:cNvPr>
          <xdr:cNvSpPr/>
        </xdr:nvSpPr>
        <xdr:spPr>
          <a:xfrm>
            <a:off x="7668141" y="1283924"/>
            <a:ext cx="1363172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6" name="Hexagon 5">
            <a:extLst>
              <a:ext uri="{FF2B5EF4-FFF2-40B4-BE49-F238E27FC236}">
                <a16:creationId xmlns:a16="http://schemas.microsoft.com/office/drawing/2014/main" id="{292078A8-54B2-4A32-A5CE-6BD8764724C4}"/>
              </a:ext>
            </a:extLst>
          </xdr:cNvPr>
          <xdr:cNvSpPr/>
        </xdr:nvSpPr>
        <xdr:spPr>
          <a:xfrm>
            <a:off x="7661200" y="27215"/>
            <a:ext cx="1347917" cy="1170214"/>
          </a:xfrm>
          <a:prstGeom prst="hexagon">
            <a:avLst/>
          </a:prstGeom>
          <a:solidFill>
            <a:sysClr val="window" lastClr="FFFFFF">
              <a:lumMod val="85000"/>
              <a:alpha val="65000"/>
            </a:sys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7" name="Hexagon 6">
            <a:extLst>
              <a:ext uri="{FF2B5EF4-FFF2-40B4-BE49-F238E27FC236}">
                <a16:creationId xmlns:a16="http://schemas.microsoft.com/office/drawing/2014/main" id="{25FE0CB5-CAF7-4195-8D01-7567835A9949}"/>
              </a:ext>
            </a:extLst>
          </xdr:cNvPr>
          <xdr:cNvSpPr/>
        </xdr:nvSpPr>
        <xdr:spPr>
          <a:xfrm>
            <a:off x="6493345" y="688777"/>
            <a:ext cx="136852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8" name="Hexagon 7">
            <a:extLst>
              <a:ext uri="{FF2B5EF4-FFF2-40B4-BE49-F238E27FC236}">
                <a16:creationId xmlns:a16="http://schemas.microsoft.com/office/drawing/2014/main" id="{40D4E36D-65BE-4FF8-A8C3-0930FC8DCBF1}"/>
              </a:ext>
            </a:extLst>
          </xdr:cNvPr>
          <xdr:cNvSpPr/>
        </xdr:nvSpPr>
        <xdr:spPr>
          <a:xfrm>
            <a:off x="4215092" y="594108"/>
            <a:ext cx="1359979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9" name="Hexagon 8">
            <a:extLst>
              <a:ext uri="{FF2B5EF4-FFF2-40B4-BE49-F238E27FC236}">
                <a16:creationId xmlns:a16="http://schemas.microsoft.com/office/drawing/2014/main" id="{1AA30628-CB67-434F-9774-B6402891A96C}"/>
              </a:ext>
            </a:extLst>
          </xdr:cNvPr>
          <xdr:cNvSpPr/>
        </xdr:nvSpPr>
        <xdr:spPr>
          <a:xfrm>
            <a:off x="4193659" y="1895812"/>
            <a:ext cx="1365336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  <xdr:sp macro="" textlink="">
        <xdr:nvSpPr>
          <xdr:cNvPr id="10" name="Hexagon 9">
            <a:extLst>
              <a:ext uri="{FF2B5EF4-FFF2-40B4-BE49-F238E27FC236}">
                <a16:creationId xmlns:a16="http://schemas.microsoft.com/office/drawing/2014/main" id="{0CBD18A7-719C-410A-976E-0693C4A929D9}"/>
              </a:ext>
            </a:extLst>
          </xdr:cNvPr>
          <xdr:cNvSpPr/>
        </xdr:nvSpPr>
        <xdr:spPr>
          <a:xfrm>
            <a:off x="8841384" y="644972"/>
            <a:ext cx="1372298" cy="1170214"/>
          </a:xfrm>
          <a:prstGeom prst="hexagon">
            <a:avLst/>
          </a:prstGeom>
          <a:solidFill>
            <a:srgbClr val="E6E6E6">
              <a:alpha val="65000"/>
            </a:srgbClr>
          </a:solidFill>
          <a:ln w="25400" cap="flat" cmpd="sng" algn="ctr">
            <a:noFill/>
            <a:prstDash val="solid"/>
          </a:ln>
          <a:effectLst/>
        </xdr:spPr>
        <xdr:txBody>
          <a:bodyPr vertOverflow="clip" horzOverflow="clip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en-US" sz="11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Calibri"/>
              <a:ea typeface="+mn-ea"/>
              <a:cs typeface="+mn-cs"/>
            </a:endParaRPr>
          </a:p>
        </xdr:txBody>
      </xdr:sp>
    </xdr:grpSp>
    <xdr:clientData/>
  </xdr:twoCellAnchor>
  <xdr:twoCellAnchor editAs="absolute">
    <xdr:from>
      <xdr:col>0</xdr:col>
      <xdr:colOff>555812</xdr:colOff>
      <xdr:row>0</xdr:row>
      <xdr:rowOff>145236</xdr:rowOff>
    </xdr:from>
    <xdr:to>
      <xdr:col>11</xdr:col>
      <xdr:colOff>1335740</xdr:colOff>
      <xdr:row>3</xdr:row>
      <xdr:rowOff>62753</xdr:rowOff>
    </xdr:to>
    <xdr:sp macro="" textlink="">
      <xdr:nvSpPr>
        <xdr:cNvPr id="11" name="txtBAGName">
          <a:extLst>
            <a:ext uri="{FF2B5EF4-FFF2-40B4-BE49-F238E27FC236}">
              <a16:creationId xmlns:a16="http://schemas.microsoft.com/office/drawing/2014/main" id="{E5FCE04F-3EDC-4A6B-BEB0-D7D7C3A077F6}"/>
            </a:ext>
          </a:extLst>
        </xdr:cNvPr>
        <xdr:cNvSpPr txBox="1"/>
      </xdr:nvSpPr>
      <xdr:spPr>
        <a:xfrm>
          <a:off x="555812" y="145236"/>
          <a:ext cx="10047753" cy="60331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b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chemeClr val="tx1">
                  <a:lumMod val="85000"/>
                  <a:lumOff val="15000"/>
                </a:schemeClr>
              </a:solidFill>
              <a:effectLst/>
              <a:uLnTx/>
              <a:uFillTx/>
              <a:latin typeface="Calibri"/>
              <a:ea typeface="+mn-ea"/>
              <a:cs typeface="+mn-cs"/>
            </a:rPr>
            <a:t>Philos Assurance Maladie SA</a:t>
          </a:r>
        </a:p>
      </xdr:txBody>
    </xdr:sp>
    <xdr:clientData/>
  </xdr:twoCellAnchor>
  <xdr:twoCellAnchor editAs="absolute">
    <xdr:from>
      <xdr:col>0</xdr:col>
      <xdr:colOff>582700</xdr:colOff>
      <xdr:row>3</xdr:row>
      <xdr:rowOff>17927</xdr:rowOff>
    </xdr:from>
    <xdr:to>
      <xdr:col>11</xdr:col>
      <xdr:colOff>1335740</xdr:colOff>
      <xdr:row>4</xdr:row>
      <xdr:rowOff>143436</xdr:rowOff>
    </xdr:to>
    <xdr:sp macro="" textlink="">
      <xdr:nvSpPr>
        <xdr:cNvPr id="12" name="txtBAGNr">
          <a:extLst>
            <a:ext uri="{FF2B5EF4-FFF2-40B4-BE49-F238E27FC236}">
              <a16:creationId xmlns:a16="http://schemas.microsoft.com/office/drawing/2014/main" id="{C204E2FC-0D08-4DBF-9BC5-9E68C0C916EC}"/>
            </a:ext>
          </a:extLst>
        </xdr:cNvPr>
        <xdr:cNvSpPr txBox="1"/>
      </xdr:nvSpPr>
      <xdr:spPr>
        <a:xfrm>
          <a:off x="582700" y="703727"/>
          <a:ext cx="10020865" cy="35410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ctr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1535</a:t>
          </a:r>
        </a:p>
      </xdr:txBody>
    </xdr:sp>
    <xdr:clientData/>
  </xdr:twoCellAnchor>
  <xdr:twoCellAnchor editAs="absolute">
    <xdr:from>
      <xdr:col>0</xdr:col>
      <xdr:colOff>35859</xdr:colOff>
      <xdr:row>1</xdr:row>
      <xdr:rowOff>62753</xdr:rowOff>
    </xdr:from>
    <xdr:to>
      <xdr:col>0</xdr:col>
      <xdr:colOff>493059</xdr:colOff>
      <xdr:row>3</xdr:row>
      <xdr:rowOff>38149</xdr:rowOff>
    </xdr:to>
    <xdr:sp macro="" textlink="">
      <xdr:nvSpPr>
        <xdr:cNvPr id="13" name="btnHome">
          <a:hlinkClick xmlns:r="http://schemas.openxmlformats.org/officeDocument/2006/relationships" r:id="rId1" tooltip="Title"/>
          <a:extLst>
            <a:ext uri="{FF2B5EF4-FFF2-40B4-BE49-F238E27FC236}">
              <a16:creationId xmlns:a16="http://schemas.microsoft.com/office/drawing/2014/main" id="{4F4FA697-7BD9-4951-B1CB-A0BB5E9331BB}"/>
            </a:ext>
          </a:extLst>
        </xdr:cNvPr>
        <xdr:cNvSpPr/>
      </xdr:nvSpPr>
      <xdr:spPr>
        <a:xfrm>
          <a:off x="35859" y="291353"/>
          <a:ext cx="457200" cy="432596"/>
        </a:xfrm>
        <a:prstGeom prst="ellipse">
          <a:avLst/>
        </a:prstGeom>
        <a:solidFill>
          <a:srgbClr val="C00000"/>
        </a:solidFill>
        <a:ln>
          <a:solidFill>
            <a:schemeClr val="bg1"/>
          </a:solidFill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PH" sz="2000" b="0">
              <a:solidFill>
                <a:srgbClr val="FFFFFF"/>
              </a:solidFill>
              <a:latin typeface="Webdings" pitchFamily="18" charset="2"/>
            </a:rPr>
            <a:t>H</a:t>
          </a:r>
        </a:p>
      </xdr:txBody>
    </xdr:sp>
    <xdr:clientData fPrint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A/BAKV/1_Themen/30-Publikation%20ER%20und%20Bilanz/Publikation%20ER%20und%20Bilanz/Exact%20Construct_publizierte%20Dateien/20230503%20Betriebsrechnungen_DE_PROD_2022_Test%20Leu_mit%20BR%20GENERATED_signier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rt"/>
      <sheetName val="TEST SWICA"/>
      <sheetName val="Data Table"/>
      <sheetName val="Quality Check"/>
      <sheetName val="New Accounts"/>
      <sheetName val="Title"/>
      <sheetName val="1560"/>
      <sheetName val="32"/>
      <sheetName val="1569"/>
      <sheetName val="1542"/>
      <sheetName val="312"/>
      <sheetName val="343"/>
      <sheetName val="1520"/>
      <sheetName val="1535"/>
      <sheetName val="1479"/>
      <sheetName val="62"/>
      <sheetName val="1113"/>
      <sheetName val="820"/>
      <sheetName val="1575"/>
      <sheetName val="290"/>
      <sheetName val="8"/>
      <sheetName val="881"/>
      <sheetName val="134"/>
      <sheetName val="1507"/>
      <sheetName val="1386"/>
      <sheetName val="1491"/>
      <sheetName val="780"/>
      <sheetName val="1562"/>
      <sheetName val="1529"/>
      <sheetName val="1040"/>
      <sheetName val="829"/>
      <sheetName val="762"/>
      <sheetName val="376"/>
      <sheetName val="1540"/>
      <sheetName val="1322"/>
      <sheetName val="1142"/>
      <sheetName val="360"/>
      <sheetName val="1522"/>
      <sheetName val="923"/>
      <sheetName val="246"/>
      <sheetName val="1331"/>
      <sheetName val="774"/>
      <sheetName val="558"/>
      <sheetName val="57"/>
      <sheetName val="1179"/>
      <sheetName val="455"/>
      <sheetName val="994"/>
      <sheetName val="182"/>
      <sheetName val="1401"/>
      <sheetName val="1568"/>
      <sheetName val="1577"/>
      <sheetName val="901"/>
      <sheetName val="1509"/>
      <sheetName val="941"/>
      <sheetName val="1318"/>
      <sheetName val="194"/>
      <sheetName val="1384"/>
      <sheetName val="1402"/>
      <sheetName val="1555"/>
      <sheetName val="966"/>
      <sheetName val="1570"/>
      <sheetName val="509"/>
      <sheetName val="Alle Versicherer"/>
      <sheetName val="Einstellungen"/>
      <sheetName val="temp_table_"/>
      <sheetName val="playground_"/>
      <sheetName val="temp_versicherung_sheet_"/>
      <sheetName val="temp_title_sheet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>
        <row r="6">
          <cell r="AC6">
            <v>1</v>
          </cell>
        </row>
        <row r="8">
          <cell r="AC8" t="e">
            <v>#N/A</v>
          </cell>
          <cell r="AD8" t="str">
            <v>K150000</v>
          </cell>
        </row>
      </sheetData>
      <sheetData sheetId="6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4888B-86E5-4187-88C7-2D49A7D69539}">
  <sheetPr codeName="shtTempMainSheet1">
    <tabColor rgb="FFFF8F8F"/>
    <pageSetUpPr autoPageBreaks="0"/>
  </sheetPr>
  <dimension ref="A1:CE615"/>
  <sheetViews>
    <sheetView showGridLines="0" showRowColHeaders="0" tabSelected="1" zoomScale="85" zoomScaleNormal="85" zoomScaleSheetLayoutView="85" workbookViewId="0">
      <selection activeCell="D52" sqref="D52"/>
    </sheetView>
  </sheetViews>
  <sheetFormatPr baseColWidth="10" defaultColWidth="9.25" defaultRowHeight="14.25" x14ac:dyDescent="0.2"/>
  <cols>
    <col min="1" max="1" width="3.75" style="1" customWidth="1"/>
    <col min="2" max="2" width="60.75" style="1" customWidth="1"/>
    <col min="3" max="3" width="1.75" style="1" customWidth="1"/>
    <col min="4" max="4" width="22.375" style="1" customWidth="1"/>
    <col min="5" max="5" width="1.75" style="1" hidden="1" customWidth="1"/>
    <col min="6" max="6" width="22.375" style="1" hidden="1" customWidth="1"/>
    <col min="7" max="8" width="15.75" style="1" customWidth="1"/>
    <col min="9" max="14" width="15.75" style="2" customWidth="1"/>
    <col min="15" max="62" width="15.75" style="1" customWidth="1"/>
    <col min="63" max="64" width="15.25" style="1" bestFit="1" customWidth="1"/>
    <col min="65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x14ac:dyDescent="0.2"/>
    <row r="6" spans="1:83" x14ac:dyDescent="0.2">
      <c r="A6" s="3"/>
      <c r="B6" s="3"/>
      <c r="C6" s="3"/>
      <c r="D6" s="3"/>
      <c r="E6" s="3"/>
      <c r="F6" s="3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</row>
    <row r="7" spans="1:83" ht="19.899999999999999" customHeight="1" x14ac:dyDescent="0.2">
      <c r="B7" s="5" t="s">
        <v>0</v>
      </c>
      <c r="C7" s="6"/>
      <c r="D7" s="7" t="s">
        <v>1</v>
      </c>
      <c r="E7" s="6"/>
      <c r="F7" s="7" t="s">
        <v>2</v>
      </c>
      <c r="G7" s="6"/>
      <c r="H7" s="8"/>
      <c r="I7" s="9"/>
      <c r="J7" s="10"/>
      <c r="K7" s="9"/>
      <c r="L7" s="4"/>
      <c r="M7" s="4"/>
      <c r="N7" s="4"/>
      <c r="O7" s="11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CA7" s="5" t="s">
        <v>3</v>
      </c>
      <c r="CB7" s="6"/>
      <c r="CC7" s="7" t="s">
        <v>1</v>
      </c>
      <c r="CD7" s="6"/>
      <c r="CE7" s="7" t="s">
        <v>345</v>
      </c>
    </row>
    <row r="8" spans="1:83" ht="15" customHeight="1" x14ac:dyDescent="0.2">
      <c r="B8" s="12" t="s">
        <v>4</v>
      </c>
      <c r="C8" s="13"/>
      <c r="D8" s="14">
        <v>1560</v>
      </c>
      <c r="E8" s="15"/>
      <c r="F8" s="16">
        <v>2</v>
      </c>
      <c r="G8" s="15"/>
      <c r="H8" s="15"/>
      <c r="I8" s="17"/>
      <c r="J8" s="17"/>
      <c r="K8" s="17"/>
      <c r="L8" s="4"/>
      <c r="M8" s="4"/>
      <c r="N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CA8" s="12" t="s">
        <v>5</v>
      </c>
      <c r="CB8" s="13"/>
      <c r="CC8" s="14">
        <v>1560</v>
      </c>
      <c r="CD8" s="15"/>
      <c r="CE8" s="16">
        <v>2</v>
      </c>
    </row>
    <row r="9" spans="1:83" ht="15" customHeight="1" x14ac:dyDescent="0.2">
      <c r="B9" s="12" t="s">
        <v>6</v>
      </c>
      <c r="C9" s="13"/>
      <c r="D9" s="14">
        <v>32</v>
      </c>
      <c r="E9" s="15"/>
      <c r="F9" s="16">
        <v>4</v>
      </c>
      <c r="G9" s="15"/>
      <c r="H9" s="15"/>
      <c r="I9" s="17"/>
      <c r="J9" s="17"/>
      <c r="K9" s="17"/>
      <c r="L9" s="4"/>
      <c r="M9" s="4"/>
      <c r="N9" s="4"/>
      <c r="AA9" s="18"/>
      <c r="AB9" s="19"/>
      <c r="AC9" s="19"/>
      <c r="AE9" s="19"/>
      <c r="AF9" s="19"/>
      <c r="AG9" s="19"/>
      <c r="AH9" s="19"/>
      <c r="AI9" s="19"/>
      <c r="AK9" s="19"/>
      <c r="AL9" s="19"/>
      <c r="AM9" s="19"/>
      <c r="AN9" s="19"/>
      <c r="AO9" s="19"/>
      <c r="AP9" s="19"/>
      <c r="AR9" s="19"/>
      <c r="AS9" s="19"/>
      <c r="AT9" s="19"/>
      <c r="AU9" s="19"/>
      <c r="AV9" s="19"/>
      <c r="AW9" s="19"/>
      <c r="CA9" s="12" t="s">
        <v>6</v>
      </c>
      <c r="CB9" s="13"/>
      <c r="CC9" s="14">
        <v>32</v>
      </c>
      <c r="CD9" s="15"/>
      <c r="CE9" s="16">
        <v>4</v>
      </c>
    </row>
    <row r="10" spans="1:83" ht="15" customHeight="1" x14ac:dyDescent="0.2">
      <c r="B10" s="12" t="s">
        <v>7</v>
      </c>
      <c r="C10" s="13"/>
      <c r="D10" s="14">
        <v>1569</v>
      </c>
      <c r="E10" s="15"/>
      <c r="F10" s="16">
        <v>7</v>
      </c>
      <c r="G10" s="15"/>
      <c r="H10" s="15"/>
      <c r="I10" s="17"/>
      <c r="J10" s="17"/>
      <c r="K10" s="17"/>
      <c r="L10" s="4"/>
      <c r="M10" s="4"/>
      <c r="N10" s="4"/>
      <c r="AA10" s="18"/>
      <c r="AB10" s="19"/>
      <c r="AC10" s="19"/>
      <c r="AE10" s="19"/>
      <c r="AF10" s="19"/>
      <c r="AG10" s="19"/>
      <c r="AH10" s="19"/>
      <c r="AI10" s="19"/>
      <c r="AK10" s="19"/>
      <c r="AL10" s="19"/>
      <c r="AM10" s="19"/>
      <c r="AN10" s="19"/>
      <c r="AO10" s="19"/>
      <c r="AP10" s="19"/>
      <c r="AR10" s="19"/>
      <c r="AS10" s="19"/>
      <c r="AT10" s="19"/>
      <c r="AU10" s="19"/>
      <c r="AV10" s="19"/>
      <c r="AW10" s="19"/>
      <c r="CA10" s="12" t="s">
        <v>8</v>
      </c>
      <c r="CB10" s="13"/>
      <c r="CC10" s="14">
        <v>1569</v>
      </c>
      <c r="CD10" s="15"/>
      <c r="CE10" s="16">
        <v>7</v>
      </c>
    </row>
    <row r="11" spans="1:83" ht="15" customHeight="1" x14ac:dyDescent="0.2">
      <c r="B11" s="12" t="s">
        <v>9</v>
      </c>
      <c r="C11" s="13"/>
      <c r="D11" s="14">
        <v>1542</v>
      </c>
      <c r="E11" s="15"/>
      <c r="F11" s="16">
        <v>9</v>
      </c>
      <c r="G11" s="15"/>
      <c r="H11" s="15"/>
      <c r="I11" s="17"/>
      <c r="J11" s="17"/>
      <c r="K11" s="17"/>
      <c r="L11" s="4"/>
      <c r="M11" s="4"/>
      <c r="N11" s="4"/>
      <c r="AA11" s="18"/>
      <c r="AB11" s="19"/>
      <c r="AC11" s="19"/>
      <c r="AE11" s="19"/>
      <c r="AF11" s="19"/>
      <c r="AG11" s="19"/>
      <c r="AH11" s="19"/>
      <c r="AI11" s="19"/>
      <c r="AK11" s="19"/>
      <c r="AL11" s="19"/>
      <c r="AM11" s="19"/>
      <c r="AN11" s="19"/>
      <c r="AO11" s="19"/>
      <c r="AP11" s="19"/>
      <c r="AR11" s="19"/>
      <c r="AS11" s="19"/>
      <c r="AT11" s="19"/>
      <c r="AU11" s="19"/>
      <c r="AV11" s="19"/>
      <c r="AW11" s="19"/>
      <c r="CA11" s="12" t="s">
        <v>10</v>
      </c>
      <c r="CB11" s="13"/>
      <c r="CC11" s="14">
        <v>1542</v>
      </c>
      <c r="CD11" s="15"/>
      <c r="CE11" s="16">
        <v>9</v>
      </c>
    </row>
    <row r="12" spans="1:83" ht="15" customHeight="1" x14ac:dyDescent="0.2">
      <c r="B12" s="12" t="s">
        <v>11</v>
      </c>
      <c r="C12" s="13"/>
      <c r="D12" s="14">
        <v>312</v>
      </c>
      <c r="E12" s="15"/>
      <c r="F12" s="16">
        <v>11</v>
      </c>
      <c r="G12" s="15"/>
      <c r="H12" s="15"/>
      <c r="I12" s="17"/>
      <c r="J12" s="17"/>
      <c r="K12" s="17"/>
      <c r="L12" s="4"/>
      <c r="M12" s="4"/>
      <c r="N12" s="4"/>
      <c r="AA12" s="18"/>
      <c r="AB12" s="19"/>
      <c r="AC12" s="19"/>
      <c r="AE12" s="19"/>
      <c r="AF12" s="19"/>
      <c r="AG12" s="19"/>
      <c r="AH12" s="19"/>
      <c r="AI12" s="19"/>
      <c r="AK12" s="19"/>
      <c r="AL12" s="19"/>
      <c r="AM12" s="19"/>
      <c r="AN12" s="19"/>
      <c r="AO12" s="19"/>
      <c r="AP12" s="19"/>
      <c r="AR12" s="19"/>
      <c r="AS12" s="19"/>
      <c r="AT12" s="19"/>
      <c r="AU12" s="19"/>
      <c r="AV12" s="19"/>
      <c r="AW12" s="19"/>
      <c r="CA12" s="12" t="s">
        <v>12</v>
      </c>
      <c r="CB12" s="13"/>
      <c r="CC12" s="14">
        <v>312</v>
      </c>
      <c r="CD12" s="15"/>
      <c r="CE12" s="16">
        <v>11</v>
      </c>
    </row>
    <row r="13" spans="1:83" ht="15" customHeight="1" x14ac:dyDescent="0.2">
      <c r="B13" s="12" t="s">
        <v>13</v>
      </c>
      <c r="C13" s="13"/>
      <c r="D13" s="14">
        <v>343</v>
      </c>
      <c r="E13" s="15"/>
      <c r="F13" s="16">
        <v>14</v>
      </c>
      <c r="G13" s="15"/>
      <c r="H13" s="15"/>
      <c r="I13" s="17"/>
      <c r="J13" s="17"/>
      <c r="K13" s="17"/>
      <c r="L13" s="4"/>
      <c r="M13" s="4"/>
      <c r="N13" s="4"/>
      <c r="AA13" s="18"/>
      <c r="AB13" s="19"/>
      <c r="AC13" s="19"/>
      <c r="AE13" s="19"/>
      <c r="AF13" s="19"/>
      <c r="AG13" s="19"/>
      <c r="AH13" s="19"/>
      <c r="AI13" s="19"/>
      <c r="AK13" s="19"/>
      <c r="AL13" s="19"/>
      <c r="AM13" s="19"/>
      <c r="AN13" s="19"/>
      <c r="AO13" s="19"/>
      <c r="AP13" s="19"/>
      <c r="AR13" s="19"/>
      <c r="AS13" s="19"/>
      <c r="AT13" s="19"/>
      <c r="AU13" s="19"/>
      <c r="AV13" s="19"/>
      <c r="AW13" s="19"/>
      <c r="CA13" s="12" t="s">
        <v>14</v>
      </c>
      <c r="CB13" s="13"/>
      <c r="CC13" s="14">
        <v>343</v>
      </c>
      <c r="CD13" s="15"/>
      <c r="CE13" s="16">
        <v>14</v>
      </c>
    </row>
    <row r="14" spans="1:83" ht="15" customHeight="1" x14ac:dyDescent="0.2">
      <c r="B14" s="12" t="s">
        <v>15</v>
      </c>
      <c r="C14" s="13"/>
      <c r="D14" s="14">
        <v>1520</v>
      </c>
      <c r="E14" s="15"/>
      <c r="F14" s="16">
        <v>16</v>
      </c>
      <c r="G14" s="15"/>
      <c r="H14" s="15"/>
      <c r="I14" s="17"/>
      <c r="J14" s="17"/>
      <c r="K14" s="17"/>
      <c r="L14" s="4"/>
      <c r="M14" s="4"/>
      <c r="N14" s="4"/>
      <c r="AA14" s="18"/>
      <c r="AB14" s="19"/>
      <c r="AC14" s="19"/>
      <c r="AE14" s="19"/>
      <c r="AF14" s="19"/>
      <c r="AG14" s="19"/>
      <c r="AH14" s="19"/>
      <c r="AI14" s="19"/>
      <c r="AK14" s="19"/>
      <c r="AL14" s="19"/>
      <c r="AM14" s="19"/>
      <c r="AN14" s="19"/>
      <c r="AO14" s="19"/>
      <c r="AP14" s="19"/>
      <c r="AR14" s="19"/>
      <c r="AS14" s="19"/>
      <c r="AT14" s="19"/>
      <c r="AU14" s="19"/>
      <c r="AV14" s="19"/>
      <c r="AW14" s="19"/>
      <c r="CA14" s="12" t="s">
        <v>16</v>
      </c>
      <c r="CB14" s="13"/>
      <c r="CC14" s="14">
        <v>1520</v>
      </c>
      <c r="CD14" s="15"/>
      <c r="CE14" s="16">
        <v>16</v>
      </c>
    </row>
    <row r="15" spans="1:83" ht="15" customHeight="1" x14ac:dyDescent="0.2">
      <c r="B15" s="12" t="s">
        <v>17</v>
      </c>
      <c r="C15" s="13"/>
      <c r="D15" s="14">
        <v>1535</v>
      </c>
      <c r="E15" s="15"/>
      <c r="F15" s="16">
        <v>18</v>
      </c>
      <c r="G15" s="15"/>
      <c r="H15" s="15"/>
      <c r="I15" s="17"/>
      <c r="J15" s="17"/>
      <c r="K15" s="17"/>
      <c r="L15" s="4"/>
      <c r="M15" s="4"/>
      <c r="N15" s="4"/>
      <c r="AA15" s="18"/>
      <c r="AB15" s="19"/>
      <c r="AC15" s="19"/>
      <c r="AE15" s="19"/>
      <c r="AF15" s="19"/>
      <c r="AG15" s="19"/>
      <c r="AH15" s="19"/>
      <c r="AI15" s="19"/>
      <c r="AK15" s="19"/>
      <c r="AL15" s="19"/>
      <c r="AM15" s="19"/>
      <c r="AN15" s="19"/>
      <c r="AO15" s="19"/>
      <c r="AP15" s="19"/>
      <c r="AR15" s="19"/>
      <c r="AS15" s="19"/>
      <c r="AT15" s="19"/>
      <c r="AU15" s="19"/>
      <c r="AV15" s="19"/>
      <c r="AW15" s="19"/>
      <c r="CA15" s="12" t="s">
        <v>18</v>
      </c>
      <c r="CB15" s="13"/>
      <c r="CC15" s="14">
        <v>1535</v>
      </c>
      <c r="CD15" s="15"/>
      <c r="CE15" s="16">
        <v>18</v>
      </c>
    </row>
    <row r="16" spans="1:83" ht="15" customHeight="1" x14ac:dyDescent="0.2">
      <c r="B16" s="12" t="s">
        <v>19</v>
      </c>
      <c r="C16" s="13"/>
      <c r="D16" s="14">
        <v>1479</v>
      </c>
      <c r="E16" s="15"/>
      <c r="F16" s="16">
        <v>20</v>
      </c>
      <c r="G16" s="15"/>
      <c r="H16" s="15"/>
      <c r="I16" s="17"/>
      <c r="J16" s="17"/>
      <c r="K16" s="17"/>
      <c r="L16" s="4"/>
      <c r="M16" s="4"/>
      <c r="N16" s="4"/>
      <c r="AA16" s="18"/>
      <c r="AB16" s="19"/>
      <c r="AC16" s="19"/>
      <c r="AE16" s="19"/>
      <c r="AF16" s="19"/>
      <c r="AG16" s="19"/>
      <c r="AH16" s="19"/>
      <c r="AI16" s="19"/>
      <c r="AK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W16" s="19"/>
      <c r="CA16" s="12" t="s">
        <v>20</v>
      </c>
      <c r="CB16" s="13"/>
      <c r="CC16" s="14">
        <v>1479</v>
      </c>
      <c r="CD16" s="15"/>
      <c r="CE16" s="16">
        <v>20</v>
      </c>
    </row>
    <row r="17" spans="2:83" ht="15" customHeight="1" x14ac:dyDescent="0.2">
      <c r="B17" s="12" t="s">
        <v>21</v>
      </c>
      <c r="C17" s="13"/>
      <c r="D17" s="14">
        <v>62</v>
      </c>
      <c r="E17" s="15"/>
      <c r="F17" s="16">
        <v>22</v>
      </c>
      <c r="G17" s="15"/>
      <c r="H17" s="15"/>
      <c r="I17" s="17"/>
      <c r="J17" s="17"/>
      <c r="K17" s="17"/>
      <c r="L17" s="4"/>
      <c r="M17" s="4"/>
      <c r="N17" s="4"/>
      <c r="AA17" s="18"/>
      <c r="AB17" s="19"/>
      <c r="AC17" s="19"/>
      <c r="AE17" s="19"/>
      <c r="AF17" s="19"/>
      <c r="AG17" s="19"/>
      <c r="AH17" s="19"/>
      <c r="AI17" s="19"/>
      <c r="AK17" s="19"/>
      <c r="AL17" s="19"/>
      <c r="AM17" s="19"/>
      <c r="AN17" s="19"/>
      <c r="AO17" s="19"/>
      <c r="AP17" s="19"/>
      <c r="AR17" s="19"/>
      <c r="AS17" s="19"/>
      <c r="AT17" s="19"/>
      <c r="AU17" s="19"/>
      <c r="AV17" s="19"/>
      <c r="AW17" s="19"/>
      <c r="CA17" s="12" t="s">
        <v>22</v>
      </c>
      <c r="CB17" s="13"/>
      <c r="CC17" s="14">
        <v>62</v>
      </c>
      <c r="CD17" s="15"/>
      <c r="CE17" s="16">
        <v>22</v>
      </c>
    </row>
    <row r="18" spans="2:83" ht="15" customHeight="1" x14ac:dyDescent="0.2">
      <c r="B18" s="12" t="s">
        <v>23</v>
      </c>
      <c r="C18" s="13"/>
      <c r="D18" s="14">
        <v>1113</v>
      </c>
      <c r="E18" s="15"/>
      <c r="F18" s="16">
        <v>24</v>
      </c>
      <c r="G18" s="15"/>
      <c r="H18" s="15"/>
      <c r="I18" s="17"/>
      <c r="J18" s="17"/>
      <c r="K18" s="17"/>
      <c r="L18" s="4"/>
      <c r="M18" s="4"/>
      <c r="N18" s="4"/>
      <c r="AA18" s="18"/>
      <c r="AB18" s="19"/>
      <c r="AC18" s="19"/>
      <c r="AE18" s="19"/>
      <c r="AF18" s="19"/>
      <c r="AG18" s="19"/>
      <c r="AH18" s="19"/>
      <c r="AI18" s="19"/>
      <c r="AK18" s="19"/>
      <c r="AL18" s="19"/>
      <c r="AM18" s="19"/>
      <c r="AN18" s="19"/>
      <c r="AO18" s="19"/>
      <c r="AP18" s="19"/>
      <c r="AR18" s="19"/>
      <c r="AS18" s="19"/>
      <c r="AT18" s="19"/>
      <c r="AU18" s="19"/>
      <c r="AV18" s="19"/>
      <c r="AW18" s="19"/>
      <c r="CA18" s="12" t="s">
        <v>24</v>
      </c>
      <c r="CB18" s="13"/>
      <c r="CC18" s="14">
        <v>1113</v>
      </c>
      <c r="CD18" s="15"/>
      <c r="CE18" s="16">
        <v>24</v>
      </c>
    </row>
    <row r="19" spans="2:83" ht="15" customHeight="1" x14ac:dyDescent="0.2">
      <c r="B19" s="12" t="s">
        <v>25</v>
      </c>
      <c r="C19" s="13"/>
      <c r="D19" s="14">
        <v>820</v>
      </c>
      <c r="E19" s="15"/>
      <c r="F19" s="16">
        <v>26</v>
      </c>
      <c r="G19" s="15"/>
      <c r="H19" s="15"/>
      <c r="I19" s="17"/>
      <c r="J19" s="17"/>
      <c r="K19" s="17"/>
      <c r="L19" s="4"/>
      <c r="M19" s="4"/>
      <c r="N19" s="4"/>
      <c r="AA19" s="18"/>
      <c r="AB19" s="19"/>
      <c r="AC19" s="19"/>
      <c r="AE19" s="19"/>
      <c r="AF19" s="19"/>
      <c r="AG19" s="19"/>
      <c r="AH19" s="19"/>
      <c r="AI19" s="19"/>
      <c r="AK19" s="19"/>
      <c r="AL19" s="19"/>
      <c r="AM19" s="19"/>
      <c r="AN19" s="19"/>
      <c r="AO19" s="19"/>
      <c r="AP19" s="19"/>
      <c r="AR19" s="19"/>
      <c r="AS19" s="19"/>
      <c r="AT19" s="19"/>
      <c r="AU19" s="19"/>
      <c r="AV19" s="19"/>
      <c r="AW19" s="19"/>
      <c r="CA19" s="12" t="s">
        <v>25</v>
      </c>
      <c r="CB19" s="13"/>
      <c r="CC19" s="14">
        <v>820</v>
      </c>
      <c r="CD19" s="15"/>
      <c r="CE19" s="16">
        <v>26</v>
      </c>
    </row>
    <row r="20" spans="2:83" ht="15" customHeight="1" x14ac:dyDescent="0.2">
      <c r="B20" s="12" t="s">
        <v>26</v>
      </c>
      <c r="C20" s="13"/>
      <c r="D20" s="14">
        <v>1575</v>
      </c>
      <c r="E20" s="15"/>
      <c r="F20" s="16">
        <v>28</v>
      </c>
      <c r="G20" s="15"/>
      <c r="H20" s="15"/>
      <c r="I20" s="17"/>
      <c r="J20" s="17"/>
      <c r="K20" s="17"/>
      <c r="L20" s="4"/>
      <c r="M20" s="4"/>
      <c r="N20" s="4"/>
      <c r="AA20" s="18"/>
      <c r="AB20" s="19"/>
      <c r="AC20" s="19"/>
      <c r="AE20" s="19"/>
      <c r="AF20" s="19"/>
      <c r="AG20" s="19"/>
      <c r="AH20" s="19"/>
      <c r="AI20" s="19"/>
      <c r="AK20" s="19"/>
      <c r="AL20" s="19"/>
      <c r="AM20" s="19"/>
      <c r="AN20" s="19"/>
      <c r="AO20" s="19"/>
      <c r="AP20" s="19"/>
      <c r="AR20" s="19"/>
      <c r="AS20" s="19"/>
      <c r="AT20" s="19"/>
      <c r="AU20" s="19"/>
      <c r="AV20" s="19"/>
      <c r="AW20" s="19"/>
      <c r="CA20" s="12" t="s">
        <v>26</v>
      </c>
      <c r="CB20" s="13"/>
      <c r="CC20" s="14">
        <v>1575</v>
      </c>
      <c r="CD20" s="15"/>
      <c r="CE20" s="16">
        <v>28</v>
      </c>
    </row>
    <row r="21" spans="2:83" ht="15" customHeight="1" x14ac:dyDescent="0.2">
      <c r="B21" s="12" t="s">
        <v>27</v>
      </c>
      <c r="C21" s="13"/>
      <c r="D21" s="14">
        <v>290</v>
      </c>
      <c r="E21" s="15"/>
      <c r="F21" s="16">
        <v>30</v>
      </c>
      <c r="G21" s="15"/>
      <c r="H21" s="15"/>
      <c r="I21" s="17"/>
      <c r="J21" s="17"/>
      <c r="K21" s="17"/>
      <c r="L21" s="4"/>
      <c r="M21" s="4"/>
      <c r="N21" s="4"/>
      <c r="AA21" s="18"/>
      <c r="AB21" s="19"/>
      <c r="AC21" s="19"/>
      <c r="AE21" s="19"/>
      <c r="AF21" s="19"/>
      <c r="AG21" s="19"/>
      <c r="AH21" s="19"/>
      <c r="AI21" s="19"/>
      <c r="AK21" s="19"/>
      <c r="AL21" s="19"/>
      <c r="AM21" s="19"/>
      <c r="AN21" s="19"/>
      <c r="AO21" s="19"/>
      <c r="AP21" s="19"/>
      <c r="AR21" s="19"/>
      <c r="AS21" s="19"/>
      <c r="AT21" s="19"/>
      <c r="AU21" s="19"/>
      <c r="AV21" s="19"/>
      <c r="AW21" s="19"/>
      <c r="CA21" s="12" t="s">
        <v>27</v>
      </c>
      <c r="CB21" s="13"/>
      <c r="CC21" s="14">
        <v>290</v>
      </c>
      <c r="CD21" s="15"/>
      <c r="CE21" s="16">
        <v>30</v>
      </c>
    </row>
    <row r="22" spans="2:83" ht="15" customHeight="1" x14ac:dyDescent="0.2">
      <c r="B22" s="12" t="s">
        <v>28</v>
      </c>
      <c r="C22" s="13"/>
      <c r="D22" s="14">
        <v>8</v>
      </c>
      <c r="E22" s="15"/>
      <c r="F22" s="16">
        <v>33</v>
      </c>
      <c r="G22" s="15"/>
      <c r="H22" s="15"/>
      <c r="I22" s="17"/>
      <c r="J22" s="17"/>
      <c r="K22" s="17"/>
      <c r="L22" s="4"/>
      <c r="M22" s="4"/>
      <c r="N22" s="4"/>
      <c r="AA22" s="18"/>
      <c r="AB22" s="19"/>
      <c r="AC22" s="19"/>
      <c r="AE22" s="19"/>
      <c r="AF22" s="19"/>
      <c r="AG22" s="19"/>
      <c r="AH22" s="19"/>
      <c r="AI22" s="19"/>
      <c r="AK22" s="19"/>
      <c r="AL22" s="19"/>
      <c r="AM22" s="19"/>
      <c r="AN22" s="19"/>
      <c r="AO22" s="19"/>
      <c r="AP22" s="19"/>
      <c r="AR22" s="19"/>
      <c r="AS22" s="19"/>
      <c r="AT22" s="19"/>
      <c r="AU22" s="19"/>
      <c r="AV22" s="19"/>
      <c r="AW22" s="19"/>
      <c r="CA22" s="12" t="s">
        <v>28</v>
      </c>
      <c r="CB22" s="13"/>
      <c r="CC22" s="14">
        <v>8</v>
      </c>
      <c r="CD22" s="15"/>
      <c r="CE22" s="16">
        <v>33</v>
      </c>
    </row>
    <row r="23" spans="2:83" ht="15" customHeight="1" x14ac:dyDescent="0.2">
      <c r="B23" s="12" t="s">
        <v>29</v>
      </c>
      <c r="C23" s="13"/>
      <c r="D23" s="14">
        <v>881</v>
      </c>
      <c r="E23" s="15"/>
      <c r="F23" s="16">
        <v>36</v>
      </c>
      <c r="G23" s="15"/>
      <c r="H23" s="15"/>
      <c r="I23" s="17"/>
      <c r="J23" s="17"/>
      <c r="K23" s="17"/>
      <c r="L23" s="4"/>
      <c r="M23" s="4"/>
      <c r="N23" s="4"/>
      <c r="AA23" s="18"/>
      <c r="AB23" s="19"/>
      <c r="AC23" s="19"/>
      <c r="AE23" s="19"/>
      <c r="AF23" s="19"/>
      <c r="AG23" s="19"/>
      <c r="AH23" s="19"/>
      <c r="AI23" s="19"/>
      <c r="AK23" s="19"/>
      <c r="AL23" s="19"/>
      <c r="AM23" s="19"/>
      <c r="AN23" s="19"/>
      <c r="AO23" s="19"/>
      <c r="AP23" s="19"/>
      <c r="AR23" s="19"/>
      <c r="AS23" s="19"/>
      <c r="AT23" s="19"/>
      <c r="AU23" s="19"/>
      <c r="AV23" s="19"/>
      <c r="AW23" s="19"/>
      <c r="CA23" s="12" t="s">
        <v>30</v>
      </c>
      <c r="CB23" s="13"/>
      <c r="CC23" s="14">
        <v>881</v>
      </c>
      <c r="CD23" s="15"/>
      <c r="CE23" s="16">
        <v>36</v>
      </c>
    </row>
    <row r="24" spans="2:83" ht="15" customHeight="1" x14ac:dyDescent="0.2">
      <c r="B24" s="12" t="s">
        <v>31</v>
      </c>
      <c r="C24" s="13"/>
      <c r="D24" s="14">
        <v>134</v>
      </c>
      <c r="E24" s="15"/>
      <c r="F24" s="16">
        <v>38</v>
      </c>
      <c r="G24" s="15"/>
      <c r="H24" s="15"/>
      <c r="I24" s="17"/>
      <c r="J24" s="17"/>
      <c r="K24" s="17"/>
      <c r="L24" s="4"/>
      <c r="M24" s="4"/>
      <c r="N24" s="4"/>
      <c r="AA24" s="18"/>
      <c r="AB24" s="19"/>
      <c r="AC24" s="19"/>
      <c r="AE24" s="19"/>
      <c r="AF24" s="19"/>
      <c r="AG24" s="19"/>
      <c r="AH24" s="19"/>
      <c r="AI24" s="19"/>
      <c r="AK24" s="19"/>
      <c r="AL24" s="19"/>
      <c r="AM24" s="19"/>
      <c r="AN24" s="19"/>
      <c r="AO24" s="19"/>
      <c r="AP24" s="19"/>
      <c r="AR24" s="19"/>
      <c r="AS24" s="19"/>
      <c r="AT24" s="19"/>
      <c r="AU24" s="19"/>
      <c r="AV24" s="19"/>
      <c r="AW24" s="19"/>
      <c r="CA24" s="12" t="s">
        <v>31</v>
      </c>
      <c r="CB24" s="13"/>
      <c r="CC24" s="14">
        <v>134</v>
      </c>
      <c r="CD24" s="15"/>
      <c r="CE24" s="16">
        <v>38</v>
      </c>
    </row>
    <row r="25" spans="2:83" ht="15" customHeight="1" x14ac:dyDescent="0.2">
      <c r="B25" s="12" t="s">
        <v>32</v>
      </c>
      <c r="C25" s="13"/>
      <c r="D25" s="14">
        <v>1507</v>
      </c>
      <c r="E25" s="15"/>
      <c r="F25" s="16">
        <v>40</v>
      </c>
      <c r="G25" s="15"/>
      <c r="H25" s="15"/>
      <c r="I25" s="17"/>
      <c r="J25" s="17"/>
      <c r="K25" s="17"/>
      <c r="L25" s="4"/>
      <c r="M25" s="4"/>
      <c r="N25" s="4"/>
      <c r="AA25" s="18"/>
      <c r="AB25" s="19"/>
      <c r="AC25" s="19"/>
      <c r="AE25" s="19"/>
      <c r="AF25" s="19"/>
      <c r="AG25" s="19"/>
      <c r="AH25" s="19"/>
      <c r="AI25" s="19"/>
      <c r="AK25" s="19"/>
      <c r="AL25" s="19"/>
      <c r="AM25" s="19"/>
      <c r="AN25" s="19"/>
      <c r="AO25" s="19"/>
      <c r="AP25" s="19"/>
      <c r="AR25" s="19"/>
      <c r="AS25" s="19"/>
      <c r="AT25" s="19"/>
      <c r="AU25" s="19"/>
      <c r="AV25" s="19"/>
      <c r="AW25" s="19"/>
      <c r="CA25" s="12" t="s">
        <v>33</v>
      </c>
      <c r="CB25" s="13"/>
      <c r="CC25" s="14">
        <v>1507</v>
      </c>
      <c r="CD25" s="15"/>
      <c r="CE25" s="16">
        <v>40</v>
      </c>
    </row>
    <row r="26" spans="2:83" ht="15" customHeight="1" x14ac:dyDescent="0.2">
      <c r="B26" s="12" t="s">
        <v>34</v>
      </c>
      <c r="C26" s="13"/>
      <c r="D26" s="14">
        <v>1386</v>
      </c>
      <c r="E26" s="15"/>
      <c r="F26" s="16">
        <v>42</v>
      </c>
      <c r="G26" s="15"/>
      <c r="H26" s="15"/>
      <c r="I26" s="17"/>
      <c r="J26" s="17"/>
      <c r="K26" s="17"/>
      <c r="L26" s="4"/>
      <c r="M26" s="4"/>
      <c r="N26" s="4"/>
      <c r="AA26" s="18"/>
      <c r="AB26" s="19"/>
      <c r="AC26" s="19"/>
      <c r="AE26" s="19"/>
      <c r="AF26" s="19"/>
      <c r="AG26" s="19"/>
      <c r="AH26" s="19"/>
      <c r="AI26" s="19"/>
      <c r="AK26" s="19"/>
      <c r="AL26" s="19"/>
      <c r="AM26" s="19"/>
      <c r="AN26" s="19"/>
      <c r="AO26" s="19"/>
      <c r="AP26" s="19"/>
      <c r="AR26" s="19"/>
      <c r="AS26" s="19"/>
      <c r="AT26" s="19"/>
      <c r="AU26" s="19"/>
      <c r="AV26" s="19"/>
      <c r="AW26" s="19"/>
      <c r="CA26" s="12" t="s">
        <v>35</v>
      </c>
      <c r="CB26" s="13"/>
      <c r="CC26" s="14">
        <v>1386</v>
      </c>
      <c r="CD26" s="15"/>
      <c r="CE26" s="16">
        <v>42</v>
      </c>
    </row>
    <row r="27" spans="2:83" ht="15" customHeight="1" x14ac:dyDescent="0.2">
      <c r="B27" s="12" t="s">
        <v>36</v>
      </c>
      <c r="C27" s="13"/>
      <c r="D27" s="14">
        <v>1491</v>
      </c>
      <c r="E27" s="15"/>
      <c r="F27" s="16">
        <v>44</v>
      </c>
      <c r="G27" s="15"/>
      <c r="H27" s="15"/>
      <c r="I27" s="17"/>
      <c r="J27" s="17"/>
      <c r="K27" s="17"/>
      <c r="L27" s="4"/>
      <c r="M27" s="4"/>
      <c r="N27" s="4"/>
      <c r="AA27" s="18"/>
      <c r="AB27" s="19"/>
      <c r="AC27" s="19"/>
      <c r="AE27" s="19"/>
      <c r="AF27" s="19"/>
      <c r="AG27" s="19"/>
      <c r="AH27" s="19"/>
      <c r="AI27" s="19"/>
      <c r="AK27" s="19"/>
      <c r="AL27" s="19"/>
      <c r="AM27" s="19"/>
      <c r="AN27" s="19"/>
      <c r="AO27" s="19"/>
      <c r="AP27" s="19"/>
      <c r="AR27" s="19"/>
      <c r="AS27" s="19"/>
      <c r="AT27" s="19"/>
      <c r="AU27" s="19"/>
      <c r="AV27" s="19"/>
      <c r="AW27" s="19"/>
      <c r="CA27" s="12" t="s">
        <v>36</v>
      </c>
      <c r="CB27" s="13"/>
      <c r="CC27" s="14">
        <v>1491</v>
      </c>
      <c r="CD27" s="15"/>
      <c r="CE27" s="16">
        <v>44</v>
      </c>
    </row>
    <row r="28" spans="2:83" ht="15" customHeight="1" x14ac:dyDescent="0.2">
      <c r="B28" s="12" t="s">
        <v>37</v>
      </c>
      <c r="C28" s="13"/>
      <c r="D28" s="14">
        <v>780</v>
      </c>
      <c r="E28" s="15"/>
      <c r="F28" s="16">
        <v>46</v>
      </c>
      <c r="G28" s="15"/>
      <c r="H28" s="15"/>
      <c r="I28" s="17"/>
      <c r="J28" s="17"/>
      <c r="K28" s="17"/>
      <c r="L28" s="4"/>
      <c r="M28" s="4"/>
      <c r="N28" s="4"/>
      <c r="AA28" s="18"/>
      <c r="AB28" s="19"/>
      <c r="AC28" s="19"/>
      <c r="AE28" s="19"/>
      <c r="AF28" s="19"/>
      <c r="AG28" s="19"/>
      <c r="AH28" s="19"/>
      <c r="AI28" s="19"/>
      <c r="AK28" s="19"/>
      <c r="AL28" s="19"/>
      <c r="AM28" s="19"/>
      <c r="AN28" s="19"/>
      <c r="AO28" s="19"/>
      <c r="AP28" s="19"/>
      <c r="AR28" s="19"/>
      <c r="AS28" s="19"/>
      <c r="AT28" s="19"/>
      <c r="AU28" s="19"/>
      <c r="AV28" s="19"/>
      <c r="AW28" s="19"/>
      <c r="CA28" s="12" t="s">
        <v>37</v>
      </c>
      <c r="CB28" s="13"/>
      <c r="CC28" s="14">
        <v>780</v>
      </c>
      <c r="CD28" s="15"/>
      <c r="CE28" s="16">
        <v>46</v>
      </c>
    </row>
    <row r="29" spans="2:83" ht="15" customHeight="1" x14ac:dyDescent="0.2">
      <c r="B29" s="12" t="s">
        <v>38</v>
      </c>
      <c r="C29" s="13"/>
      <c r="D29" s="14">
        <v>1562</v>
      </c>
      <c r="E29" s="15"/>
      <c r="F29" s="16">
        <v>48</v>
      </c>
      <c r="G29" s="15"/>
      <c r="H29" s="15"/>
      <c r="I29" s="17"/>
      <c r="J29" s="17"/>
      <c r="K29" s="17"/>
      <c r="L29" s="4"/>
      <c r="M29" s="4"/>
      <c r="N29" s="4"/>
      <c r="AA29" s="18"/>
      <c r="AB29" s="19"/>
      <c r="AC29" s="19"/>
      <c r="AE29" s="19"/>
      <c r="AF29" s="19"/>
      <c r="AG29" s="19"/>
      <c r="AH29" s="19"/>
      <c r="AI29" s="19"/>
      <c r="AK29" s="19"/>
      <c r="AL29" s="19"/>
      <c r="AM29" s="19"/>
      <c r="AN29" s="19"/>
      <c r="AO29" s="19"/>
      <c r="AP29" s="19"/>
      <c r="AR29" s="19"/>
      <c r="AS29" s="19"/>
      <c r="AT29" s="19"/>
      <c r="AU29" s="19"/>
      <c r="AV29" s="19"/>
      <c r="AW29" s="19"/>
      <c r="CA29" s="12" t="s">
        <v>39</v>
      </c>
      <c r="CB29" s="13"/>
      <c r="CC29" s="14">
        <v>1562</v>
      </c>
      <c r="CD29" s="15"/>
      <c r="CE29" s="16">
        <v>48</v>
      </c>
    </row>
    <row r="30" spans="2:83" ht="15" customHeight="1" x14ac:dyDescent="0.2">
      <c r="B30" s="12" t="s">
        <v>40</v>
      </c>
      <c r="C30" s="13"/>
      <c r="D30" s="14">
        <v>1529</v>
      </c>
      <c r="E30" s="15"/>
      <c r="F30" s="16">
        <v>51</v>
      </c>
      <c r="G30" s="15"/>
      <c r="H30" s="15"/>
      <c r="I30" s="17"/>
      <c r="J30" s="17"/>
      <c r="K30" s="17"/>
      <c r="L30" s="4"/>
      <c r="M30" s="4"/>
      <c r="N30" s="4"/>
      <c r="AA30" s="18"/>
      <c r="AB30" s="19"/>
      <c r="AC30" s="19"/>
      <c r="AE30" s="19"/>
      <c r="AF30" s="19"/>
      <c r="AG30" s="19"/>
      <c r="AH30" s="19"/>
      <c r="AI30" s="19"/>
      <c r="AK30" s="19"/>
      <c r="AL30" s="19"/>
      <c r="AM30" s="19"/>
      <c r="AN30" s="19"/>
      <c r="AO30" s="19"/>
      <c r="AP30" s="19"/>
      <c r="AR30" s="19"/>
      <c r="AS30" s="19"/>
      <c r="AT30" s="19"/>
      <c r="AU30" s="19"/>
      <c r="AV30" s="19"/>
      <c r="AW30" s="19"/>
      <c r="CA30" s="12" t="s">
        <v>41</v>
      </c>
      <c r="CB30" s="13"/>
      <c r="CC30" s="14">
        <v>1529</v>
      </c>
      <c r="CD30" s="15"/>
      <c r="CE30" s="16">
        <v>51</v>
      </c>
    </row>
    <row r="31" spans="2:83" ht="15" customHeight="1" x14ac:dyDescent="0.2">
      <c r="B31" s="12" t="s">
        <v>42</v>
      </c>
      <c r="C31" s="13"/>
      <c r="D31" s="14">
        <v>1040</v>
      </c>
      <c r="E31" s="15"/>
      <c r="F31" s="16">
        <v>53</v>
      </c>
      <c r="G31" s="15"/>
      <c r="H31" s="15"/>
      <c r="I31" s="17"/>
      <c r="J31" s="17"/>
      <c r="K31" s="17"/>
      <c r="L31" s="4"/>
      <c r="M31" s="4"/>
      <c r="N31" s="4"/>
      <c r="AA31" s="18"/>
      <c r="AB31" s="19"/>
      <c r="AC31" s="19"/>
      <c r="AE31" s="19"/>
      <c r="AF31" s="19"/>
      <c r="AG31" s="19"/>
      <c r="AH31" s="19"/>
      <c r="AI31" s="19"/>
      <c r="AK31" s="19"/>
      <c r="AL31" s="19"/>
      <c r="AM31" s="19"/>
      <c r="AN31" s="19"/>
      <c r="AO31" s="19"/>
      <c r="AP31" s="19"/>
      <c r="AR31" s="19"/>
      <c r="AS31" s="19"/>
      <c r="AT31" s="19"/>
      <c r="AU31" s="19"/>
      <c r="AV31" s="19"/>
      <c r="AW31" s="19"/>
      <c r="CA31" s="12" t="s">
        <v>43</v>
      </c>
      <c r="CB31" s="13"/>
      <c r="CC31" s="14">
        <v>1040</v>
      </c>
      <c r="CD31" s="15"/>
      <c r="CE31" s="16">
        <v>53</v>
      </c>
    </row>
    <row r="32" spans="2:83" ht="15" customHeight="1" x14ac:dyDescent="0.2">
      <c r="B32" s="12" t="s">
        <v>44</v>
      </c>
      <c r="C32" s="13"/>
      <c r="D32" s="14">
        <v>829</v>
      </c>
      <c r="E32" s="15"/>
      <c r="F32" s="16">
        <v>55</v>
      </c>
      <c r="G32" s="15"/>
      <c r="H32" s="15"/>
      <c r="I32" s="17"/>
      <c r="J32" s="17"/>
      <c r="K32" s="17"/>
      <c r="L32" s="4"/>
      <c r="M32" s="4"/>
      <c r="N32" s="4"/>
      <c r="AA32" s="18"/>
      <c r="AB32" s="19"/>
      <c r="AC32" s="19"/>
      <c r="AE32" s="19"/>
      <c r="AF32" s="19"/>
      <c r="AG32" s="19"/>
      <c r="AH32" s="19"/>
      <c r="AI32" s="19"/>
      <c r="AK32" s="19"/>
      <c r="AL32" s="19"/>
      <c r="AM32" s="19"/>
      <c r="AN32" s="19"/>
      <c r="AO32" s="19"/>
      <c r="AP32" s="19"/>
      <c r="AR32" s="19"/>
      <c r="AS32" s="19"/>
      <c r="AT32" s="19"/>
      <c r="AU32" s="19"/>
      <c r="AV32" s="19"/>
      <c r="AW32" s="19"/>
      <c r="CA32" s="12" t="s">
        <v>44</v>
      </c>
      <c r="CB32" s="13"/>
      <c r="CC32" s="14">
        <v>829</v>
      </c>
      <c r="CD32" s="15"/>
      <c r="CE32" s="16">
        <v>55</v>
      </c>
    </row>
    <row r="33" spans="2:83" ht="15" customHeight="1" x14ac:dyDescent="0.2">
      <c r="B33" s="12" t="s">
        <v>45</v>
      </c>
      <c r="C33" s="13"/>
      <c r="D33" s="14">
        <v>762</v>
      </c>
      <c r="E33" s="15"/>
      <c r="F33" s="16">
        <v>57</v>
      </c>
      <c r="G33" s="15"/>
      <c r="H33" s="15"/>
      <c r="I33" s="17"/>
      <c r="J33" s="17"/>
      <c r="K33" s="17"/>
      <c r="L33" s="4"/>
      <c r="M33" s="4"/>
      <c r="N33" s="4"/>
      <c r="AA33" s="18"/>
      <c r="AB33" s="19"/>
      <c r="AC33" s="19"/>
      <c r="AE33" s="19"/>
      <c r="AF33" s="19"/>
      <c r="AG33" s="19"/>
      <c r="AH33" s="19"/>
      <c r="AI33" s="19"/>
      <c r="AK33" s="19"/>
      <c r="AL33" s="19"/>
      <c r="AM33" s="19"/>
      <c r="AN33" s="19"/>
      <c r="AO33" s="19"/>
      <c r="AP33" s="19"/>
      <c r="AR33" s="19"/>
      <c r="AS33" s="19"/>
      <c r="AT33" s="19"/>
      <c r="AU33" s="19"/>
      <c r="AV33" s="19"/>
      <c r="AW33" s="19"/>
      <c r="CA33" s="12" t="s">
        <v>46</v>
      </c>
      <c r="CB33" s="13"/>
      <c r="CC33" s="14">
        <v>762</v>
      </c>
      <c r="CD33" s="15"/>
      <c r="CE33" s="16">
        <v>57</v>
      </c>
    </row>
    <row r="34" spans="2:83" ht="15" customHeight="1" x14ac:dyDescent="0.2">
      <c r="B34" s="12" t="s">
        <v>47</v>
      </c>
      <c r="C34" s="13"/>
      <c r="D34" s="14">
        <v>376</v>
      </c>
      <c r="E34" s="15"/>
      <c r="F34" s="16">
        <v>59</v>
      </c>
      <c r="G34" s="15"/>
      <c r="H34" s="15"/>
      <c r="I34" s="17"/>
      <c r="J34" s="17"/>
      <c r="K34" s="17"/>
      <c r="L34" s="4"/>
      <c r="M34" s="4"/>
      <c r="N34" s="4"/>
      <c r="AA34" s="18"/>
      <c r="AB34" s="19"/>
      <c r="AC34" s="19"/>
      <c r="AE34" s="19"/>
      <c r="AF34" s="19"/>
      <c r="AG34" s="19"/>
      <c r="AH34" s="19"/>
      <c r="AI34" s="19"/>
      <c r="AK34" s="19"/>
      <c r="AL34" s="19"/>
      <c r="AM34" s="19"/>
      <c r="AN34" s="19"/>
      <c r="AO34" s="19"/>
      <c r="AP34" s="19"/>
      <c r="AR34" s="19"/>
      <c r="AS34" s="19"/>
      <c r="AT34" s="19"/>
      <c r="AU34" s="19"/>
      <c r="AV34" s="19"/>
      <c r="AW34" s="19"/>
      <c r="CA34" s="12" t="s">
        <v>47</v>
      </c>
      <c r="CB34" s="13"/>
      <c r="CC34" s="14">
        <v>376</v>
      </c>
      <c r="CD34" s="15"/>
      <c r="CE34" s="16">
        <v>59</v>
      </c>
    </row>
    <row r="35" spans="2:83" ht="15" customHeight="1" x14ac:dyDescent="0.2">
      <c r="B35" s="12" t="s">
        <v>48</v>
      </c>
      <c r="C35" s="13"/>
      <c r="D35" s="14">
        <v>1540</v>
      </c>
      <c r="E35" s="15"/>
      <c r="F35" s="16">
        <v>62</v>
      </c>
      <c r="G35" s="15"/>
      <c r="H35" s="15"/>
      <c r="I35" s="17"/>
      <c r="J35" s="17"/>
      <c r="K35" s="17"/>
      <c r="L35" s="4"/>
      <c r="M35" s="4"/>
      <c r="N35" s="4"/>
      <c r="AA35" s="18"/>
      <c r="AB35" s="19"/>
      <c r="AC35" s="19"/>
      <c r="AE35" s="19"/>
      <c r="AF35" s="19"/>
      <c r="AG35" s="19"/>
      <c r="AH35" s="19"/>
      <c r="AI35" s="19"/>
      <c r="AK35" s="19"/>
      <c r="AL35" s="19"/>
      <c r="AM35" s="19"/>
      <c r="AN35" s="19"/>
      <c r="AO35" s="19"/>
      <c r="AP35" s="19"/>
      <c r="AR35" s="19"/>
      <c r="AS35" s="19"/>
      <c r="AT35" s="19"/>
      <c r="AU35" s="19"/>
      <c r="AV35" s="19"/>
      <c r="AW35" s="19"/>
      <c r="CA35" s="12" t="s">
        <v>48</v>
      </c>
      <c r="CB35" s="13"/>
      <c r="CC35" s="14">
        <v>1540</v>
      </c>
      <c r="CD35" s="15"/>
      <c r="CE35" s="16">
        <v>62</v>
      </c>
    </row>
    <row r="36" spans="2:83" ht="15" customHeight="1" x14ac:dyDescent="0.2">
      <c r="B36" s="12" t="s">
        <v>49</v>
      </c>
      <c r="C36" s="13"/>
      <c r="D36" s="14">
        <v>1322</v>
      </c>
      <c r="E36" s="15"/>
      <c r="F36" s="16">
        <v>65</v>
      </c>
      <c r="G36" s="15"/>
      <c r="H36" s="15"/>
      <c r="I36" s="17"/>
      <c r="J36" s="17"/>
      <c r="K36" s="17"/>
      <c r="L36" s="4"/>
      <c r="M36" s="4"/>
      <c r="N36" s="4"/>
      <c r="AA36" s="18"/>
      <c r="AB36" s="19"/>
      <c r="AC36" s="19"/>
      <c r="AE36" s="19"/>
      <c r="AF36" s="19"/>
      <c r="AG36" s="19"/>
      <c r="AH36" s="19"/>
      <c r="AI36" s="19"/>
      <c r="AK36" s="19"/>
      <c r="AL36" s="19"/>
      <c r="AM36" s="19"/>
      <c r="AN36" s="19"/>
      <c r="AO36" s="19"/>
      <c r="AP36" s="19"/>
      <c r="AR36" s="19"/>
      <c r="AS36" s="19"/>
      <c r="AT36" s="19"/>
      <c r="AU36" s="19"/>
      <c r="AV36" s="19"/>
      <c r="AW36" s="19"/>
      <c r="CA36" s="12" t="s">
        <v>49</v>
      </c>
      <c r="CB36" s="13"/>
      <c r="CC36" s="14">
        <v>1322</v>
      </c>
      <c r="CD36" s="15"/>
      <c r="CE36" s="16">
        <v>65</v>
      </c>
    </row>
    <row r="37" spans="2:83" ht="15" customHeight="1" x14ac:dyDescent="0.2">
      <c r="B37" s="12" t="s">
        <v>50</v>
      </c>
      <c r="C37" s="13"/>
      <c r="D37" s="14">
        <v>1142</v>
      </c>
      <c r="E37" s="15"/>
      <c r="F37" s="16">
        <v>67</v>
      </c>
      <c r="G37" s="15"/>
      <c r="H37" s="15"/>
      <c r="I37" s="17"/>
      <c r="J37" s="17"/>
      <c r="K37" s="17"/>
      <c r="L37" s="4"/>
      <c r="M37" s="4"/>
      <c r="N37" s="4"/>
      <c r="AA37" s="18"/>
      <c r="AB37" s="19"/>
      <c r="AC37" s="19"/>
      <c r="AE37" s="19"/>
      <c r="AF37" s="19"/>
      <c r="AG37" s="19"/>
      <c r="AH37" s="19"/>
      <c r="AI37" s="19"/>
      <c r="AK37" s="19"/>
      <c r="AL37" s="19"/>
      <c r="AM37" s="19"/>
      <c r="AN37" s="19"/>
      <c r="AO37" s="19"/>
      <c r="AP37" s="19"/>
      <c r="AR37" s="19"/>
      <c r="AS37" s="19"/>
      <c r="AT37" s="19"/>
      <c r="AU37" s="19"/>
      <c r="AV37" s="19"/>
      <c r="AW37" s="19"/>
      <c r="CA37" s="12" t="s">
        <v>50</v>
      </c>
      <c r="CB37" s="13"/>
      <c r="CC37" s="14">
        <v>1142</v>
      </c>
      <c r="CD37" s="15"/>
      <c r="CE37" s="16">
        <v>67</v>
      </c>
    </row>
    <row r="38" spans="2:83" ht="15" customHeight="1" x14ac:dyDescent="0.2">
      <c r="B38" s="12" t="s">
        <v>51</v>
      </c>
      <c r="C38" s="13"/>
      <c r="D38" s="14">
        <v>360</v>
      </c>
      <c r="E38" s="15"/>
      <c r="F38" s="16">
        <v>69</v>
      </c>
      <c r="G38" s="15"/>
      <c r="H38" s="15"/>
      <c r="I38" s="17"/>
      <c r="J38" s="17"/>
      <c r="K38" s="17"/>
      <c r="L38" s="4"/>
      <c r="M38" s="4"/>
      <c r="N38" s="4"/>
      <c r="AA38" s="18"/>
      <c r="AB38" s="19"/>
      <c r="AC38" s="19"/>
      <c r="AE38" s="19"/>
      <c r="AF38" s="19"/>
      <c r="AG38" s="19"/>
      <c r="AH38" s="19"/>
      <c r="AI38" s="19"/>
      <c r="AK38" s="19"/>
      <c r="AL38" s="19"/>
      <c r="AM38" s="19"/>
      <c r="AN38" s="19"/>
      <c r="AO38" s="19"/>
      <c r="AP38" s="19"/>
      <c r="AR38" s="19"/>
      <c r="AS38" s="19"/>
      <c r="AT38" s="19"/>
      <c r="AU38" s="19"/>
      <c r="AV38" s="19"/>
      <c r="AW38" s="19"/>
      <c r="CA38" s="12" t="s">
        <v>51</v>
      </c>
      <c r="CB38" s="13"/>
      <c r="CC38" s="14">
        <v>360</v>
      </c>
      <c r="CD38" s="15"/>
      <c r="CE38" s="16">
        <v>69</v>
      </c>
    </row>
    <row r="39" spans="2:83" ht="15" customHeight="1" x14ac:dyDescent="0.2">
      <c r="B39" s="12" t="s">
        <v>52</v>
      </c>
      <c r="C39" s="13"/>
      <c r="D39" s="14">
        <v>1522</v>
      </c>
      <c r="E39" s="15"/>
      <c r="F39" s="16">
        <v>72</v>
      </c>
      <c r="G39" s="15"/>
      <c r="H39" s="15"/>
      <c r="I39" s="17"/>
      <c r="J39" s="17"/>
      <c r="K39" s="17"/>
      <c r="L39" s="4"/>
      <c r="M39" s="4"/>
      <c r="N39" s="4"/>
      <c r="AA39" s="18"/>
      <c r="AB39" s="19"/>
      <c r="AC39" s="19"/>
      <c r="AE39" s="19"/>
      <c r="AF39" s="19"/>
      <c r="AG39" s="19"/>
      <c r="AH39" s="19"/>
      <c r="AI39" s="19"/>
      <c r="AK39" s="19"/>
      <c r="AL39" s="19"/>
      <c r="AM39" s="19"/>
      <c r="AN39" s="19"/>
      <c r="AO39" s="19"/>
      <c r="AP39" s="19"/>
      <c r="AR39" s="19"/>
      <c r="AS39" s="19"/>
      <c r="AT39" s="19"/>
      <c r="AU39" s="19"/>
      <c r="AV39" s="19"/>
      <c r="AW39" s="19"/>
      <c r="CA39" s="12" t="s">
        <v>52</v>
      </c>
      <c r="CB39" s="13"/>
      <c r="CC39" s="14">
        <v>1522</v>
      </c>
      <c r="CD39" s="15"/>
      <c r="CE39" s="16">
        <v>72</v>
      </c>
    </row>
    <row r="40" spans="2:83" ht="15" customHeight="1" x14ac:dyDescent="0.2">
      <c r="B40" s="12" t="s">
        <v>53</v>
      </c>
      <c r="C40" s="13"/>
      <c r="D40" s="14">
        <v>923</v>
      </c>
      <c r="E40" s="15"/>
      <c r="F40" s="16">
        <v>75</v>
      </c>
      <c r="G40" s="15"/>
      <c r="H40" s="15"/>
      <c r="I40" s="17"/>
      <c r="J40" s="17"/>
      <c r="K40" s="17"/>
      <c r="L40" s="4"/>
      <c r="M40" s="4"/>
      <c r="N40" s="4"/>
      <c r="AA40" s="18"/>
      <c r="AB40" s="19"/>
      <c r="AC40" s="19"/>
      <c r="AE40" s="19"/>
      <c r="AF40" s="19"/>
      <c r="AG40" s="19"/>
      <c r="AH40" s="19"/>
      <c r="AI40" s="19"/>
      <c r="AK40" s="19"/>
      <c r="AL40" s="19"/>
      <c r="AM40" s="19"/>
      <c r="AN40" s="19"/>
      <c r="AO40" s="19"/>
      <c r="AP40" s="19"/>
      <c r="AR40" s="19"/>
      <c r="AS40" s="19"/>
      <c r="AT40" s="19"/>
      <c r="AU40" s="19"/>
      <c r="AV40" s="19"/>
      <c r="AW40" s="19"/>
      <c r="CA40" s="12" t="s">
        <v>53</v>
      </c>
      <c r="CB40" s="13"/>
      <c r="CC40" s="14">
        <v>923</v>
      </c>
      <c r="CD40" s="15"/>
      <c r="CE40" s="16">
        <v>75</v>
      </c>
    </row>
    <row r="41" spans="2:83" ht="15" customHeight="1" x14ac:dyDescent="0.2">
      <c r="B41" s="12" t="s">
        <v>54</v>
      </c>
      <c r="C41" s="13"/>
      <c r="D41" s="14">
        <v>246</v>
      </c>
      <c r="E41" s="15"/>
      <c r="F41" s="16">
        <v>77</v>
      </c>
      <c r="G41" s="15"/>
      <c r="H41" s="15"/>
      <c r="I41" s="17"/>
      <c r="J41" s="17"/>
      <c r="K41" s="17"/>
      <c r="L41" s="4"/>
      <c r="M41" s="4"/>
      <c r="N41" s="4"/>
      <c r="AA41" s="18"/>
      <c r="AB41" s="19"/>
      <c r="AC41" s="19"/>
      <c r="AE41" s="19"/>
      <c r="AF41" s="19"/>
      <c r="AG41" s="19"/>
      <c r="AH41" s="19"/>
      <c r="AI41" s="19"/>
      <c r="AK41" s="19"/>
      <c r="AL41" s="19"/>
      <c r="AM41" s="19"/>
      <c r="AN41" s="19"/>
      <c r="AO41" s="19"/>
      <c r="AP41" s="19"/>
      <c r="AR41" s="19"/>
      <c r="AS41" s="19"/>
      <c r="AT41" s="19"/>
      <c r="AU41" s="19"/>
      <c r="AV41" s="19"/>
      <c r="AW41" s="19"/>
      <c r="CA41" s="12" t="s">
        <v>54</v>
      </c>
      <c r="CB41" s="13"/>
      <c r="CC41" s="14">
        <v>246</v>
      </c>
      <c r="CD41" s="15"/>
      <c r="CE41" s="16">
        <v>77</v>
      </c>
    </row>
    <row r="42" spans="2:83" ht="15" customHeight="1" x14ac:dyDescent="0.2">
      <c r="B42" s="12" t="s">
        <v>55</v>
      </c>
      <c r="C42" s="13"/>
      <c r="D42" s="14">
        <v>1331</v>
      </c>
      <c r="E42" s="15"/>
      <c r="F42" s="16">
        <v>80</v>
      </c>
      <c r="G42" s="15"/>
      <c r="H42" s="15"/>
      <c r="I42" s="17"/>
      <c r="J42" s="17"/>
      <c r="K42" s="17"/>
      <c r="L42" s="4"/>
      <c r="M42" s="4"/>
      <c r="N42" s="4"/>
      <c r="AA42" s="18"/>
      <c r="AB42" s="19"/>
      <c r="AC42" s="19"/>
      <c r="AE42" s="19"/>
      <c r="AF42" s="19"/>
      <c r="AG42" s="19"/>
      <c r="AH42" s="19"/>
      <c r="AI42" s="19"/>
      <c r="AK42" s="19"/>
      <c r="AL42" s="19"/>
      <c r="AM42" s="19"/>
      <c r="AN42" s="19"/>
      <c r="AO42" s="19"/>
      <c r="AP42" s="19"/>
      <c r="AR42" s="19"/>
      <c r="AS42" s="19"/>
      <c r="AT42" s="19"/>
      <c r="AU42" s="19"/>
      <c r="AV42" s="19"/>
      <c r="AW42" s="19"/>
      <c r="CA42" s="12" t="s">
        <v>56</v>
      </c>
      <c r="CB42" s="13"/>
      <c r="CC42" s="14">
        <v>1331</v>
      </c>
      <c r="CD42" s="15"/>
      <c r="CE42" s="16">
        <v>80</v>
      </c>
    </row>
    <row r="43" spans="2:83" ht="15" customHeight="1" x14ac:dyDescent="0.2">
      <c r="B43" s="12" t="s">
        <v>57</v>
      </c>
      <c r="C43" s="13"/>
      <c r="D43" s="14">
        <v>774</v>
      </c>
      <c r="E43" s="15"/>
      <c r="F43" s="16">
        <v>82</v>
      </c>
      <c r="G43" s="15"/>
      <c r="H43" s="15"/>
      <c r="I43" s="17"/>
      <c r="J43" s="17"/>
      <c r="K43" s="17"/>
      <c r="L43" s="4"/>
      <c r="M43" s="4"/>
      <c r="N43" s="4"/>
      <c r="AA43" s="18"/>
      <c r="AB43" s="19"/>
      <c r="AC43" s="19"/>
      <c r="AE43" s="19"/>
      <c r="AF43" s="19"/>
      <c r="AG43" s="19"/>
      <c r="AH43" s="19"/>
      <c r="AI43" s="19"/>
      <c r="AK43" s="19"/>
      <c r="AL43" s="19"/>
      <c r="AM43" s="19"/>
      <c r="AN43" s="19"/>
      <c r="AO43" s="19"/>
      <c r="AP43" s="19"/>
      <c r="AR43" s="19"/>
      <c r="AS43" s="19"/>
      <c r="AT43" s="19"/>
      <c r="AU43" s="19"/>
      <c r="AV43" s="19"/>
      <c r="AW43" s="19"/>
      <c r="CA43" s="12" t="s">
        <v>58</v>
      </c>
      <c r="CB43" s="13"/>
      <c r="CC43" s="14">
        <v>774</v>
      </c>
      <c r="CD43" s="15"/>
      <c r="CE43" s="16">
        <v>82</v>
      </c>
    </row>
    <row r="44" spans="2:83" ht="15" customHeight="1" x14ac:dyDescent="0.2">
      <c r="B44" s="12" t="s">
        <v>59</v>
      </c>
      <c r="C44" s="13"/>
      <c r="D44" s="14">
        <v>558</v>
      </c>
      <c r="E44" s="15"/>
      <c r="F44" s="16">
        <v>84</v>
      </c>
      <c r="G44" s="15"/>
      <c r="H44" s="15"/>
      <c r="I44" s="17"/>
      <c r="J44" s="17"/>
      <c r="K44" s="17"/>
      <c r="L44" s="4"/>
      <c r="M44" s="4"/>
      <c r="N44" s="4"/>
      <c r="AA44" s="18"/>
      <c r="AB44" s="19"/>
      <c r="AC44" s="19"/>
      <c r="AE44" s="19"/>
      <c r="AF44" s="19"/>
      <c r="AG44" s="19"/>
      <c r="AH44" s="19"/>
      <c r="AI44" s="19"/>
      <c r="AK44" s="19"/>
      <c r="AL44" s="19"/>
      <c r="AM44" s="19"/>
      <c r="AN44" s="19"/>
      <c r="AO44" s="19"/>
      <c r="AP44" s="19"/>
      <c r="AR44" s="19"/>
      <c r="AS44" s="19"/>
      <c r="AT44" s="19"/>
      <c r="AU44" s="19"/>
      <c r="AV44" s="19"/>
      <c r="AW44" s="19"/>
      <c r="CA44" s="12" t="s">
        <v>59</v>
      </c>
      <c r="CB44" s="13"/>
      <c r="CC44" s="14">
        <v>558</v>
      </c>
      <c r="CD44" s="15"/>
      <c r="CE44" s="16">
        <v>84</v>
      </c>
    </row>
    <row r="45" spans="2:83" ht="15" customHeight="1" x14ac:dyDescent="0.2">
      <c r="B45" s="12" t="s">
        <v>60</v>
      </c>
      <c r="C45" s="13"/>
      <c r="D45" s="14">
        <v>57</v>
      </c>
      <c r="E45" s="15"/>
      <c r="F45" s="16">
        <v>86</v>
      </c>
      <c r="G45" s="15"/>
      <c r="H45" s="15"/>
      <c r="I45" s="17"/>
      <c r="J45" s="17"/>
      <c r="K45" s="17"/>
      <c r="L45" s="4"/>
      <c r="M45" s="4"/>
      <c r="N45" s="4"/>
      <c r="AA45" s="18"/>
      <c r="AB45" s="19"/>
      <c r="AC45" s="19"/>
      <c r="AE45" s="19"/>
      <c r="AF45" s="19"/>
      <c r="AG45" s="19"/>
      <c r="AH45" s="19"/>
      <c r="AI45" s="19"/>
      <c r="AK45" s="19"/>
      <c r="AL45" s="19"/>
      <c r="AM45" s="19"/>
      <c r="AN45" s="19"/>
      <c r="AO45" s="19"/>
      <c r="AP45" s="19"/>
      <c r="AR45" s="19"/>
      <c r="AS45" s="19"/>
      <c r="AT45" s="19"/>
      <c r="AU45" s="19"/>
      <c r="AV45" s="19"/>
      <c r="AW45" s="19"/>
      <c r="CA45" s="12" t="s">
        <v>60</v>
      </c>
      <c r="CB45" s="13"/>
      <c r="CC45" s="14">
        <v>57</v>
      </c>
      <c r="CD45" s="15"/>
      <c r="CE45" s="16">
        <v>86</v>
      </c>
    </row>
    <row r="46" spans="2:83" ht="15" customHeight="1" x14ac:dyDescent="0.2">
      <c r="B46" s="12" t="s">
        <v>61</v>
      </c>
      <c r="C46" s="13"/>
      <c r="D46" s="14">
        <v>1179</v>
      </c>
      <c r="E46" s="15"/>
      <c r="F46" s="16">
        <v>88</v>
      </c>
      <c r="G46" s="15"/>
      <c r="H46" s="15"/>
      <c r="I46" s="17"/>
      <c r="J46" s="17"/>
      <c r="K46" s="17"/>
      <c r="L46" s="4"/>
      <c r="M46" s="4"/>
      <c r="N46" s="4"/>
      <c r="AA46" s="18"/>
      <c r="AB46" s="19"/>
      <c r="AC46" s="19"/>
      <c r="AE46" s="19"/>
      <c r="AF46" s="19"/>
      <c r="AG46" s="19"/>
      <c r="AH46" s="19"/>
      <c r="AI46" s="19"/>
      <c r="AK46" s="19"/>
      <c r="AL46" s="19"/>
      <c r="AM46" s="19"/>
      <c r="AN46" s="19"/>
      <c r="AO46" s="19"/>
      <c r="AP46" s="19"/>
      <c r="AR46" s="19"/>
      <c r="AS46" s="19"/>
      <c r="AT46" s="19"/>
      <c r="AU46" s="19"/>
      <c r="AV46" s="19"/>
      <c r="AW46" s="19"/>
      <c r="CA46" s="12" t="s">
        <v>61</v>
      </c>
      <c r="CB46" s="13"/>
      <c r="CC46" s="14">
        <v>1179</v>
      </c>
      <c r="CD46" s="15"/>
      <c r="CE46" s="16">
        <v>88</v>
      </c>
    </row>
    <row r="47" spans="2:83" ht="15" customHeight="1" x14ac:dyDescent="0.2">
      <c r="B47" s="12" t="s">
        <v>62</v>
      </c>
      <c r="C47" s="13"/>
      <c r="D47" s="14">
        <v>455</v>
      </c>
      <c r="E47" s="15"/>
      <c r="F47" s="16">
        <v>90</v>
      </c>
      <c r="G47" s="15"/>
      <c r="H47" s="15"/>
      <c r="I47" s="17"/>
      <c r="J47" s="17"/>
      <c r="K47" s="17"/>
      <c r="L47" s="4"/>
      <c r="M47" s="4"/>
      <c r="N47" s="4"/>
      <c r="AA47" s="18"/>
      <c r="AB47" s="19"/>
      <c r="AC47" s="19"/>
      <c r="AE47" s="19"/>
      <c r="AF47" s="19"/>
      <c r="AG47" s="19"/>
      <c r="AH47" s="19"/>
      <c r="AI47" s="19"/>
      <c r="AK47" s="19"/>
      <c r="AL47" s="19"/>
      <c r="AM47" s="19"/>
      <c r="AN47" s="19"/>
      <c r="AO47" s="19"/>
      <c r="AP47" s="19"/>
      <c r="AR47" s="19"/>
      <c r="AS47" s="19"/>
      <c r="AT47" s="19"/>
      <c r="AU47" s="19"/>
      <c r="AV47" s="19"/>
      <c r="AW47" s="19"/>
      <c r="CA47" s="12" t="s">
        <v>63</v>
      </c>
      <c r="CB47" s="13"/>
      <c r="CC47" s="14">
        <v>455</v>
      </c>
      <c r="CD47" s="15"/>
      <c r="CE47" s="16">
        <v>90</v>
      </c>
    </row>
    <row r="48" spans="2:83" ht="15" customHeight="1" x14ac:dyDescent="0.2">
      <c r="B48" s="12" t="s">
        <v>64</v>
      </c>
      <c r="C48" s="13"/>
      <c r="D48" s="14">
        <v>994</v>
      </c>
      <c r="E48" s="15"/>
      <c r="F48" s="16">
        <v>93</v>
      </c>
      <c r="G48" s="15"/>
      <c r="H48" s="15"/>
      <c r="I48" s="17"/>
      <c r="J48" s="17"/>
      <c r="K48" s="17"/>
      <c r="L48" s="4"/>
      <c r="M48" s="4"/>
      <c r="N48" s="4"/>
      <c r="AA48" s="18"/>
      <c r="AB48" s="19"/>
      <c r="AC48" s="19"/>
      <c r="AE48" s="19"/>
      <c r="AF48" s="19"/>
      <c r="AG48" s="19"/>
      <c r="AH48" s="19"/>
      <c r="AI48" s="19"/>
      <c r="AK48" s="19"/>
      <c r="AL48" s="19"/>
      <c r="AM48" s="19"/>
      <c r="AN48" s="19"/>
      <c r="AO48" s="19"/>
      <c r="AP48" s="19"/>
      <c r="AR48" s="19"/>
      <c r="AS48" s="19"/>
      <c r="AT48" s="19"/>
      <c r="AU48" s="19"/>
      <c r="AV48" s="19"/>
      <c r="AW48" s="19"/>
      <c r="CA48" s="12" t="s">
        <v>64</v>
      </c>
      <c r="CB48" s="13"/>
      <c r="CC48" s="14">
        <v>994</v>
      </c>
      <c r="CD48" s="15"/>
      <c r="CE48" s="16">
        <v>93</v>
      </c>
    </row>
    <row r="49" spans="2:83" ht="15" customHeight="1" x14ac:dyDescent="0.2">
      <c r="B49" s="12" t="s">
        <v>65</v>
      </c>
      <c r="C49" s="13"/>
      <c r="D49" s="14">
        <v>182</v>
      </c>
      <c r="E49" s="15"/>
      <c r="F49" s="16">
        <v>95</v>
      </c>
      <c r="G49" s="15"/>
      <c r="H49" s="15"/>
      <c r="I49" s="17"/>
      <c r="J49" s="17"/>
      <c r="K49" s="17"/>
      <c r="L49" s="4"/>
      <c r="M49" s="4"/>
      <c r="N49" s="4"/>
      <c r="AA49" s="18"/>
      <c r="AB49" s="19"/>
      <c r="AC49" s="19"/>
      <c r="AE49" s="19"/>
      <c r="AF49" s="19"/>
      <c r="AG49" s="19"/>
      <c r="AH49" s="19"/>
      <c r="AI49" s="19"/>
      <c r="AK49" s="19"/>
      <c r="AL49" s="19"/>
      <c r="AM49" s="19"/>
      <c r="AN49" s="19"/>
      <c r="AO49" s="19"/>
      <c r="AP49" s="19"/>
      <c r="AR49" s="19"/>
      <c r="AS49" s="19"/>
      <c r="AT49" s="19"/>
      <c r="AU49" s="19"/>
      <c r="AV49" s="19"/>
      <c r="AW49" s="19"/>
      <c r="CA49" s="12" t="s">
        <v>65</v>
      </c>
      <c r="CB49" s="13"/>
      <c r="CC49" s="14">
        <v>182</v>
      </c>
      <c r="CD49" s="15"/>
      <c r="CE49" s="16">
        <v>95</v>
      </c>
    </row>
    <row r="50" spans="2:83" ht="15" customHeight="1" x14ac:dyDescent="0.2">
      <c r="B50" s="12" t="s">
        <v>66</v>
      </c>
      <c r="C50" s="13"/>
      <c r="D50" s="14">
        <v>1401</v>
      </c>
      <c r="E50" s="15"/>
      <c r="F50" s="16">
        <v>97</v>
      </c>
      <c r="G50" s="15"/>
      <c r="H50" s="15"/>
      <c r="I50" s="17"/>
      <c r="J50" s="17"/>
      <c r="K50" s="17"/>
      <c r="L50" s="4"/>
      <c r="M50" s="4"/>
      <c r="N50" s="4"/>
      <c r="AA50" s="18"/>
      <c r="AB50" s="19"/>
      <c r="AC50" s="19"/>
      <c r="AE50" s="19"/>
      <c r="AF50" s="19"/>
      <c r="AG50" s="19"/>
      <c r="AH50" s="19"/>
      <c r="AI50" s="19"/>
      <c r="AK50" s="19"/>
      <c r="AL50" s="19"/>
      <c r="AM50" s="19"/>
      <c r="AN50" s="19"/>
      <c r="AO50" s="19"/>
      <c r="AP50" s="19"/>
      <c r="AR50" s="19"/>
      <c r="AS50" s="19"/>
      <c r="AT50" s="19"/>
      <c r="AU50" s="19"/>
      <c r="AV50" s="19"/>
      <c r="AW50" s="19"/>
      <c r="CA50" s="12" t="s">
        <v>67</v>
      </c>
      <c r="CB50" s="13"/>
      <c r="CC50" s="14">
        <v>1401</v>
      </c>
      <c r="CD50" s="15"/>
      <c r="CE50" s="16">
        <v>97</v>
      </c>
    </row>
    <row r="51" spans="2:83" ht="15" customHeight="1" x14ac:dyDescent="0.2">
      <c r="B51" s="12" t="s">
        <v>68</v>
      </c>
      <c r="C51" s="13"/>
      <c r="D51" s="14">
        <v>1568</v>
      </c>
      <c r="E51" s="15"/>
      <c r="F51" s="16">
        <v>99</v>
      </c>
      <c r="G51" s="15"/>
      <c r="H51" s="15"/>
      <c r="I51" s="17"/>
      <c r="J51" s="17"/>
      <c r="K51" s="17"/>
      <c r="L51" s="4"/>
      <c r="M51" s="4"/>
      <c r="N51" s="4"/>
      <c r="AA51" s="18"/>
      <c r="AB51" s="19"/>
      <c r="AC51" s="19"/>
      <c r="AE51" s="19"/>
      <c r="AF51" s="19"/>
      <c r="AG51" s="19"/>
      <c r="AH51" s="19"/>
      <c r="AI51" s="19"/>
      <c r="AK51" s="19"/>
      <c r="AL51" s="19"/>
      <c r="AM51" s="19"/>
      <c r="AN51" s="19"/>
      <c r="AO51" s="19"/>
      <c r="AP51" s="19"/>
      <c r="AR51" s="19"/>
      <c r="AS51" s="19"/>
      <c r="AT51" s="19"/>
      <c r="AU51" s="19"/>
      <c r="AV51" s="19"/>
      <c r="AW51" s="19"/>
      <c r="CA51" s="12" t="s">
        <v>68</v>
      </c>
      <c r="CB51" s="13"/>
      <c r="CC51" s="14">
        <v>1568</v>
      </c>
      <c r="CD51" s="15"/>
      <c r="CE51" s="16">
        <v>99</v>
      </c>
    </row>
    <row r="52" spans="2:83" ht="15" customHeight="1" x14ac:dyDescent="0.2">
      <c r="B52" s="12" t="s">
        <v>69</v>
      </c>
      <c r="C52" s="13"/>
      <c r="D52" s="14">
        <v>1577</v>
      </c>
      <c r="E52" s="15"/>
      <c r="F52" s="16">
        <v>101</v>
      </c>
      <c r="G52" s="15"/>
      <c r="H52" s="15"/>
      <c r="I52" s="17"/>
      <c r="J52" s="17"/>
      <c r="K52" s="17"/>
      <c r="L52" s="4"/>
      <c r="M52" s="4"/>
      <c r="N52" s="4"/>
      <c r="AA52" s="18"/>
      <c r="AB52" s="19"/>
      <c r="AC52" s="19"/>
      <c r="AE52" s="19"/>
      <c r="AF52" s="19"/>
      <c r="AG52" s="19"/>
      <c r="AH52" s="19"/>
      <c r="AI52" s="19"/>
      <c r="AK52" s="19"/>
      <c r="AL52" s="19"/>
      <c r="AM52" s="19"/>
      <c r="AN52" s="19"/>
      <c r="AO52" s="19"/>
      <c r="AP52" s="19"/>
      <c r="AR52" s="19"/>
      <c r="AS52" s="19"/>
      <c r="AT52" s="19"/>
      <c r="AU52" s="19"/>
      <c r="AV52" s="19"/>
      <c r="AW52" s="19"/>
      <c r="CA52" s="12" t="s">
        <v>69</v>
      </c>
      <c r="CB52" s="13"/>
      <c r="CC52" s="14">
        <v>1577</v>
      </c>
      <c r="CD52" s="15"/>
      <c r="CE52" s="16">
        <v>101</v>
      </c>
    </row>
    <row r="53" spans="2:83" ht="15" customHeight="1" x14ac:dyDescent="0.2">
      <c r="B53" s="12" t="s">
        <v>70</v>
      </c>
      <c r="C53" s="13"/>
      <c r="D53" s="14">
        <v>901</v>
      </c>
      <c r="E53" s="15"/>
      <c r="F53" s="16">
        <v>103</v>
      </c>
      <c r="G53" s="15"/>
      <c r="H53" s="15"/>
      <c r="I53" s="17"/>
      <c r="J53" s="17"/>
      <c r="K53" s="17"/>
      <c r="L53" s="4"/>
      <c r="M53" s="4"/>
      <c r="N53" s="4"/>
      <c r="AA53" s="18"/>
      <c r="AB53" s="19"/>
      <c r="AC53" s="19"/>
      <c r="AE53" s="19"/>
      <c r="AF53" s="19"/>
      <c r="AG53" s="19"/>
      <c r="AH53" s="19"/>
      <c r="AI53" s="19"/>
      <c r="AK53" s="19"/>
      <c r="AL53" s="19"/>
      <c r="AM53" s="19"/>
      <c r="AN53" s="19"/>
      <c r="AO53" s="19"/>
      <c r="AP53" s="19"/>
      <c r="AR53" s="19"/>
      <c r="AS53" s="19"/>
      <c r="AT53" s="19"/>
      <c r="AU53" s="19"/>
      <c r="AV53" s="19"/>
      <c r="AW53" s="19"/>
      <c r="CA53" s="12" t="s">
        <v>70</v>
      </c>
      <c r="CB53" s="13"/>
      <c r="CC53" s="14">
        <v>901</v>
      </c>
      <c r="CD53" s="15"/>
      <c r="CE53" s="16">
        <v>103</v>
      </c>
    </row>
    <row r="54" spans="2:83" ht="15" customHeight="1" x14ac:dyDescent="0.2">
      <c r="B54" s="12" t="s">
        <v>71</v>
      </c>
      <c r="C54" s="13"/>
      <c r="D54" s="14">
        <v>1509</v>
      </c>
      <c r="E54" s="15"/>
      <c r="F54" s="16">
        <v>105</v>
      </c>
      <c r="G54" s="15"/>
      <c r="H54" s="15"/>
      <c r="I54" s="17"/>
      <c r="J54" s="17"/>
      <c r="K54" s="17"/>
      <c r="L54" s="4"/>
      <c r="M54" s="4"/>
      <c r="N54" s="4"/>
      <c r="AA54" s="18"/>
      <c r="AB54" s="19"/>
      <c r="AC54" s="19"/>
      <c r="AE54" s="19"/>
      <c r="AF54" s="19"/>
      <c r="AG54" s="19"/>
      <c r="AH54" s="19"/>
      <c r="AI54" s="19"/>
      <c r="AK54" s="19"/>
      <c r="AL54" s="19"/>
      <c r="AM54" s="19"/>
      <c r="AN54" s="19"/>
      <c r="AO54" s="19"/>
      <c r="AP54" s="19"/>
      <c r="AR54" s="19"/>
      <c r="AS54" s="19"/>
      <c r="AT54" s="19"/>
      <c r="AU54" s="19"/>
      <c r="AV54" s="19"/>
      <c r="AW54" s="19"/>
      <c r="CA54" s="12" t="s">
        <v>72</v>
      </c>
      <c r="CB54" s="13"/>
      <c r="CC54" s="14">
        <v>1509</v>
      </c>
      <c r="CD54" s="15"/>
      <c r="CE54" s="16">
        <v>105</v>
      </c>
    </row>
    <row r="55" spans="2:83" ht="15" customHeight="1" x14ac:dyDescent="0.2">
      <c r="B55" s="12" t="s">
        <v>73</v>
      </c>
      <c r="C55" s="13"/>
      <c r="D55" s="14">
        <v>941</v>
      </c>
      <c r="E55" s="15"/>
      <c r="F55" s="16">
        <v>108</v>
      </c>
      <c r="G55" s="15"/>
      <c r="H55" s="15"/>
      <c r="I55" s="17"/>
      <c r="J55" s="17"/>
      <c r="K55" s="17"/>
      <c r="L55" s="4"/>
      <c r="M55" s="4"/>
      <c r="N55" s="4"/>
      <c r="AA55" s="18"/>
      <c r="AB55" s="19"/>
      <c r="AC55" s="19"/>
      <c r="AE55" s="19"/>
      <c r="AF55" s="19"/>
      <c r="AG55" s="19"/>
      <c r="AH55" s="19"/>
      <c r="AI55" s="19"/>
      <c r="AK55" s="19"/>
      <c r="AL55" s="19"/>
      <c r="AM55" s="19"/>
      <c r="AN55" s="19"/>
      <c r="AO55" s="19"/>
      <c r="AP55" s="19"/>
      <c r="AR55" s="19"/>
      <c r="AS55" s="19"/>
      <c r="AT55" s="19"/>
      <c r="AU55" s="19"/>
      <c r="AV55" s="19"/>
      <c r="AW55" s="19"/>
      <c r="CA55" s="12" t="s">
        <v>74</v>
      </c>
      <c r="CB55" s="13"/>
      <c r="CC55" s="14">
        <v>941</v>
      </c>
      <c r="CD55" s="15"/>
      <c r="CE55" s="16">
        <v>108</v>
      </c>
    </row>
    <row r="56" spans="2:83" ht="15" customHeight="1" x14ac:dyDescent="0.2">
      <c r="B56" s="12" t="s">
        <v>75</v>
      </c>
      <c r="C56" s="13"/>
      <c r="D56" s="14">
        <v>1318</v>
      </c>
      <c r="E56" s="15"/>
      <c r="F56" s="16">
        <v>110</v>
      </c>
      <c r="G56" s="15"/>
      <c r="H56" s="15"/>
      <c r="I56" s="17"/>
      <c r="J56" s="17"/>
      <c r="K56" s="17"/>
      <c r="L56" s="4"/>
      <c r="M56" s="4"/>
      <c r="N56" s="4"/>
      <c r="AA56" s="18"/>
      <c r="AB56" s="19"/>
      <c r="AC56" s="19"/>
      <c r="AE56" s="19"/>
      <c r="AF56" s="19"/>
      <c r="AG56" s="19"/>
      <c r="AH56" s="19"/>
      <c r="AI56" s="19"/>
      <c r="AK56" s="19"/>
      <c r="AL56" s="19"/>
      <c r="AM56" s="19"/>
      <c r="AN56" s="19"/>
      <c r="AO56" s="19"/>
      <c r="AP56" s="19"/>
      <c r="AR56" s="19"/>
      <c r="AS56" s="19"/>
      <c r="AT56" s="19"/>
      <c r="AU56" s="19"/>
      <c r="AV56" s="19"/>
      <c r="AW56" s="19"/>
      <c r="CA56" s="12" t="s">
        <v>76</v>
      </c>
      <c r="CB56" s="13"/>
      <c r="CC56" s="14">
        <v>1318</v>
      </c>
      <c r="CD56" s="15"/>
      <c r="CE56" s="16">
        <v>110</v>
      </c>
    </row>
    <row r="57" spans="2:83" ht="15" customHeight="1" x14ac:dyDescent="0.2">
      <c r="B57" s="12" t="s">
        <v>77</v>
      </c>
      <c r="C57" s="13"/>
      <c r="D57" s="14">
        <v>194</v>
      </c>
      <c r="E57" s="15"/>
      <c r="F57" s="16">
        <v>112</v>
      </c>
      <c r="G57" s="15"/>
      <c r="H57" s="15"/>
      <c r="I57" s="17"/>
      <c r="J57" s="17"/>
      <c r="K57" s="17"/>
      <c r="L57" s="4"/>
      <c r="M57" s="4"/>
      <c r="N57" s="4"/>
      <c r="AA57" s="18"/>
      <c r="AB57" s="19"/>
      <c r="AC57" s="19"/>
      <c r="AE57" s="19"/>
      <c r="AF57" s="19"/>
      <c r="AG57" s="19"/>
      <c r="AH57" s="19"/>
      <c r="AI57" s="19"/>
      <c r="AK57" s="19"/>
      <c r="AL57" s="19"/>
      <c r="AM57" s="19"/>
      <c r="AN57" s="19"/>
      <c r="AO57" s="19"/>
      <c r="AP57" s="19"/>
      <c r="AR57" s="19"/>
      <c r="AS57" s="19"/>
      <c r="AT57" s="19"/>
      <c r="AU57" s="19"/>
      <c r="AV57" s="19"/>
      <c r="AW57" s="19"/>
      <c r="CA57" s="12" t="s">
        <v>78</v>
      </c>
      <c r="CB57" s="13"/>
      <c r="CC57" s="14">
        <v>194</v>
      </c>
      <c r="CD57" s="15"/>
      <c r="CE57" s="16">
        <v>112</v>
      </c>
    </row>
    <row r="58" spans="2:83" ht="15" customHeight="1" x14ac:dyDescent="0.2">
      <c r="B58" s="12" t="s">
        <v>79</v>
      </c>
      <c r="C58" s="13"/>
      <c r="D58" s="14">
        <v>1384</v>
      </c>
      <c r="E58" s="15"/>
      <c r="F58" s="16">
        <v>115</v>
      </c>
      <c r="G58" s="15"/>
      <c r="H58" s="15"/>
      <c r="I58" s="17"/>
      <c r="J58" s="17"/>
      <c r="K58" s="17"/>
      <c r="L58" s="4"/>
      <c r="M58" s="4"/>
      <c r="N58" s="4"/>
      <c r="AA58" s="18"/>
      <c r="AB58" s="19"/>
      <c r="AC58" s="19"/>
      <c r="AE58" s="19"/>
      <c r="AF58" s="19"/>
      <c r="AG58" s="19"/>
      <c r="AH58" s="19"/>
      <c r="AI58" s="19"/>
      <c r="AK58" s="19"/>
      <c r="AL58" s="19"/>
      <c r="AM58" s="19"/>
      <c r="AN58" s="19"/>
      <c r="AO58" s="19"/>
      <c r="AP58" s="19"/>
      <c r="AR58" s="19"/>
      <c r="AS58" s="19"/>
      <c r="AT58" s="19"/>
      <c r="AU58" s="19"/>
      <c r="AV58" s="19"/>
      <c r="AW58" s="19"/>
      <c r="CA58" s="12" t="s">
        <v>80</v>
      </c>
      <c r="CB58" s="13"/>
      <c r="CC58" s="14">
        <v>1384</v>
      </c>
      <c r="CD58" s="15"/>
      <c r="CE58" s="16">
        <v>115</v>
      </c>
    </row>
    <row r="59" spans="2:83" ht="15" customHeight="1" x14ac:dyDescent="0.2">
      <c r="B59" s="12" t="s">
        <v>81</v>
      </c>
      <c r="C59" s="13"/>
      <c r="D59" s="14">
        <v>1402</v>
      </c>
      <c r="E59" s="15"/>
      <c r="F59" s="16">
        <v>118</v>
      </c>
      <c r="G59" s="15"/>
      <c r="H59" s="15"/>
      <c r="I59" s="17"/>
      <c r="J59" s="17"/>
      <c r="K59" s="17"/>
      <c r="L59" s="4"/>
      <c r="M59" s="4"/>
      <c r="N59" s="4"/>
      <c r="AA59" s="18"/>
      <c r="AB59" s="19"/>
      <c r="AC59" s="19"/>
      <c r="AE59" s="19"/>
      <c r="AF59" s="19"/>
      <c r="AG59" s="19"/>
      <c r="AH59" s="19"/>
      <c r="AI59" s="19"/>
      <c r="AK59" s="19"/>
      <c r="AL59" s="19"/>
      <c r="AM59" s="19"/>
      <c r="AN59" s="19"/>
      <c r="AO59" s="19"/>
      <c r="AP59" s="19"/>
      <c r="AR59" s="19"/>
      <c r="AS59" s="19"/>
      <c r="AT59" s="19"/>
      <c r="AU59" s="19"/>
      <c r="AV59" s="19"/>
      <c r="AW59" s="19"/>
      <c r="CA59" s="12" t="s">
        <v>81</v>
      </c>
      <c r="CB59" s="13"/>
      <c r="CC59" s="14">
        <v>1402</v>
      </c>
      <c r="CD59" s="15"/>
      <c r="CE59" s="16">
        <v>118</v>
      </c>
    </row>
    <row r="60" spans="2:83" ht="15" customHeight="1" x14ac:dyDescent="0.2">
      <c r="B60" s="12" t="s">
        <v>82</v>
      </c>
      <c r="C60" s="13"/>
      <c r="D60" s="14">
        <v>1555</v>
      </c>
      <c r="E60" s="15"/>
      <c r="F60" s="16">
        <v>121</v>
      </c>
      <c r="G60" s="15"/>
      <c r="H60" s="15"/>
      <c r="I60" s="17"/>
      <c r="J60" s="17"/>
      <c r="K60" s="17"/>
      <c r="L60" s="4"/>
      <c r="M60" s="4"/>
      <c r="N60" s="4"/>
      <c r="AA60" s="18"/>
      <c r="AB60" s="19"/>
      <c r="AC60" s="19"/>
      <c r="AE60" s="19"/>
      <c r="AF60" s="19"/>
      <c r="AG60" s="19"/>
      <c r="AH60" s="19"/>
      <c r="AI60" s="19"/>
      <c r="AK60" s="19"/>
      <c r="AL60" s="19"/>
      <c r="AM60" s="19"/>
      <c r="AN60" s="19"/>
      <c r="AO60" s="19"/>
      <c r="AP60" s="19"/>
      <c r="AR60" s="19"/>
      <c r="AS60" s="19"/>
      <c r="AT60" s="19"/>
      <c r="AU60" s="19"/>
      <c r="AV60" s="19"/>
      <c r="AW60" s="19"/>
      <c r="CA60" s="12" t="s">
        <v>83</v>
      </c>
      <c r="CB60" s="13"/>
      <c r="CC60" s="14">
        <v>1555</v>
      </c>
      <c r="CD60" s="15"/>
      <c r="CE60" s="16">
        <v>121</v>
      </c>
    </row>
    <row r="61" spans="2:83" ht="15" customHeight="1" x14ac:dyDescent="0.2">
      <c r="B61" s="12" t="s">
        <v>84</v>
      </c>
      <c r="C61" s="13"/>
      <c r="D61" s="14">
        <v>966</v>
      </c>
      <c r="E61" s="15"/>
      <c r="F61" s="16">
        <v>124</v>
      </c>
      <c r="G61" s="15"/>
      <c r="H61" s="15"/>
      <c r="I61" s="17"/>
      <c r="J61" s="17"/>
      <c r="K61" s="17"/>
      <c r="L61" s="4"/>
      <c r="M61" s="4"/>
      <c r="N61" s="4"/>
      <c r="AA61" s="18"/>
      <c r="AB61" s="19"/>
      <c r="AC61" s="19"/>
      <c r="AE61" s="19"/>
      <c r="AF61" s="19"/>
      <c r="AG61" s="19"/>
      <c r="AH61" s="19"/>
      <c r="AI61" s="19"/>
      <c r="AK61" s="19"/>
      <c r="AL61" s="19"/>
      <c r="AM61" s="19"/>
      <c r="AN61" s="19"/>
      <c r="AO61" s="19"/>
      <c r="AP61" s="19"/>
      <c r="AR61" s="19"/>
      <c r="AS61" s="19"/>
      <c r="AT61" s="19"/>
      <c r="AU61" s="19"/>
      <c r="AV61" s="19"/>
      <c r="AW61" s="19"/>
      <c r="CA61" s="12" t="s">
        <v>84</v>
      </c>
      <c r="CB61" s="13"/>
      <c r="CC61" s="14">
        <v>966</v>
      </c>
      <c r="CD61" s="15"/>
      <c r="CE61" s="16">
        <v>124</v>
      </c>
    </row>
    <row r="62" spans="2:83" ht="15" customHeight="1" x14ac:dyDescent="0.2">
      <c r="B62" s="12" t="s">
        <v>85</v>
      </c>
      <c r="C62" s="13"/>
      <c r="D62" s="14">
        <v>1570</v>
      </c>
      <c r="E62" s="15"/>
      <c r="F62" s="16">
        <v>126</v>
      </c>
      <c r="G62" s="15"/>
      <c r="H62" s="15"/>
      <c r="I62" s="17"/>
      <c r="J62" s="17"/>
      <c r="K62" s="17"/>
      <c r="L62" s="4"/>
      <c r="M62" s="4"/>
      <c r="N62" s="4"/>
      <c r="AA62" s="18"/>
      <c r="AB62" s="19"/>
      <c r="AC62" s="19"/>
      <c r="AE62" s="19"/>
      <c r="AF62" s="19"/>
      <c r="AG62" s="19"/>
      <c r="AH62" s="19"/>
      <c r="AI62" s="19"/>
      <c r="AK62" s="19"/>
      <c r="AL62" s="19"/>
      <c r="AM62" s="19"/>
      <c r="AN62" s="19"/>
      <c r="AO62" s="19"/>
      <c r="AP62" s="19"/>
      <c r="AR62" s="19"/>
      <c r="AS62" s="19"/>
      <c r="AT62" s="19"/>
      <c r="AU62" s="19"/>
      <c r="AV62" s="19"/>
      <c r="AW62" s="19"/>
      <c r="CA62" s="12" t="s">
        <v>86</v>
      </c>
      <c r="CB62" s="13"/>
      <c r="CC62" s="14">
        <v>1570</v>
      </c>
      <c r="CD62" s="15"/>
      <c r="CE62" s="16">
        <v>126</v>
      </c>
    </row>
    <row r="63" spans="2:83" ht="15" customHeight="1" x14ac:dyDescent="0.2">
      <c r="B63" s="12" t="s">
        <v>87</v>
      </c>
      <c r="C63" s="13"/>
      <c r="D63" s="14">
        <v>509</v>
      </c>
      <c r="E63" s="15"/>
      <c r="F63" s="16">
        <v>128</v>
      </c>
      <c r="G63" s="15"/>
      <c r="H63" s="15"/>
      <c r="I63" s="17"/>
      <c r="J63" s="17"/>
      <c r="K63" s="17"/>
      <c r="L63" s="4"/>
      <c r="M63" s="4"/>
      <c r="N63" s="4"/>
      <c r="AA63" s="18"/>
      <c r="AB63" s="19"/>
      <c r="AC63" s="19"/>
      <c r="AE63" s="19"/>
      <c r="AF63" s="19"/>
      <c r="AG63" s="19"/>
      <c r="AH63" s="19"/>
      <c r="AI63" s="19"/>
      <c r="AK63" s="19"/>
      <c r="AL63" s="19"/>
      <c r="AM63" s="19"/>
      <c r="AN63" s="19"/>
      <c r="AO63" s="19"/>
      <c r="AP63" s="19"/>
      <c r="AR63" s="19"/>
      <c r="AS63" s="19"/>
      <c r="AT63" s="19"/>
      <c r="AU63" s="19"/>
      <c r="AV63" s="19"/>
      <c r="AW63" s="19"/>
      <c r="CA63" s="12" t="s">
        <v>87</v>
      </c>
      <c r="CB63" s="13"/>
      <c r="CC63" s="14">
        <v>509</v>
      </c>
      <c r="CD63" s="15"/>
      <c r="CE63" s="16">
        <v>128</v>
      </c>
    </row>
    <row r="64" spans="2:83" ht="15" customHeight="1" x14ac:dyDescent="0.2">
      <c r="B64" s="12" t="s">
        <v>88</v>
      </c>
      <c r="C64" s="13"/>
      <c r="D64" s="14" t="s">
        <v>88</v>
      </c>
      <c r="E64" s="15"/>
      <c r="F64" s="16">
        <v>130</v>
      </c>
      <c r="G64" s="15"/>
      <c r="H64" s="15"/>
      <c r="I64" s="17"/>
      <c r="J64" s="17"/>
      <c r="K64" s="17"/>
      <c r="L64" s="4"/>
      <c r="M64" s="4"/>
      <c r="N64" s="4"/>
      <c r="AA64" s="18"/>
      <c r="AB64" s="19"/>
      <c r="AC64" s="19"/>
      <c r="AE64" s="19"/>
      <c r="AF64" s="19"/>
      <c r="AG64" s="19"/>
      <c r="AH64" s="19"/>
      <c r="AI64" s="19"/>
      <c r="AK64" s="19"/>
      <c r="AL64" s="19"/>
      <c r="AM64" s="19"/>
      <c r="AN64" s="19"/>
      <c r="AO64" s="19"/>
      <c r="AP64" s="19"/>
      <c r="AR64" s="19"/>
      <c r="AS64" s="19"/>
      <c r="AT64" s="19"/>
      <c r="AU64" s="19"/>
      <c r="AV64" s="19"/>
      <c r="AW64" s="19"/>
      <c r="CA64" s="12" t="s">
        <v>89</v>
      </c>
      <c r="CB64" s="13"/>
      <c r="CC64" s="14" t="s">
        <v>89</v>
      </c>
      <c r="CD64" s="15"/>
      <c r="CE64" s="16">
        <v>130</v>
      </c>
    </row>
    <row r="65" spans="2:83" ht="15" hidden="1" customHeight="1" x14ac:dyDescent="0.2">
      <c r="B65" s="12"/>
      <c r="C65" s="13"/>
      <c r="D65" s="16"/>
      <c r="E65" s="15"/>
      <c r="F65" s="16"/>
      <c r="G65" s="15"/>
      <c r="H65" s="15"/>
      <c r="I65" s="17"/>
      <c r="J65" s="17"/>
      <c r="K65" s="17"/>
      <c r="L65" s="4"/>
      <c r="M65" s="4"/>
      <c r="N65" s="4"/>
      <c r="AA65" s="18"/>
      <c r="AB65" s="19"/>
      <c r="AC65" s="19"/>
      <c r="AE65" s="19"/>
      <c r="AF65" s="19"/>
      <c r="AG65" s="19"/>
      <c r="AH65" s="19"/>
      <c r="AI65" s="19"/>
      <c r="AK65" s="19"/>
      <c r="AL65" s="19"/>
      <c r="AM65" s="19"/>
      <c r="AN65" s="19"/>
      <c r="AO65" s="19"/>
      <c r="AP65" s="19"/>
      <c r="AR65" s="19"/>
      <c r="AS65" s="19"/>
      <c r="AT65" s="19"/>
      <c r="AU65" s="19"/>
      <c r="AV65" s="19"/>
      <c r="AW65" s="19"/>
      <c r="CA65" s="12"/>
      <c r="CB65" s="13"/>
      <c r="CC65" s="16"/>
      <c r="CD65" s="15"/>
      <c r="CE65" s="16"/>
    </row>
    <row r="66" spans="2:83" ht="15" hidden="1" customHeight="1" x14ac:dyDescent="0.2">
      <c r="B66" s="12"/>
      <c r="C66" s="13"/>
      <c r="D66" s="16"/>
      <c r="E66" s="15"/>
      <c r="F66" s="16"/>
      <c r="G66" s="15"/>
      <c r="H66" s="15"/>
      <c r="I66" s="17"/>
      <c r="J66" s="17"/>
      <c r="K66" s="17"/>
      <c r="L66" s="4"/>
      <c r="M66" s="4"/>
      <c r="N66" s="4"/>
      <c r="AA66" s="18"/>
      <c r="AB66" s="19"/>
      <c r="AC66" s="19"/>
      <c r="AE66" s="19"/>
      <c r="AF66" s="19"/>
      <c r="AG66" s="19"/>
      <c r="AH66" s="19"/>
      <c r="AI66" s="19"/>
      <c r="AK66" s="19"/>
      <c r="AL66" s="19"/>
      <c r="AM66" s="19"/>
      <c r="AN66" s="19"/>
      <c r="AO66" s="19"/>
      <c r="AP66" s="19"/>
      <c r="AR66" s="19"/>
      <c r="AS66" s="19"/>
      <c r="AT66" s="19"/>
      <c r="AU66" s="19"/>
      <c r="AV66" s="19"/>
      <c r="AW66" s="19"/>
      <c r="CA66" s="12"/>
      <c r="CB66" s="13"/>
      <c r="CC66" s="16"/>
      <c r="CD66" s="15"/>
      <c r="CE66" s="16"/>
    </row>
    <row r="67" spans="2:83" ht="15" hidden="1" customHeight="1" x14ac:dyDescent="0.2">
      <c r="B67" s="12"/>
      <c r="C67" s="13"/>
      <c r="D67" s="16"/>
      <c r="E67" s="15"/>
      <c r="F67" s="16"/>
      <c r="G67" s="15"/>
      <c r="H67" s="15"/>
      <c r="I67" s="17"/>
      <c r="J67" s="17"/>
      <c r="K67" s="17"/>
      <c r="L67" s="4"/>
      <c r="M67" s="4"/>
      <c r="N67" s="4"/>
      <c r="AA67" s="18"/>
      <c r="AB67" s="19"/>
      <c r="AC67" s="19"/>
      <c r="AE67" s="19"/>
      <c r="AF67" s="19"/>
      <c r="AG67" s="19"/>
      <c r="AH67" s="19"/>
      <c r="AI67" s="19"/>
      <c r="AK67" s="19"/>
      <c r="AL67" s="19"/>
      <c r="AM67" s="19"/>
      <c r="AN67" s="19"/>
      <c r="AO67" s="19"/>
      <c r="AP67" s="19"/>
      <c r="AR67" s="19"/>
      <c r="AS67" s="19"/>
      <c r="AT67" s="19"/>
      <c r="AU67" s="19"/>
      <c r="AV67" s="19"/>
      <c r="AW67" s="19"/>
      <c r="CA67" s="12"/>
      <c r="CB67" s="13"/>
      <c r="CC67" s="16"/>
      <c r="CD67" s="15"/>
      <c r="CE67" s="16"/>
    </row>
    <row r="68" spans="2:83" ht="15" hidden="1" customHeight="1" x14ac:dyDescent="0.2">
      <c r="B68" s="12"/>
      <c r="C68" s="13"/>
      <c r="D68" s="16"/>
      <c r="E68" s="15"/>
      <c r="F68" s="16"/>
      <c r="G68" s="15"/>
      <c r="H68" s="15"/>
      <c r="I68" s="17"/>
      <c r="J68" s="17"/>
      <c r="K68" s="17"/>
      <c r="L68" s="4"/>
      <c r="M68" s="4"/>
      <c r="N68" s="4"/>
      <c r="AA68" s="18"/>
      <c r="AB68" s="19"/>
      <c r="AC68" s="19"/>
      <c r="AE68" s="19"/>
      <c r="AF68" s="19"/>
      <c r="AG68" s="19"/>
      <c r="AH68" s="19"/>
      <c r="AI68" s="19"/>
      <c r="AK68" s="19"/>
      <c r="AL68" s="19"/>
      <c r="AM68" s="19"/>
      <c r="AN68" s="19"/>
      <c r="AO68" s="19"/>
      <c r="AP68" s="19"/>
      <c r="AR68" s="19"/>
      <c r="AS68" s="19"/>
      <c r="AT68" s="19"/>
      <c r="AU68" s="19"/>
      <c r="AV68" s="19"/>
      <c r="AW68" s="19"/>
      <c r="CA68" s="12"/>
      <c r="CB68" s="13"/>
      <c r="CC68" s="16"/>
      <c r="CD68" s="15"/>
      <c r="CE68" s="16"/>
    </row>
    <row r="69" spans="2:83" ht="15" hidden="1" customHeight="1" x14ac:dyDescent="0.2">
      <c r="B69" s="12"/>
      <c r="C69" s="13"/>
      <c r="D69" s="16"/>
      <c r="E69" s="15"/>
      <c r="F69" s="16"/>
      <c r="G69" s="15"/>
      <c r="H69" s="15"/>
      <c r="I69" s="17"/>
      <c r="J69" s="17"/>
      <c r="K69" s="17"/>
      <c r="L69" s="4"/>
      <c r="M69" s="4"/>
      <c r="N69" s="4"/>
      <c r="AA69" s="18"/>
      <c r="AB69" s="19"/>
      <c r="AC69" s="19"/>
      <c r="AE69" s="19"/>
      <c r="AF69" s="19"/>
      <c r="AG69" s="19"/>
      <c r="AH69" s="19"/>
      <c r="AI69" s="19"/>
      <c r="AK69" s="19"/>
      <c r="AL69" s="19"/>
      <c r="AM69" s="19"/>
      <c r="AN69" s="19"/>
      <c r="AO69" s="19"/>
      <c r="AP69" s="19"/>
      <c r="AR69" s="19"/>
      <c r="AS69" s="19"/>
      <c r="AT69" s="19"/>
      <c r="AU69" s="19"/>
      <c r="AV69" s="19"/>
      <c r="AW69" s="19"/>
      <c r="CA69" s="12"/>
      <c r="CB69" s="13"/>
      <c r="CC69" s="16"/>
      <c r="CD69" s="15"/>
      <c r="CE69" s="16"/>
    </row>
    <row r="70" spans="2:83" ht="15" hidden="1" customHeight="1" x14ac:dyDescent="0.2">
      <c r="B70" s="12"/>
      <c r="C70" s="13"/>
      <c r="D70" s="16"/>
      <c r="E70" s="15"/>
      <c r="F70" s="16"/>
      <c r="G70" s="15"/>
      <c r="H70" s="15"/>
      <c r="I70" s="17"/>
      <c r="J70" s="17"/>
      <c r="K70" s="17"/>
      <c r="L70" s="4"/>
      <c r="M70" s="4"/>
      <c r="N70" s="4"/>
      <c r="AA70" s="18"/>
      <c r="AB70" s="19"/>
      <c r="AC70" s="19"/>
      <c r="AE70" s="19"/>
      <c r="AF70" s="19"/>
      <c r="AG70" s="19"/>
      <c r="AH70" s="19"/>
      <c r="AI70" s="19"/>
      <c r="AK70" s="19"/>
      <c r="AL70" s="19"/>
      <c r="AM70" s="19"/>
      <c r="AN70" s="19"/>
      <c r="AO70" s="19"/>
      <c r="AP70" s="19"/>
      <c r="AR70" s="19"/>
      <c r="AS70" s="19"/>
      <c r="AT70" s="19"/>
      <c r="AU70" s="19"/>
      <c r="AV70" s="19"/>
      <c r="AW70" s="19"/>
      <c r="CA70" s="12"/>
      <c r="CB70" s="13"/>
      <c r="CC70" s="16"/>
      <c r="CD70" s="15"/>
      <c r="CE70" s="16"/>
    </row>
    <row r="71" spans="2:83" ht="15" hidden="1" customHeight="1" x14ac:dyDescent="0.2">
      <c r="B71" s="12"/>
      <c r="C71" s="13"/>
      <c r="D71" s="16"/>
      <c r="E71" s="15"/>
      <c r="F71" s="16"/>
      <c r="G71" s="15"/>
      <c r="H71" s="15"/>
      <c r="I71" s="17"/>
      <c r="J71" s="17"/>
      <c r="K71" s="17"/>
      <c r="L71" s="4"/>
      <c r="M71" s="4"/>
      <c r="N71" s="4"/>
      <c r="AA71" s="18"/>
      <c r="AB71" s="19"/>
      <c r="AC71" s="19"/>
      <c r="AE71" s="19"/>
      <c r="AF71" s="19"/>
      <c r="AG71" s="19"/>
      <c r="AH71" s="19"/>
      <c r="AI71" s="19"/>
      <c r="AK71" s="19"/>
      <c r="AL71" s="19"/>
      <c r="AM71" s="19"/>
      <c r="AN71" s="19"/>
      <c r="AO71" s="19"/>
      <c r="AP71" s="19"/>
      <c r="AR71" s="19"/>
      <c r="AS71" s="19"/>
      <c r="AT71" s="19"/>
      <c r="AU71" s="19"/>
      <c r="AV71" s="19"/>
      <c r="AW71" s="19"/>
      <c r="CA71" s="12"/>
      <c r="CB71" s="13"/>
      <c r="CC71" s="16"/>
      <c r="CD71" s="15"/>
      <c r="CE71" s="16"/>
    </row>
    <row r="72" spans="2:83" ht="15" hidden="1" customHeight="1" x14ac:dyDescent="0.2">
      <c r="B72" s="12"/>
      <c r="C72" s="13"/>
      <c r="D72" s="16"/>
      <c r="E72" s="15"/>
      <c r="F72" s="16"/>
      <c r="G72" s="15"/>
      <c r="H72" s="15"/>
      <c r="I72" s="17"/>
      <c r="J72" s="17"/>
      <c r="K72" s="17"/>
      <c r="L72" s="4"/>
      <c r="M72" s="4"/>
      <c r="N72" s="4"/>
      <c r="AA72" s="18"/>
      <c r="AB72" s="19"/>
      <c r="AC72" s="19"/>
      <c r="AE72" s="19"/>
      <c r="AF72" s="19"/>
      <c r="AG72" s="19"/>
      <c r="AH72" s="19"/>
      <c r="AI72" s="19"/>
      <c r="AK72" s="19"/>
      <c r="AL72" s="19"/>
      <c r="AM72" s="19"/>
      <c r="AN72" s="19"/>
      <c r="AO72" s="19"/>
      <c r="AP72" s="19"/>
      <c r="AR72" s="19"/>
      <c r="AS72" s="19"/>
      <c r="AT72" s="19"/>
      <c r="AU72" s="19"/>
      <c r="AV72" s="19"/>
      <c r="AW72" s="19"/>
      <c r="CA72" s="12"/>
      <c r="CB72" s="13"/>
      <c r="CC72" s="16"/>
      <c r="CD72" s="15"/>
      <c r="CE72" s="16"/>
    </row>
    <row r="73" spans="2:83" ht="15" hidden="1" customHeight="1" x14ac:dyDescent="0.2">
      <c r="B73" s="12"/>
      <c r="C73" s="13"/>
      <c r="D73" s="16"/>
      <c r="E73" s="15"/>
      <c r="F73" s="16"/>
      <c r="G73" s="15"/>
      <c r="H73" s="15"/>
      <c r="I73" s="17"/>
      <c r="J73" s="17"/>
      <c r="K73" s="17"/>
      <c r="L73" s="4"/>
      <c r="M73" s="4"/>
      <c r="N73" s="4"/>
      <c r="AA73" s="18"/>
      <c r="AB73" s="19"/>
      <c r="AC73" s="19"/>
      <c r="AE73" s="19"/>
      <c r="AF73" s="19"/>
      <c r="AG73" s="19"/>
      <c r="AH73" s="19"/>
      <c r="AI73" s="19"/>
      <c r="AK73" s="19"/>
      <c r="AL73" s="19"/>
      <c r="AM73" s="19"/>
      <c r="AN73" s="19"/>
      <c r="AO73" s="19"/>
      <c r="AP73" s="19"/>
      <c r="AR73" s="19"/>
      <c r="AS73" s="19"/>
      <c r="AT73" s="19"/>
      <c r="AU73" s="19"/>
      <c r="AV73" s="19"/>
      <c r="AW73" s="19"/>
      <c r="CA73" s="12"/>
      <c r="CB73" s="13"/>
      <c r="CC73" s="16"/>
      <c r="CD73" s="15"/>
      <c r="CE73" s="16"/>
    </row>
    <row r="74" spans="2:83" ht="15" hidden="1" customHeight="1" x14ac:dyDescent="0.2">
      <c r="B74" s="12"/>
      <c r="C74" s="13"/>
      <c r="D74" s="16"/>
      <c r="E74" s="15"/>
      <c r="F74" s="16"/>
      <c r="G74" s="15"/>
      <c r="H74" s="15"/>
      <c r="I74" s="17"/>
      <c r="J74" s="17"/>
      <c r="K74" s="17"/>
      <c r="L74" s="4"/>
      <c r="M74" s="4"/>
      <c r="N74" s="4"/>
      <c r="AA74" s="18"/>
      <c r="AB74" s="19"/>
      <c r="AC74" s="19"/>
      <c r="AE74" s="19"/>
      <c r="AF74" s="19"/>
      <c r="AG74" s="19"/>
      <c r="AH74" s="19"/>
      <c r="AI74" s="19"/>
      <c r="AK74" s="19"/>
      <c r="AL74" s="19"/>
      <c r="AM74" s="19"/>
      <c r="AN74" s="19"/>
      <c r="AO74" s="19"/>
      <c r="AP74" s="19"/>
      <c r="AR74" s="19"/>
      <c r="AS74" s="19"/>
      <c r="AT74" s="19"/>
      <c r="AU74" s="19"/>
      <c r="AV74" s="19"/>
      <c r="AW74" s="19"/>
      <c r="CA74" s="12"/>
      <c r="CB74" s="13"/>
      <c r="CC74" s="16"/>
      <c r="CD74" s="15"/>
      <c r="CE74" s="16"/>
    </row>
    <row r="75" spans="2:83" ht="15" hidden="1" customHeight="1" x14ac:dyDescent="0.2">
      <c r="B75" s="12"/>
      <c r="C75" s="13"/>
      <c r="D75" s="16"/>
      <c r="E75" s="15"/>
      <c r="F75" s="16"/>
      <c r="G75" s="15"/>
      <c r="H75" s="15"/>
      <c r="I75" s="17"/>
      <c r="J75" s="17"/>
      <c r="K75" s="17"/>
      <c r="L75" s="4"/>
      <c r="M75" s="4"/>
      <c r="N75" s="4"/>
      <c r="AA75" s="18"/>
      <c r="AB75" s="19"/>
      <c r="AC75" s="19"/>
      <c r="AE75" s="19"/>
      <c r="AF75" s="19"/>
      <c r="AG75" s="19"/>
      <c r="AH75" s="19"/>
      <c r="AI75" s="19"/>
      <c r="AK75" s="19"/>
      <c r="AL75" s="19"/>
      <c r="AM75" s="19"/>
      <c r="AN75" s="19"/>
      <c r="AO75" s="19"/>
      <c r="AP75" s="19"/>
      <c r="AR75" s="19"/>
      <c r="AS75" s="19"/>
      <c r="AT75" s="19"/>
      <c r="AU75" s="19"/>
      <c r="AV75" s="19"/>
      <c r="AW75" s="19"/>
      <c r="CA75" s="12"/>
      <c r="CB75" s="13"/>
      <c r="CC75" s="16"/>
      <c r="CD75" s="15"/>
      <c r="CE75" s="16"/>
    </row>
    <row r="76" spans="2:83" ht="15" hidden="1" customHeight="1" x14ac:dyDescent="0.2">
      <c r="B76" s="12"/>
      <c r="C76" s="13"/>
      <c r="D76" s="16"/>
      <c r="E76" s="15"/>
      <c r="F76" s="16"/>
      <c r="G76" s="15"/>
      <c r="H76" s="15"/>
      <c r="I76" s="17"/>
      <c r="J76" s="17"/>
      <c r="K76" s="17"/>
      <c r="L76" s="4"/>
      <c r="M76" s="4"/>
      <c r="N76" s="4"/>
      <c r="AA76" s="18"/>
      <c r="AB76" s="19"/>
      <c r="AC76" s="19"/>
      <c r="AE76" s="19"/>
      <c r="AF76" s="19"/>
      <c r="AG76" s="19"/>
      <c r="AH76" s="19"/>
      <c r="AI76" s="19"/>
      <c r="AK76" s="19"/>
      <c r="AL76" s="19"/>
      <c r="AM76" s="19"/>
      <c r="AN76" s="19"/>
      <c r="AO76" s="19"/>
      <c r="AP76" s="19"/>
      <c r="AR76" s="19"/>
      <c r="AS76" s="19"/>
      <c r="AT76" s="19"/>
      <c r="AU76" s="19"/>
      <c r="AV76" s="19"/>
      <c r="AW76" s="19"/>
      <c r="CA76" s="12"/>
      <c r="CB76" s="13"/>
      <c r="CC76" s="16"/>
      <c r="CD76" s="15"/>
      <c r="CE76" s="16"/>
    </row>
    <row r="77" spans="2:83" ht="15" hidden="1" customHeight="1" x14ac:dyDescent="0.2">
      <c r="B77" s="12"/>
      <c r="C77" s="13"/>
      <c r="D77" s="16"/>
      <c r="E77" s="15"/>
      <c r="F77" s="16"/>
      <c r="G77" s="15"/>
      <c r="H77" s="15"/>
      <c r="I77" s="17"/>
      <c r="J77" s="17"/>
      <c r="K77" s="17"/>
      <c r="L77" s="4"/>
      <c r="M77" s="4"/>
      <c r="N77" s="4"/>
      <c r="AA77" s="18"/>
      <c r="AB77" s="19"/>
      <c r="AC77" s="19"/>
      <c r="AE77" s="19"/>
      <c r="AF77" s="19"/>
      <c r="AG77" s="19"/>
      <c r="AH77" s="19"/>
      <c r="AI77" s="19"/>
      <c r="AK77" s="19"/>
      <c r="AL77" s="19"/>
      <c r="AM77" s="19"/>
      <c r="AN77" s="19"/>
      <c r="AO77" s="19"/>
      <c r="AP77" s="19"/>
      <c r="AR77" s="19"/>
      <c r="AS77" s="19"/>
      <c r="AT77" s="19"/>
      <c r="AU77" s="19"/>
      <c r="AV77" s="19"/>
      <c r="AW77" s="19"/>
      <c r="CA77" s="12"/>
      <c r="CB77" s="13"/>
      <c r="CC77" s="16"/>
      <c r="CD77" s="15"/>
      <c r="CE77" s="16"/>
    </row>
    <row r="78" spans="2:83" ht="15" hidden="1" customHeight="1" x14ac:dyDescent="0.2">
      <c r="B78" s="12"/>
      <c r="C78" s="13"/>
      <c r="D78" s="16"/>
      <c r="E78" s="15"/>
      <c r="F78" s="16"/>
      <c r="G78" s="15"/>
      <c r="H78" s="15"/>
      <c r="I78" s="17"/>
      <c r="J78" s="17"/>
      <c r="K78" s="17"/>
      <c r="L78" s="4"/>
      <c r="M78" s="4"/>
      <c r="N78" s="4"/>
      <c r="AA78" s="18"/>
      <c r="AB78" s="19"/>
      <c r="AC78" s="19"/>
      <c r="AE78" s="19"/>
      <c r="AF78" s="19"/>
      <c r="AG78" s="19"/>
      <c r="AH78" s="19"/>
      <c r="AI78" s="19"/>
      <c r="AK78" s="19"/>
      <c r="AL78" s="19"/>
      <c r="AM78" s="19"/>
      <c r="AN78" s="19"/>
      <c r="AO78" s="19"/>
      <c r="AP78" s="19"/>
      <c r="AR78" s="19"/>
      <c r="AS78" s="19"/>
      <c r="AT78" s="19"/>
      <c r="AU78" s="19"/>
      <c r="AV78" s="19"/>
      <c r="AW78" s="19"/>
      <c r="CA78" s="12"/>
      <c r="CB78" s="13"/>
      <c r="CC78" s="16"/>
      <c r="CD78" s="15"/>
      <c r="CE78" s="16"/>
    </row>
    <row r="79" spans="2:83" ht="15" hidden="1" customHeight="1" x14ac:dyDescent="0.2">
      <c r="B79" s="12"/>
      <c r="C79" s="13"/>
      <c r="D79" s="16"/>
      <c r="E79" s="15"/>
      <c r="F79" s="16"/>
      <c r="G79" s="15"/>
      <c r="H79" s="15"/>
      <c r="I79" s="17"/>
      <c r="J79" s="17"/>
      <c r="K79" s="17"/>
      <c r="L79" s="4"/>
      <c r="M79" s="4"/>
      <c r="N79" s="4"/>
      <c r="AA79" s="18"/>
      <c r="AB79" s="19"/>
      <c r="AC79" s="19"/>
      <c r="AE79" s="19"/>
      <c r="AF79" s="19"/>
      <c r="AG79" s="19"/>
      <c r="AH79" s="19"/>
      <c r="AI79" s="19"/>
      <c r="AK79" s="19"/>
      <c r="AL79" s="19"/>
      <c r="AM79" s="19"/>
      <c r="AN79" s="19"/>
      <c r="AO79" s="19"/>
      <c r="AP79" s="19"/>
      <c r="AR79" s="19"/>
      <c r="AS79" s="19"/>
      <c r="AT79" s="19"/>
      <c r="AU79" s="19"/>
      <c r="AV79" s="19"/>
      <c r="AW79" s="19"/>
      <c r="CA79" s="12"/>
      <c r="CB79" s="13"/>
      <c r="CC79" s="16"/>
      <c r="CD79" s="15"/>
      <c r="CE79" s="16"/>
    </row>
    <row r="80" spans="2:83" ht="15" hidden="1" customHeight="1" x14ac:dyDescent="0.2">
      <c r="B80" s="12"/>
      <c r="C80" s="13"/>
      <c r="D80" s="16"/>
      <c r="E80" s="15"/>
      <c r="F80" s="16"/>
      <c r="G80" s="15"/>
      <c r="H80" s="15"/>
      <c r="I80" s="17"/>
      <c r="J80" s="17"/>
      <c r="K80" s="17"/>
      <c r="L80" s="4"/>
      <c r="M80" s="4"/>
      <c r="N80" s="4"/>
      <c r="AA80" s="18"/>
      <c r="AB80" s="19"/>
      <c r="AC80" s="19"/>
      <c r="AE80" s="19"/>
      <c r="AF80" s="19"/>
      <c r="AG80" s="19"/>
      <c r="AH80" s="19"/>
      <c r="AI80" s="19"/>
      <c r="AK80" s="19"/>
      <c r="AL80" s="19"/>
      <c r="AM80" s="19"/>
      <c r="AN80" s="19"/>
      <c r="AO80" s="19"/>
      <c r="AP80" s="19"/>
      <c r="AR80" s="19"/>
      <c r="AS80" s="19"/>
      <c r="AT80" s="19"/>
      <c r="AU80" s="19"/>
      <c r="AV80" s="19"/>
      <c r="AW80" s="19"/>
      <c r="CA80" s="12"/>
      <c r="CB80" s="13"/>
      <c r="CC80" s="16"/>
      <c r="CD80" s="15"/>
      <c r="CE80" s="16"/>
    </row>
    <row r="81" spans="2:83" ht="15" hidden="1" customHeight="1" x14ac:dyDescent="0.2">
      <c r="B81" s="12"/>
      <c r="C81" s="13"/>
      <c r="D81" s="16"/>
      <c r="E81" s="15"/>
      <c r="F81" s="16"/>
      <c r="G81" s="15"/>
      <c r="H81" s="15"/>
      <c r="I81" s="17"/>
      <c r="J81" s="17"/>
      <c r="K81" s="17"/>
      <c r="L81" s="4"/>
      <c r="M81" s="4"/>
      <c r="N81" s="4"/>
      <c r="AA81" s="18"/>
      <c r="AB81" s="19"/>
      <c r="AC81" s="19"/>
      <c r="AE81" s="19"/>
      <c r="AF81" s="19"/>
      <c r="AG81" s="19"/>
      <c r="AH81" s="19"/>
      <c r="AI81" s="19"/>
      <c r="AK81" s="19"/>
      <c r="AL81" s="19"/>
      <c r="AM81" s="19"/>
      <c r="AN81" s="19"/>
      <c r="AO81" s="19"/>
      <c r="AP81" s="19"/>
      <c r="AR81" s="19"/>
      <c r="AS81" s="19"/>
      <c r="AT81" s="19"/>
      <c r="AU81" s="19"/>
      <c r="AV81" s="19"/>
      <c r="AW81" s="19"/>
      <c r="CA81" s="12"/>
      <c r="CB81" s="13"/>
      <c r="CC81" s="16"/>
      <c r="CD81" s="15"/>
      <c r="CE81" s="16"/>
    </row>
    <row r="82" spans="2:83" ht="15" hidden="1" customHeight="1" x14ac:dyDescent="0.2">
      <c r="B82" s="12"/>
      <c r="C82" s="13"/>
      <c r="D82" s="16"/>
      <c r="E82" s="15"/>
      <c r="F82" s="16"/>
      <c r="G82" s="15"/>
      <c r="H82" s="15"/>
      <c r="I82" s="17"/>
      <c r="J82" s="17"/>
      <c r="K82" s="17"/>
      <c r="L82" s="4"/>
      <c r="M82" s="4"/>
      <c r="N82" s="4"/>
      <c r="AA82" s="18"/>
      <c r="AB82" s="19"/>
      <c r="AC82" s="19"/>
      <c r="AE82" s="19"/>
      <c r="AF82" s="19"/>
      <c r="AG82" s="19"/>
      <c r="AH82" s="19"/>
      <c r="AI82" s="19"/>
      <c r="AK82" s="19"/>
      <c r="AL82" s="19"/>
      <c r="AM82" s="19"/>
      <c r="AN82" s="19"/>
      <c r="AO82" s="19"/>
      <c r="AP82" s="19"/>
      <c r="AR82" s="19"/>
      <c r="AS82" s="19"/>
      <c r="AT82" s="19"/>
      <c r="AU82" s="19"/>
      <c r="AV82" s="19"/>
      <c r="AW82" s="19"/>
      <c r="CA82" s="12"/>
      <c r="CB82" s="13"/>
      <c r="CC82" s="16"/>
      <c r="CD82" s="15"/>
      <c r="CE82" s="16"/>
    </row>
    <row r="83" spans="2:83" ht="15" hidden="1" customHeight="1" x14ac:dyDescent="0.2">
      <c r="B83" s="12"/>
      <c r="C83" s="13"/>
      <c r="D83" s="16"/>
      <c r="E83" s="15"/>
      <c r="F83" s="16"/>
      <c r="G83" s="15"/>
      <c r="H83" s="15"/>
      <c r="I83" s="17"/>
      <c r="J83" s="17"/>
      <c r="K83" s="17"/>
      <c r="L83" s="4"/>
      <c r="M83" s="4"/>
      <c r="N83" s="4"/>
      <c r="AA83" s="18"/>
      <c r="AB83" s="19"/>
      <c r="AC83" s="19"/>
      <c r="AE83" s="19"/>
      <c r="AF83" s="19"/>
      <c r="AG83" s="19"/>
      <c r="AH83" s="19"/>
      <c r="AI83" s="19"/>
      <c r="AK83" s="19"/>
      <c r="AL83" s="19"/>
      <c r="AM83" s="19"/>
      <c r="AN83" s="19"/>
      <c r="AO83" s="19"/>
      <c r="AP83" s="19"/>
      <c r="AR83" s="19"/>
      <c r="AS83" s="19"/>
      <c r="AT83" s="19"/>
      <c r="AU83" s="19"/>
      <c r="AV83" s="19"/>
      <c r="AW83" s="19"/>
      <c r="CA83" s="12"/>
      <c r="CB83" s="13"/>
      <c r="CC83" s="16"/>
      <c r="CD83" s="15"/>
      <c r="CE83" s="16"/>
    </row>
    <row r="84" spans="2:83" ht="15" hidden="1" customHeight="1" x14ac:dyDescent="0.2">
      <c r="B84" s="12"/>
      <c r="C84" s="13"/>
      <c r="D84" s="16"/>
      <c r="E84" s="15"/>
      <c r="F84" s="16"/>
      <c r="G84" s="15"/>
      <c r="H84" s="15"/>
      <c r="I84" s="17"/>
      <c r="J84" s="17"/>
      <c r="K84" s="17"/>
      <c r="L84" s="4"/>
      <c r="M84" s="4"/>
      <c r="N84" s="4"/>
      <c r="AA84" s="18"/>
      <c r="AB84" s="19"/>
      <c r="AC84" s="19"/>
      <c r="AE84" s="19"/>
      <c r="AF84" s="19"/>
      <c r="AG84" s="19"/>
      <c r="AH84" s="19"/>
      <c r="AI84" s="19"/>
      <c r="AK84" s="19"/>
      <c r="AL84" s="19"/>
      <c r="AM84" s="19"/>
      <c r="AN84" s="19"/>
      <c r="AO84" s="19"/>
      <c r="AP84" s="19"/>
      <c r="AR84" s="19"/>
      <c r="AS84" s="19"/>
      <c r="AT84" s="19"/>
      <c r="AU84" s="19"/>
      <c r="AV84" s="19"/>
      <c r="AW84" s="19"/>
      <c r="CA84" s="12"/>
      <c r="CB84" s="13"/>
      <c r="CC84" s="16"/>
      <c r="CD84" s="15"/>
      <c r="CE84" s="16"/>
    </row>
    <row r="85" spans="2:83" ht="15" hidden="1" customHeight="1" x14ac:dyDescent="0.2">
      <c r="B85" s="12"/>
      <c r="C85" s="13"/>
      <c r="D85" s="16"/>
      <c r="E85" s="15"/>
      <c r="F85" s="16"/>
      <c r="G85" s="15"/>
      <c r="H85" s="15"/>
      <c r="I85" s="17"/>
      <c r="J85" s="17"/>
      <c r="K85" s="17"/>
      <c r="L85" s="4"/>
      <c r="M85" s="4"/>
      <c r="N85" s="4"/>
      <c r="AA85" s="18"/>
      <c r="AB85" s="19"/>
      <c r="AC85" s="19"/>
      <c r="AE85" s="19"/>
      <c r="AF85" s="19"/>
      <c r="AG85" s="19"/>
      <c r="AH85" s="19"/>
      <c r="AI85" s="19"/>
      <c r="AK85" s="19"/>
      <c r="AL85" s="19"/>
      <c r="AM85" s="19"/>
      <c r="AN85" s="19"/>
      <c r="AO85" s="19"/>
      <c r="AP85" s="19"/>
      <c r="AR85" s="19"/>
      <c r="AS85" s="19"/>
      <c r="AT85" s="19"/>
      <c r="AU85" s="19"/>
      <c r="AV85" s="19"/>
      <c r="AW85" s="19"/>
      <c r="CA85" s="12"/>
      <c r="CB85" s="13"/>
      <c r="CC85" s="16"/>
      <c r="CD85" s="15"/>
      <c r="CE85" s="16"/>
    </row>
    <row r="86" spans="2:83" ht="15" hidden="1" customHeight="1" x14ac:dyDescent="0.2">
      <c r="B86" s="12"/>
      <c r="C86" s="13"/>
      <c r="D86" s="16"/>
      <c r="E86" s="15"/>
      <c r="F86" s="16"/>
      <c r="G86" s="15"/>
      <c r="H86" s="15"/>
      <c r="I86" s="17"/>
      <c r="J86" s="17"/>
      <c r="K86" s="17"/>
      <c r="L86" s="4"/>
      <c r="M86" s="4"/>
      <c r="N86" s="4"/>
      <c r="AA86" s="18"/>
      <c r="AB86" s="19"/>
      <c r="AC86" s="19"/>
      <c r="AE86" s="19"/>
      <c r="AF86" s="19"/>
      <c r="AG86" s="19"/>
      <c r="AH86" s="19"/>
      <c r="AI86" s="19"/>
      <c r="AK86" s="19"/>
      <c r="AL86" s="19"/>
      <c r="AM86" s="19"/>
      <c r="AN86" s="19"/>
      <c r="AO86" s="19"/>
      <c r="AP86" s="19"/>
      <c r="AR86" s="19"/>
      <c r="AS86" s="19"/>
      <c r="AT86" s="19"/>
      <c r="AU86" s="19"/>
      <c r="AV86" s="19"/>
      <c r="AW86" s="19"/>
      <c r="CA86" s="12"/>
      <c r="CB86" s="13"/>
      <c r="CC86" s="16"/>
      <c r="CD86" s="15"/>
      <c r="CE86" s="16"/>
    </row>
    <row r="87" spans="2:83" ht="15" hidden="1" customHeight="1" x14ac:dyDescent="0.2">
      <c r="B87" s="12"/>
      <c r="C87" s="13"/>
      <c r="D87" s="16"/>
      <c r="E87" s="15"/>
      <c r="F87" s="16"/>
      <c r="G87" s="15"/>
      <c r="H87" s="15"/>
      <c r="I87" s="17"/>
      <c r="J87" s="17"/>
      <c r="K87" s="17"/>
      <c r="L87" s="4"/>
      <c r="M87" s="4"/>
      <c r="N87" s="4"/>
      <c r="AA87" s="18"/>
      <c r="AB87" s="19"/>
      <c r="AC87" s="19"/>
      <c r="AE87" s="19"/>
      <c r="AF87" s="19"/>
      <c r="AG87" s="19"/>
      <c r="AH87" s="19"/>
      <c r="AI87" s="19"/>
      <c r="AK87" s="19"/>
      <c r="AL87" s="19"/>
      <c r="AM87" s="19"/>
      <c r="AN87" s="19"/>
      <c r="AO87" s="19"/>
      <c r="AP87" s="19"/>
      <c r="AR87" s="19"/>
      <c r="AS87" s="19"/>
      <c r="AT87" s="19"/>
      <c r="AU87" s="19"/>
      <c r="AV87" s="19"/>
      <c r="AW87" s="19"/>
      <c r="CA87" s="12"/>
      <c r="CB87" s="13"/>
      <c r="CC87" s="16"/>
      <c r="CD87" s="15"/>
      <c r="CE87" s="16"/>
    </row>
    <row r="88" spans="2:83" ht="15" hidden="1" customHeight="1" x14ac:dyDescent="0.2">
      <c r="B88" s="12"/>
      <c r="C88" s="13"/>
      <c r="D88" s="16"/>
      <c r="E88" s="15"/>
      <c r="F88" s="16"/>
      <c r="G88" s="15"/>
      <c r="H88" s="15"/>
      <c r="I88" s="17"/>
      <c r="J88" s="17"/>
      <c r="K88" s="17"/>
      <c r="L88" s="4"/>
      <c r="M88" s="4"/>
      <c r="N88" s="4"/>
      <c r="AA88" s="18"/>
      <c r="AB88" s="19"/>
      <c r="AC88" s="19"/>
      <c r="AE88" s="19"/>
      <c r="AF88" s="19"/>
      <c r="AG88" s="19"/>
      <c r="AH88" s="19"/>
      <c r="AI88" s="19"/>
      <c r="AK88" s="19"/>
      <c r="AL88" s="19"/>
      <c r="AM88" s="19"/>
      <c r="AN88" s="19"/>
      <c r="AO88" s="19"/>
      <c r="AP88" s="19"/>
      <c r="AR88" s="19"/>
      <c r="AS88" s="19"/>
      <c r="AT88" s="19"/>
      <c r="AU88" s="19"/>
      <c r="AV88" s="19"/>
      <c r="AW88" s="19"/>
      <c r="CA88" s="12"/>
      <c r="CB88" s="13"/>
      <c r="CC88" s="16"/>
      <c r="CD88" s="15"/>
      <c r="CE88" s="16"/>
    </row>
    <row r="89" spans="2:83" ht="15" hidden="1" customHeight="1" x14ac:dyDescent="0.2">
      <c r="B89" s="12"/>
      <c r="C89" s="13"/>
      <c r="D89" s="16"/>
      <c r="E89" s="15"/>
      <c r="F89" s="16"/>
      <c r="G89" s="15"/>
      <c r="H89" s="15"/>
      <c r="I89" s="17"/>
      <c r="J89" s="17"/>
      <c r="K89" s="17"/>
      <c r="L89" s="4"/>
      <c r="M89" s="4"/>
      <c r="N89" s="4"/>
      <c r="AA89" s="18"/>
      <c r="AB89" s="19"/>
      <c r="AC89" s="19"/>
      <c r="AE89" s="19"/>
      <c r="AF89" s="19"/>
      <c r="AG89" s="19"/>
      <c r="AH89" s="19"/>
      <c r="AI89" s="19"/>
      <c r="AK89" s="19"/>
      <c r="AL89" s="19"/>
      <c r="AM89" s="19"/>
      <c r="AN89" s="19"/>
      <c r="AO89" s="19"/>
      <c r="AP89" s="19"/>
      <c r="AR89" s="19"/>
      <c r="AS89" s="19"/>
      <c r="AT89" s="19"/>
      <c r="AU89" s="19"/>
      <c r="AV89" s="19"/>
      <c r="AW89" s="19"/>
      <c r="CA89" s="12"/>
      <c r="CB89" s="13"/>
      <c r="CC89" s="16"/>
      <c r="CD89" s="15"/>
      <c r="CE89" s="16"/>
    </row>
    <row r="90" spans="2:83" ht="15" hidden="1" customHeight="1" x14ac:dyDescent="0.2">
      <c r="B90" s="12"/>
      <c r="C90" s="13"/>
      <c r="D90" s="16"/>
      <c r="E90" s="15"/>
      <c r="F90" s="16"/>
      <c r="G90" s="15"/>
      <c r="H90" s="15"/>
      <c r="I90" s="17"/>
      <c r="J90" s="17"/>
      <c r="K90" s="17"/>
      <c r="L90" s="4"/>
      <c r="M90" s="4"/>
      <c r="N90" s="4"/>
      <c r="AA90" s="18"/>
      <c r="AB90" s="19"/>
      <c r="AC90" s="19"/>
      <c r="AE90" s="19"/>
      <c r="AF90" s="19"/>
      <c r="AG90" s="19"/>
      <c r="AH90" s="19"/>
      <c r="AI90" s="19"/>
      <c r="AK90" s="19"/>
      <c r="AL90" s="19"/>
      <c r="AM90" s="19"/>
      <c r="AN90" s="19"/>
      <c r="AO90" s="19"/>
      <c r="AP90" s="19"/>
      <c r="AR90" s="19"/>
      <c r="AS90" s="19"/>
      <c r="AT90" s="19"/>
      <c r="AU90" s="19"/>
      <c r="AV90" s="19"/>
      <c r="AW90" s="19"/>
      <c r="CA90" s="12"/>
      <c r="CB90" s="13"/>
      <c r="CC90" s="16"/>
      <c r="CD90" s="15"/>
      <c r="CE90" s="16"/>
    </row>
    <row r="91" spans="2:83" ht="15" hidden="1" customHeight="1" x14ac:dyDescent="0.2">
      <c r="B91" s="12"/>
      <c r="C91" s="13"/>
      <c r="D91" s="16"/>
      <c r="E91" s="15"/>
      <c r="F91" s="16"/>
      <c r="G91" s="15"/>
      <c r="H91" s="15"/>
      <c r="I91" s="17"/>
      <c r="J91" s="17"/>
      <c r="K91" s="17"/>
      <c r="L91" s="4"/>
      <c r="M91" s="4"/>
      <c r="N91" s="4"/>
      <c r="AA91" s="18"/>
      <c r="AB91" s="19"/>
      <c r="AC91" s="19"/>
      <c r="AE91" s="19"/>
      <c r="AF91" s="19"/>
      <c r="AG91" s="19"/>
      <c r="AH91" s="19"/>
      <c r="AI91" s="19"/>
      <c r="AK91" s="19"/>
      <c r="AL91" s="19"/>
      <c r="AM91" s="19"/>
      <c r="AN91" s="19"/>
      <c r="AO91" s="19"/>
      <c r="AP91" s="19"/>
      <c r="AR91" s="19"/>
      <c r="AS91" s="19"/>
      <c r="AT91" s="19"/>
      <c r="AU91" s="19"/>
      <c r="AV91" s="19"/>
      <c r="AW91" s="19"/>
      <c r="CA91" s="12"/>
      <c r="CB91" s="13"/>
      <c r="CC91" s="16"/>
      <c r="CD91" s="15"/>
      <c r="CE91" s="16"/>
    </row>
    <row r="92" spans="2:83" ht="15" hidden="1" customHeight="1" x14ac:dyDescent="0.2">
      <c r="B92" s="12"/>
      <c r="C92" s="13"/>
      <c r="D92" s="16"/>
      <c r="E92" s="15"/>
      <c r="F92" s="16"/>
      <c r="G92" s="15"/>
      <c r="H92" s="15"/>
      <c r="I92" s="17"/>
      <c r="J92" s="17"/>
      <c r="K92" s="17"/>
      <c r="L92" s="4"/>
      <c r="M92" s="4"/>
      <c r="N92" s="4"/>
      <c r="AA92" s="18"/>
      <c r="AB92" s="19"/>
      <c r="AC92" s="19"/>
      <c r="AE92" s="19"/>
      <c r="AF92" s="19"/>
      <c r="AG92" s="19"/>
      <c r="AH92" s="19"/>
      <c r="AI92" s="19"/>
      <c r="AK92" s="19"/>
      <c r="AL92" s="19"/>
      <c r="AM92" s="19"/>
      <c r="AN92" s="19"/>
      <c r="AO92" s="19"/>
      <c r="AP92" s="19"/>
      <c r="AR92" s="19"/>
      <c r="AS92" s="19"/>
      <c r="AT92" s="19"/>
      <c r="AU92" s="19"/>
      <c r="AV92" s="19"/>
      <c r="AW92" s="19"/>
      <c r="CA92" s="12"/>
      <c r="CB92" s="13"/>
      <c r="CC92" s="16"/>
      <c r="CD92" s="15"/>
      <c r="CE92" s="16"/>
    </row>
    <row r="93" spans="2:83" ht="15" hidden="1" customHeight="1" x14ac:dyDescent="0.2">
      <c r="B93" s="12"/>
      <c r="C93" s="13"/>
      <c r="D93" s="16"/>
      <c r="E93" s="15"/>
      <c r="F93" s="16"/>
      <c r="G93" s="15"/>
      <c r="H93" s="15"/>
      <c r="I93" s="17"/>
      <c r="J93" s="17"/>
      <c r="K93" s="17"/>
      <c r="L93" s="4"/>
      <c r="M93" s="4"/>
      <c r="N93" s="4"/>
      <c r="AA93" s="18"/>
      <c r="AB93" s="19"/>
      <c r="AC93" s="19"/>
      <c r="AE93" s="19"/>
      <c r="AF93" s="19"/>
      <c r="AG93" s="19"/>
      <c r="AH93" s="19"/>
      <c r="AI93" s="19"/>
      <c r="AK93" s="19"/>
      <c r="AL93" s="19"/>
      <c r="AM93" s="19"/>
      <c r="AN93" s="19"/>
      <c r="AO93" s="19"/>
      <c r="AP93" s="19"/>
      <c r="AR93" s="19"/>
      <c r="AS93" s="19"/>
      <c r="AT93" s="19"/>
      <c r="AU93" s="19"/>
      <c r="AV93" s="19"/>
      <c r="AW93" s="19"/>
      <c r="CA93" s="12"/>
      <c r="CB93" s="13"/>
      <c r="CC93" s="16"/>
      <c r="CD93" s="15"/>
      <c r="CE93" s="16"/>
    </row>
    <row r="94" spans="2:83" ht="15" hidden="1" customHeight="1" x14ac:dyDescent="0.2">
      <c r="B94" s="12"/>
      <c r="C94" s="13"/>
      <c r="D94" s="16"/>
      <c r="E94" s="15"/>
      <c r="F94" s="16"/>
      <c r="G94" s="15"/>
      <c r="H94" s="15"/>
      <c r="I94" s="17"/>
      <c r="J94" s="17"/>
      <c r="K94" s="17"/>
      <c r="L94" s="4"/>
      <c r="M94" s="4"/>
      <c r="N94" s="4"/>
      <c r="AA94" s="18"/>
      <c r="AB94" s="19"/>
      <c r="AC94" s="19"/>
      <c r="AE94" s="19"/>
      <c r="AF94" s="19"/>
      <c r="AG94" s="19"/>
      <c r="AH94" s="19"/>
      <c r="AI94" s="19"/>
      <c r="AK94" s="19"/>
      <c r="AL94" s="19"/>
      <c r="AM94" s="19"/>
      <c r="AN94" s="19"/>
      <c r="AO94" s="19"/>
      <c r="AP94" s="19"/>
      <c r="AR94" s="19"/>
      <c r="AS94" s="19"/>
      <c r="AT94" s="19"/>
      <c r="AU94" s="19"/>
      <c r="AV94" s="19"/>
      <c r="AW94" s="19"/>
      <c r="CA94" s="12"/>
      <c r="CB94" s="13"/>
      <c r="CC94" s="16"/>
      <c r="CD94" s="15"/>
      <c r="CE94" s="16"/>
    </row>
    <row r="95" spans="2:83" ht="15" hidden="1" customHeight="1" x14ac:dyDescent="0.2">
      <c r="B95" s="12"/>
      <c r="C95" s="13"/>
      <c r="D95" s="16"/>
      <c r="E95" s="15"/>
      <c r="F95" s="16"/>
      <c r="G95" s="15"/>
      <c r="H95" s="15"/>
      <c r="I95" s="17"/>
      <c r="J95" s="17"/>
      <c r="K95" s="17"/>
      <c r="L95" s="4"/>
      <c r="M95" s="4"/>
      <c r="N95" s="4"/>
      <c r="AA95" s="18"/>
      <c r="AB95" s="19"/>
      <c r="AC95" s="19"/>
      <c r="AE95" s="19"/>
      <c r="AF95" s="19"/>
      <c r="AG95" s="19"/>
      <c r="AH95" s="19"/>
      <c r="AI95" s="19"/>
      <c r="AK95" s="19"/>
      <c r="AL95" s="19"/>
      <c r="AM95" s="19"/>
      <c r="AN95" s="19"/>
      <c r="AO95" s="19"/>
      <c r="AP95" s="19"/>
      <c r="AR95" s="19"/>
      <c r="AS95" s="19"/>
      <c r="AT95" s="19"/>
      <c r="AU95" s="19"/>
      <c r="AV95" s="19"/>
      <c r="AW95" s="19"/>
      <c r="CA95" s="12"/>
      <c r="CB95" s="13"/>
      <c r="CC95" s="16"/>
      <c r="CD95" s="15"/>
      <c r="CE95" s="16"/>
    </row>
    <row r="96" spans="2:83" ht="15" hidden="1" customHeight="1" x14ac:dyDescent="0.2">
      <c r="B96" s="12"/>
      <c r="C96" s="13"/>
      <c r="D96" s="16"/>
      <c r="E96" s="15"/>
      <c r="F96" s="16"/>
      <c r="G96" s="15"/>
      <c r="H96" s="15"/>
      <c r="I96" s="17"/>
      <c r="J96" s="17"/>
      <c r="K96" s="17"/>
      <c r="L96" s="4"/>
      <c r="M96" s="4"/>
      <c r="N96" s="4"/>
      <c r="AA96" s="18"/>
      <c r="AB96" s="19"/>
      <c r="AC96" s="19"/>
      <c r="AE96" s="19"/>
      <c r="AF96" s="19"/>
      <c r="AG96" s="19"/>
      <c r="AH96" s="19"/>
      <c r="AI96" s="19"/>
      <c r="AK96" s="19"/>
      <c r="AL96" s="19"/>
      <c r="AM96" s="19"/>
      <c r="AN96" s="19"/>
      <c r="AO96" s="19"/>
      <c r="AP96" s="19"/>
      <c r="AR96" s="19"/>
      <c r="AS96" s="19"/>
      <c r="AT96" s="19"/>
      <c r="AU96" s="19"/>
      <c r="AV96" s="19"/>
      <c r="AW96" s="19"/>
      <c r="CA96" s="12"/>
      <c r="CB96" s="13"/>
      <c r="CC96" s="16"/>
      <c r="CD96" s="15"/>
      <c r="CE96" s="16"/>
    </row>
    <row r="97" spans="2:83" ht="15" hidden="1" customHeight="1" x14ac:dyDescent="0.2">
      <c r="B97" s="12"/>
      <c r="C97" s="13"/>
      <c r="D97" s="16"/>
      <c r="E97" s="15"/>
      <c r="F97" s="16"/>
      <c r="G97" s="15"/>
      <c r="H97" s="15"/>
      <c r="I97" s="17"/>
      <c r="J97" s="17"/>
      <c r="K97" s="17"/>
      <c r="L97" s="4"/>
      <c r="M97" s="4"/>
      <c r="N97" s="4"/>
      <c r="AA97" s="18"/>
      <c r="AB97" s="19"/>
      <c r="AC97" s="19"/>
      <c r="AE97" s="19"/>
      <c r="AF97" s="19"/>
      <c r="AG97" s="19"/>
      <c r="AH97" s="19"/>
      <c r="AI97" s="19"/>
      <c r="AK97" s="19"/>
      <c r="AL97" s="19"/>
      <c r="AM97" s="19"/>
      <c r="AN97" s="19"/>
      <c r="AO97" s="19"/>
      <c r="AP97" s="19"/>
      <c r="AR97" s="19"/>
      <c r="AS97" s="19"/>
      <c r="AT97" s="19"/>
      <c r="AU97" s="19"/>
      <c r="AV97" s="19"/>
      <c r="AW97" s="19"/>
      <c r="CA97" s="12"/>
      <c r="CB97" s="13"/>
      <c r="CC97" s="16"/>
      <c r="CD97" s="15"/>
      <c r="CE97" s="16"/>
    </row>
    <row r="98" spans="2:83" ht="15" hidden="1" customHeight="1" x14ac:dyDescent="0.2">
      <c r="B98" s="12"/>
      <c r="C98" s="13"/>
      <c r="D98" s="16"/>
      <c r="E98" s="15"/>
      <c r="F98" s="16"/>
      <c r="G98" s="15"/>
      <c r="H98" s="15"/>
      <c r="I98" s="17"/>
      <c r="J98" s="17"/>
      <c r="K98" s="17"/>
      <c r="L98" s="4"/>
      <c r="M98" s="4"/>
      <c r="N98" s="4"/>
      <c r="AA98" s="18"/>
      <c r="AB98" s="19"/>
      <c r="AC98" s="19"/>
      <c r="AE98" s="19"/>
      <c r="AF98" s="19"/>
      <c r="AG98" s="19"/>
      <c r="AH98" s="19"/>
      <c r="AI98" s="19"/>
      <c r="AK98" s="19"/>
      <c r="AL98" s="19"/>
      <c r="AM98" s="19"/>
      <c r="AN98" s="19"/>
      <c r="AO98" s="19"/>
      <c r="AP98" s="19"/>
      <c r="AR98" s="19"/>
      <c r="AS98" s="19"/>
      <c r="AT98" s="19"/>
      <c r="AU98" s="19"/>
      <c r="AV98" s="19"/>
      <c r="AW98" s="19"/>
      <c r="CA98" s="12"/>
      <c r="CB98" s="13"/>
      <c r="CC98" s="16"/>
      <c r="CD98" s="15"/>
      <c r="CE98" s="16"/>
    </row>
    <row r="99" spans="2:83" ht="15" hidden="1" customHeight="1" x14ac:dyDescent="0.2">
      <c r="B99" s="12"/>
      <c r="C99" s="13"/>
      <c r="D99" s="16"/>
      <c r="E99" s="15"/>
      <c r="F99" s="16"/>
      <c r="G99" s="15"/>
      <c r="H99" s="15"/>
      <c r="I99" s="17"/>
      <c r="J99" s="17"/>
      <c r="K99" s="17"/>
      <c r="L99" s="4"/>
      <c r="M99" s="4"/>
      <c r="N99" s="4"/>
      <c r="AA99" s="18"/>
      <c r="AB99" s="19"/>
      <c r="AC99" s="19"/>
      <c r="AE99" s="19"/>
      <c r="AF99" s="19"/>
      <c r="AG99" s="19"/>
      <c r="AH99" s="19"/>
      <c r="AI99" s="19"/>
      <c r="AK99" s="19"/>
      <c r="AL99" s="19"/>
      <c r="AM99" s="19"/>
      <c r="AN99" s="19"/>
      <c r="AO99" s="19"/>
      <c r="AP99" s="19"/>
      <c r="AR99" s="19"/>
      <c r="AS99" s="19"/>
      <c r="AT99" s="19"/>
      <c r="AU99" s="19"/>
      <c r="AV99" s="19"/>
      <c r="AW99" s="19"/>
      <c r="CA99" s="12"/>
      <c r="CB99" s="13"/>
      <c r="CC99" s="16"/>
      <c r="CD99" s="15"/>
      <c r="CE99" s="16"/>
    </row>
    <row r="100" spans="2:83" ht="15" hidden="1" customHeight="1" x14ac:dyDescent="0.2">
      <c r="B100" s="12"/>
      <c r="C100" s="13"/>
      <c r="D100" s="16"/>
      <c r="E100" s="15"/>
      <c r="F100" s="16"/>
      <c r="G100" s="15"/>
      <c r="H100" s="15"/>
      <c r="I100" s="17"/>
      <c r="J100" s="17"/>
      <c r="K100" s="17"/>
      <c r="L100" s="4"/>
      <c r="M100" s="4"/>
      <c r="N100" s="4"/>
      <c r="AA100" s="18"/>
      <c r="AB100" s="19"/>
      <c r="AC100" s="19"/>
      <c r="AE100" s="19"/>
      <c r="AF100" s="19"/>
      <c r="AG100" s="19"/>
      <c r="AH100" s="19"/>
      <c r="AI100" s="19"/>
      <c r="AK100" s="19"/>
      <c r="AL100" s="19"/>
      <c r="AM100" s="19"/>
      <c r="AN100" s="19"/>
      <c r="AO100" s="19"/>
      <c r="AP100" s="19"/>
      <c r="AR100" s="19"/>
      <c r="AS100" s="19"/>
      <c r="AT100" s="19"/>
      <c r="AU100" s="19"/>
      <c r="AV100" s="19"/>
      <c r="AW100" s="19"/>
      <c r="CA100" s="12"/>
      <c r="CB100" s="13"/>
      <c r="CC100" s="16"/>
      <c r="CD100" s="15"/>
      <c r="CE100" s="16"/>
    </row>
    <row r="101" spans="2:83" ht="15" hidden="1" customHeight="1" x14ac:dyDescent="0.2">
      <c r="B101" s="12"/>
      <c r="C101" s="13"/>
      <c r="D101" s="16"/>
      <c r="E101" s="15"/>
      <c r="F101" s="16"/>
      <c r="G101" s="15"/>
      <c r="H101" s="15"/>
      <c r="I101" s="17"/>
      <c r="J101" s="17"/>
      <c r="K101" s="17"/>
      <c r="L101" s="4"/>
      <c r="M101" s="4"/>
      <c r="N101" s="4"/>
      <c r="AA101" s="18"/>
      <c r="AB101" s="19"/>
      <c r="AC101" s="19"/>
      <c r="AE101" s="19"/>
      <c r="AF101" s="19"/>
      <c r="AG101" s="19"/>
      <c r="AH101" s="19"/>
      <c r="AI101" s="19"/>
      <c r="AK101" s="19"/>
      <c r="AL101" s="19"/>
      <c r="AM101" s="19"/>
      <c r="AN101" s="19"/>
      <c r="AO101" s="19"/>
      <c r="AP101" s="19"/>
      <c r="AR101" s="19"/>
      <c r="AS101" s="19"/>
      <c r="AT101" s="19"/>
      <c r="AU101" s="19"/>
      <c r="AV101" s="19"/>
      <c r="AW101" s="19"/>
      <c r="CA101" s="12"/>
      <c r="CB101" s="13"/>
      <c r="CC101" s="16"/>
      <c r="CD101" s="15"/>
      <c r="CE101" s="16"/>
    </row>
    <row r="102" spans="2:83" ht="15" hidden="1" customHeight="1" x14ac:dyDescent="0.2">
      <c r="B102" s="12"/>
      <c r="C102" s="13"/>
      <c r="D102" s="16"/>
      <c r="E102" s="15"/>
      <c r="F102" s="16"/>
      <c r="G102" s="15"/>
      <c r="H102" s="15"/>
      <c r="I102" s="17"/>
      <c r="J102" s="17"/>
      <c r="K102" s="17"/>
      <c r="L102" s="4"/>
      <c r="M102" s="4"/>
      <c r="N102" s="4"/>
      <c r="AA102" s="18"/>
      <c r="AB102" s="19"/>
      <c r="AC102" s="19"/>
      <c r="AE102" s="19"/>
      <c r="AF102" s="19"/>
      <c r="AG102" s="19"/>
      <c r="AH102" s="19"/>
      <c r="AI102" s="19"/>
      <c r="AK102" s="19"/>
      <c r="AL102" s="19"/>
      <c r="AM102" s="19"/>
      <c r="AN102" s="19"/>
      <c r="AO102" s="19"/>
      <c r="AP102" s="19"/>
      <c r="AR102" s="19"/>
      <c r="AS102" s="19"/>
      <c r="AT102" s="19"/>
      <c r="AU102" s="19"/>
      <c r="AV102" s="19"/>
      <c r="AW102" s="19"/>
      <c r="CA102" s="12"/>
      <c r="CB102" s="13"/>
      <c r="CC102" s="16"/>
      <c r="CD102" s="15"/>
      <c r="CE102" s="16"/>
    </row>
    <row r="103" spans="2:83" ht="15" hidden="1" customHeight="1" x14ac:dyDescent="0.2">
      <c r="B103" s="12"/>
      <c r="C103" s="13"/>
      <c r="D103" s="16"/>
      <c r="E103" s="15"/>
      <c r="F103" s="16"/>
      <c r="G103" s="15"/>
      <c r="H103" s="15"/>
      <c r="I103" s="17"/>
      <c r="J103" s="17"/>
      <c r="K103" s="17"/>
      <c r="L103" s="4"/>
      <c r="M103" s="4"/>
      <c r="N103" s="4"/>
      <c r="AA103" s="18"/>
      <c r="AB103" s="19"/>
      <c r="AC103" s="19"/>
      <c r="AE103" s="19"/>
      <c r="AF103" s="19"/>
      <c r="AG103" s="19"/>
      <c r="AH103" s="19"/>
      <c r="AI103" s="19"/>
      <c r="AK103" s="19"/>
      <c r="AL103" s="19"/>
      <c r="AM103" s="19"/>
      <c r="AN103" s="19"/>
      <c r="AO103" s="19"/>
      <c r="AP103" s="19"/>
      <c r="AR103" s="19"/>
      <c r="AS103" s="19"/>
      <c r="AT103" s="19"/>
      <c r="AU103" s="19"/>
      <c r="AV103" s="19"/>
      <c r="AW103" s="19"/>
      <c r="CA103" s="12"/>
      <c r="CB103" s="13"/>
      <c r="CC103" s="16"/>
      <c r="CD103" s="15"/>
      <c r="CE103" s="16"/>
    </row>
    <row r="104" spans="2:83" ht="15" hidden="1" customHeight="1" x14ac:dyDescent="0.2">
      <c r="B104" s="12"/>
      <c r="C104" s="13"/>
      <c r="D104" s="16"/>
      <c r="E104" s="15"/>
      <c r="F104" s="16"/>
      <c r="G104" s="15"/>
      <c r="H104" s="15"/>
      <c r="I104" s="17"/>
      <c r="J104" s="17"/>
      <c r="K104" s="17"/>
      <c r="L104" s="4"/>
      <c r="M104" s="4"/>
      <c r="N104" s="4"/>
      <c r="AA104" s="18"/>
      <c r="AB104" s="19"/>
      <c r="AC104" s="19"/>
      <c r="AE104" s="19"/>
      <c r="AF104" s="19"/>
      <c r="AG104" s="19"/>
      <c r="AH104" s="19"/>
      <c r="AI104" s="19"/>
      <c r="AK104" s="19"/>
      <c r="AL104" s="19"/>
      <c r="AM104" s="19"/>
      <c r="AN104" s="19"/>
      <c r="AO104" s="19"/>
      <c r="AP104" s="19"/>
      <c r="AR104" s="19"/>
      <c r="AS104" s="19"/>
      <c r="AT104" s="19"/>
      <c r="AU104" s="19"/>
      <c r="AV104" s="19"/>
      <c r="AW104" s="19"/>
      <c r="CA104" s="12"/>
      <c r="CB104" s="13"/>
      <c r="CC104" s="16"/>
      <c r="CD104" s="15"/>
      <c r="CE104" s="16"/>
    </row>
    <row r="105" spans="2:83" ht="15" hidden="1" customHeight="1" x14ac:dyDescent="0.2">
      <c r="B105" s="12"/>
      <c r="C105" s="13"/>
      <c r="D105" s="16"/>
      <c r="E105" s="15"/>
      <c r="F105" s="16"/>
      <c r="G105" s="15"/>
      <c r="H105" s="15"/>
      <c r="I105" s="17"/>
      <c r="J105" s="17"/>
      <c r="K105" s="17"/>
      <c r="L105" s="4"/>
      <c r="M105" s="4"/>
      <c r="N105" s="4"/>
      <c r="AA105" s="18"/>
      <c r="AB105" s="19"/>
      <c r="AC105" s="19"/>
      <c r="AE105" s="19"/>
      <c r="AF105" s="19"/>
      <c r="AG105" s="19"/>
      <c r="AH105" s="19"/>
      <c r="AI105" s="19"/>
      <c r="AK105" s="19"/>
      <c r="AL105" s="19"/>
      <c r="AM105" s="19"/>
      <c r="AN105" s="19"/>
      <c r="AO105" s="19"/>
      <c r="AP105" s="19"/>
      <c r="AR105" s="19"/>
      <c r="AS105" s="19"/>
      <c r="AT105" s="19"/>
      <c r="AU105" s="19"/>
      <c r="AV105" s="19"/>
      <c r="AW105" s="19"/>
      <c r="CA105" s="12"/>
      <c r="CB105" s="13"/>
      <c r="CC105" s="16"/>
      <c r="CD105" s="15"/>
      <c r="CE105" s="16"/>
    </row>
    <row r="106" spans="2:83" ht="15" hidden="1" customHeight="1" x14ac:dyDescent="0.2">
      <c r="B106" s="12"/>
      <c r="C106" s="13"/>
      <c r="D106" s="16"/>
      <c r="E106" s="15"/>
      <c r="F106" s="16"/>
      <c r="G106" s="15"/>
      <c r="H106" s="15"/>
      <c r="I106" s="17"/>
      <c r="J106" s="17"/>
      <c r="K106" s="17"/>
      <c r="L106" s="4"/>
      <c r="M106" s="4"/>
      <c r="N106" s="4"/>
      <c r="AA106" s="18"/>
      <c r="AB106" s="19"/>
      <c r="AC106" s="19"/>
      <c r="AE106" s="19"/>
      <c r="AF106" s="19"/>
      <c r="AG106" s="19"/>
      <c r="AH106" s="19"/>
      <c r="AI106" s="19"/>
      <c r="AK106" s="19"/>
      <c r="AL106" s="19"/>
      <c r="AM106" s="19"/>
      <c r="AN106" s="19"/>
      <c r="AO106" s="19"/>
      <c r="AP106" s="19"/>
      <c r="AR106" s="19"/>
      <c r="AS106" s="19"/>
      <c r="AT106" s="19"/>
      <c r="AU106" s="19"/>
      <c r="AV106" s="19"/>
      <c r="AW106" s="19"/>
      <c r="CA106" s="12"/>
      <c r="CB106" s="13"/>
      <c r="CC106" s="16"/>
      <c r="CD106" s="15"/>
      <c r="CE106" s="16"/>
    </row>
    <row r="107" spans="2:83" ht="15" hidden="1" customHeight="1" x14ac:dyDescent="0.2">
      <c r="B107" s="12"/>
      <c r="C107" s="13"/>
      <c r="D107" s="16"/>
      <c r="E107" s="15"/>
      <c r="F107" s="16"/>
      <c r="G107" s="15"/>
      <c r="H107" s="15"/>
      <c r="I107" s="17"/>
      <c r="J107" s="17"/>
      <c r="K107" s="17"/>
      <c r="L107" s="4"/>
      <c r="M107" s="4"/>
      <c r="N107" s="4"/>
      <c r="AA107" s="18"/>
      <c r="AB107" s="19"/>
      <c r="AC107" s="19"/>
      <c r="AE107" s="19"/>
      <c r="AF107" s="19"/>
      <c r="AG107" s="19"/>
      <c r="AH107" s="19"/>
      <c r="AI107" s="19"/>
      <c r="AK107" s="19"/>
      <c r="AL107" s="19"/>
      <c r="AM107" s="19"/>
      <c r="AN107" s="19"/>
      <c r="AO107" s="19"/>
      <c r="AP107" s="19"/>
      <c r="AR107" s="19"/>
      <c r="AS107" s="19"/>
      <c r="AT107" s="19"/>
      <c r="AU107" s="19"/>
      <c r="AV107" s="19"/>
      <c r="AW107" s="19"/>
      <c r="CA107" s="12"/>
      <c r="CB107" s="13"/>
      <c r="CC107" s="16"/>
      <c r="CD107" s="15"/>
      <c r="CE107" s="16"/>
    </row>
    <row r="108" spans="2:83" ht="15" hidden="1" customHeight="1" x14ac:dyDescent="0.2">
      <c r="B108" s="12"/>
      <c r="C108" s="13"/>
      <c r="D108" s="16"/>
      <c r="E108" s="15"/>
      <c r="F108" s="16"/>
      <c r="G108" s="15"/>
      <c r="H108" s="15"/>
      <c r="I108" s="17"/>
      <c r="J108" s="17"/>
      <c r="K108" s="17"/>
      <c r="L108" s="4"/>
      <c r="M108" s="4"/>
      <c r="N108" s="4"/>
      <c r="AA108" s="18"/>
      <c r="AB108" s="19"/>
      <c r="AC108" s="19"/>
      <c r="AE108" s="19"/>
      <c r="AF108" s="19"/>
      <c r="AG108" s="19"/>
      <c r="AH108" s="19"/>
      <c r="AI108" s="19"/>
      <c r="AK108" s="19"/>
      <c r="AL108" s="19"/>
      <c r="AM108" s="19"/>
      <c r="AN108" s="19"/>
      <c r="AO108" s="19"/>
      <c r="AP108" s="19"/>
      <c r="AR108" s="19"/>
      <c r="AS108" s="19"/>
      <c r="AT108" s="19"/>
      <c r="AU108" s="19"/>
      <c r="AV108" s="19"/>
      <c r="AW108" s="19"/>
      <c r="CA108" s="12"/>
      <c r="CB108" s="13"/>
      <c r="CC108" s="16"/>
      <c r="CD108" s="15"/>
      <c r="CE108" s="16"/>
    </row>
    <row r="109" spans="2:83" ht="15" hidden="1" customHeight="1" x14ac:dyDescent="0.2">
      <c r="B109" s="12"/>
      <c r="C109" s="13"/>
      <c r="D109" s="16"/>
      <c r="E109" s="15"/>
      <c r="F109" s="16"/>
      <c r="G109" s="15"/>
      <c r="H109" s="15"/>
      <c r="I109" s="17"/>
      <c r="J109" s="17"/>
      <c r="K109" s="17"/>
      <c r="L109" s="4"/>
      <c r="M109" s="4"/>
      <c r="N109" s="4"/>
      <c r="AA109" s="18"/>
      <c r="AB109" s="19"/>
      <c r="AC109" s="19"/>
      <c r="AE109" s="19"/>
      <c r="AF109" s="19"/>
      <c r="AG109" s="19"/>
      <c r="AH109" s="19"/>
      <c r="AI109" s="19"/>
      <c r="AK109" s="19"/>
      <c r="AL109" s="19"/>
      <c r="AM109" s="19"/>
      <c r="AN109" s="19"/>
      <c r="AO109" s="19"/>
      <c r="AP109" s="19"/>
      <c r="AR109" s="19"/>
      <c r="AS109" s="19"/>
      <c r="AT109" s="19"/>
      <c r="AU109" s="19"/>
      <c r="AV109" s="19"/>
      <c r="AW109" s="19"/>
      <c r="CA109" s="12"/>
      <c r="CB109" s="13"/>
      <c r="CC109" s="16"/>
      <c r="CD109" s="15"/>
      <c r="CE109" s="16"/>
    </row>
    <row r="110" spans="2:83" ht="15" hidden="1" customHeight="1" x14ac:dyDescent="0.2">
      <c r="B110" s="12"/>
      <c r="C110" s="13"/>
      <c r="D110" s="16"/>
      <c r="E110" s="15"/>
      <c r="F110" s="16"/>
      <c r="G110" s="15"/>
      <c r="H110" s="15"/>
      <c r="I110" s="17"/>
      <c r="J110" s="17"/>
      <c r="K110" s="17"/>
      <c r="L110" s="4"/>
      <c r="M110" s="4"/>
      <c r="N110" s="4"/>
      <c r="AA110" s="18"/>
      <c r="AB110" s="19"/>
      <c r="AC110" s="19"/>
      <c r="AE110" s="19"/>
      <c r="AF110" s="19"/>
      <c r="AG110" s="19"/>
      <c r="AH110" s="19"/>
      <c r="AI110" s="19"/>
      <c r="AK110" s="19"/>
      <c r="AL110" s="19"/>
      <c r="AM110" s="19"/>
      <c r="AN110" s="19"/>
      <c r="AO110" s="19"/>
      <c r="AP110" s="19"/>
      <c r="AR110" s="19"/>
      <c r="AS110" s="19"/>
      <c r="AT110" s="19"/>
      <c r="AU110" s="19"/>
      <c r="AV110" s="19"/>
      <c r="AW110" s="19"/>
      <c r="CA110" s="12"/>
      <c r="CB110" s="13"/>
      <c r="CC110" s="16"/>
      <c r="CD110" s="15"/>
      <c r="CE110" s="16"/>
    </row>
    <row r="111" spans="2:83" ht="15" hidden="1" customHeight="1" x14ac:dyDescent="0.2">
      <c r="B111" s="12"/>
      <c r="C111" s="13"/>
      <c r="D111" s="16"/>
      <c r="E111" s="15"/>
      <c r="F111" s="16"/>
      <c r="G111" s="15"/>
      <c r="H111" s="15"/>
      <c r="I111" s="17"/>
      <c r="J111" s="17"/>
      <c r="K111" s="17"/>
      <c r="L111" s="4"/>
      <c r="M111" s="4"/>
      <c r="N111" s="4"/>
      <c r="AA111" s="18"/>
      <c r="AB111" s="19"/>
      <c r="AC111" s="19"/>
      <c r="AE111" s="19"/>
      <c r="AF111" s="19"/>
      <c r="AG111" s="19"/>
      <c r="AH111" s="19"/>
      <c r="AI111" s="19"/>
      <c r="AK111" s="19"/>
      <c r="AL111" s="19"/>
      <c r="AM111" s="19"/>
      <c r="AN111" s="19"/>
      <c r="AO111" s="19"/>
      <c r="AP111" s="19"/>
      <c r="AR111" s="19"/>
      <c r="AS111" s="19"/>
      <c r="AT111" s="19"/>
      <c r="AU111" s="19"/>
      <c r="AV111" s="19"/>
      <c r="AW111" s="19"/>
      <c r="CA111" s="12"/>
      <c r="CB111" s="13"/>
      <c r="CC111" s="16"/>
      <c r="CD111" s="15"/>
      <c r="CE111" s="16"/>
    </row>
    <row r="112" spans="2:83" ht="15" hidden="1" customHeight="1" x14ac:dyDescent="0.2">
      <c r="B112" s="12"/>
      <c r="C112" s="13"/>
      <c r="D112" s="16"/>
      <c r="E112" s="15"/>
      <c r="F112" s="16"/>
      <c r="G112" s="15"/>
      <c r="H112" s="15"/>
      <c r="I112" s="17"/>
      <c r="J112" s="17"/>
      <c r="K112" s="17"/>
      <c r="L112" s="4"/>
      <c r="M112" s="4"/>
      <c r="N112" s="4"/>
      <c r="AA112" s="18"/>
      <c r="AB112" s="19"/>
      <c r="AC112" s="19"/>
      <c r="AE112" s="19"/>
      <c r="AF112" s="19"/>
      <c r="AG112" s="19"/>
      <c r="AH112" s="19"/>
      <c r="AI112" s="19"/>
      <c r="AK112" s="19"/>
      <c r="AL112" s="19"/>
      <c r="AM112" s="19"/>
      <c r="AN112" s="19"/>
      <c r="AO112" s="19"/>
      <c r="AP112" s="19"/>
      <c r="AR112" s="19"/>
      <c r="AS112" s="19"/>
      <c r="AT112" s="19"/>
      <c r="AU112" s="19"/>
      <c r="AV112" s="19"/>
      <c r="AW112" s="19"/>
      <c r="CA112" s="12"/>
      <c r="CB112" s="13"/>
      <c r="CC112" s="16"/>
      <c r="CD112" s="15"/>
      <c r="CE112" s="16"/>
    </row>
    <row r="113" spans="2:83" ht="15" hidden="1" customHeight="1" x14ac:dyDescent="0.2">
      <c r="B113" s="12"/>
      <c r="C113" s="13"/>
      <c r="D113" s="16"/>
      <c r="E113" s="15"/>
      <c r="F113" s="16"/>
      <c r="G113" s="15"/>
      <c r="H113" s="15"/>
      <c r="I113" s="17"/>
      <c r="J113" s="17"/>
      <c r="K113" s="17"/>
      <c r="L113" s="4"/>
      <c r="M113" s="4"/>
      <c r="N113" s="4"/>
      <c r="AA113" s="18"/>
      <c r="AB113" s="19"/>
      <c r="AC113" s="19"/>
      <c r="AE113" s="19"/>
      <c r="AF113" s="19"/>
      <c r="AG113" s="19"/>
      <c r="AH113" s="19"/>
      <c r="AI113" s="19"/>
      <c r="AK113" s="19"/>
      <c r="AL113" s="19"/>
      <c r="AM113" s="19"/>
      <c r="AN113" s="19"/>
      <c r="AO113" s="19"/>
      <c r="AP113" s="19"/>
      <c r="AR113" s="19"/>
      <c r="AS113" s="19"/>
      <c r="AT113" s="19"/>
      <c r="AU113" s="19"/>
      <c r="AV113" s="19"/>
      <c r="AW113" s="19"/>
      <c r="CA113" s="12"/>
      <c r="CB113" s="13"/>
      <c r="CC113" s="16"/>
      <c r="CD113" s="15"/>
      <c r="CE113" s="16"/>
    </row>
    <row r="114" spans="2:83" ht="15" hidden="1" customHeight="1" x14ac:dyDescent="0.2">
      <c r="B114" s="12"/>
      <c r="C114" s="13"/>
      <c r="D114" s="16"/>
      <c r="E114" s="15"/>
      <c r="F114" s="16"/>
      <c r="G114" s="15"/>
      <c r="H114" s="15"/>
      <c r="I114" s="17"/>
      <c r="J114" s="17"/>
      <c r="K114" s="17"/>
      <c r="L114" s="4"/>
      <c r="M114" s="4"/>
      <c r="N114" s="4"/>
      <c r="AA114" s="18"/>
      <c r="AB114" s="19"/>
      <c r="AC114" s="19"/>
      <c r="AE114" s="19"/>
      <c r="AF114" s="19"/>
      <c r="AG114" s="19"/>
      <c r="AH114" s="19"/>
      <c r="AI114" s="19"/>
      <c r="AK114" s="19"/>
      <c r="AL114" s="19"/>
      <c r="AM114" s="19"/>
      <c r="AN114" s="19"/>
      <c r="AO114" s="19"/>
      <c r="AP114" s="19"/>
      <c r="AR114" s="19"/>
      <c r="AS114" s="19"/>
      <c r="AT114" s="19"/>
      <c r="AU114" s="19"/>
      <c r="AV114" s="19"/>
      <c r="AW114" s="19"/>
      <c r="CA114" s="12"/>
      <c r="CB114" s="13"/>
      <c r="CC114" s="16"/>
      <c r="CD114" s="15"/>
      <c r="CE114" s="16"/>
    </row>
    <row r="115" spans="2:83" ht="15" hidden="1" customHeight="1" x14ac:dyDescent="0.2">
      <c r="B115" s="12"/>
      <c r="C115" s="13"/>
      <c r="D115" s="16"/>
      <c r="E115" s="15"/>
      <c r="F115" s="16"/>
      <c r="G115" s="15"/>
      <c r="H115" s="15"/>
      <c r="I115" s="17"/>
      <c r="J115" s="17"/>
      <c r="K115" s="17"/>
      <c r="L115" s="4"/>
      <c r="M115" s="4"/>
      <c r="N115" s="4"/>
      <c r="AA115" s="18"/>
      <c r="AB115" s="19"/>
      <c r="AC115" s="19"/>
      <c r="AE115" s="19"/>
      <c r="AF115" s="19"/>
      <c r="AG115" s="19"/>
      <c r="AH115" s="19"/>
      <c r="AI115" s="19"/>
      <c r="AK115" s="19"/>
      <c r="AL115" s="19"/>
      <c r="AM115" s="19"/>
      <c r="AN115" s="19"/>
      <c r="AO115" s="19"/>
      <c r="AP115" s="19"/>
      <c r="AR115" s="19"/>
      <c r="AS115" s="19"/>
      <c r="AT115" s="19"/>
      <c r="AU115" s="19"/>
      <c r="AV115" s="19"/>
      <c r="AW115" s="19"/>
      <c r="CA115" s="12"/>
      <c r="CB115" s="13"/>
      <c r="CC115" s="16"/>
      <c r="CD115" s="15"/>
      <c r="CE115" s="16"/>
    </row>
    <row r="116" spans="2:83" ht="15" hidden="1" customHeight="1" x14ac:dyDescent="0.2">
      <c r="B116" s="12"/>
      <c r="C116" s="13"/>
      <c r="D116" s="16"/>
      <c r="E116" s="15"/>
      <c r="F116" s="16"/>
      <c r="G116" s="15"/>
      <c r="H116" s="15"/>
      <c r="I116" s="17"/>
      <c r="J116" s="17"/>
      <c r="K116" s="17"/>
      <c r="L116" s="4"/>
      <c r="M116" s="4"/>
      <c r="N116" s="4"/>
      <c r="AA116" s="18"/>
      <c r="AB116" s="19"/>
      <c r="AC116" s="19"/>
      <c r="AE116" s="19"/>
      <c r="AF116" s="19"/>
      <c r="AG116" s="19"/>
      <c r="AH116" s="19"/>
      <c r="AI116" s="19"/>
      <c r="AK116" s="19"/>
      <c r="AL116" s="19"/>
      <c r="AM116" s="19"/>
      <c r="AN116" s="19"/>
      <c r="AO116" s="19"/>
      <c r="AP116" s="19"/>
      <c r="AR116" s="19"/>
      <c r="AS116" s="19"/>
      <c r="AT116" s="19"/>
      <c r="AU116" s="19"/>
      <c r="AV116" s="19"/>
      <c r="AW116" s="19"/>
      <c r="CA116" s="12"/>
      <c r="CB116" s="13"/>
      <c r="CC116" s="16"/>
      <c r="CD116" s="15"/>
      <c r="CE116" s="16"/>
    </row>
    <row r="117" spans="2:83" ht="15" hidden="1" customHeight="1" x14ac:dyDescent="0.2">
      <c r="B117" s="12"/>
      <c r="C117" s="13"/>
      <c r="D117" s="16"/>
      <c r="E117" s="15"/>
      <c r="F117" s="16"/>
      <c r="G117" s="15"/>
      <c r="H117" s="15"/>
      <c r="I117" s="17"/>
      <c r="J117" s="17"/>
      <c r="K117" s="17"/>
      <c r="L117" s="4"/>
      <c r="M117" s="4"/>
      <c r="N117" s="4"/>
      <c r="AA117" s="18"/>
      <c r="AB117" s="19"/>
      <c r="AC117" s="19"/>
      <c r="AE117" s="19"/>
      <c r="AF117" s="19"/>
      <c r="AG117" s="19"/>
      <c r="AH117" s="19"/>
      <c r="AI117" s="19"/>
      <c r="AK117" s="19"/>
      <c r="AL117" s="19"/>
      <c r="AM117" s="19"/>
      <c r="AN117" s="19"/>
      <c r="AO117" s="19"/>
      <c r="AP117" s="19"/>
      <c r="AR117" s="19"/>
      <c r="AS117" s="19"/>
      <c r="AT117" s="19"/>
      <c r="AU117" s="19"/>
      <c r="AV117" s="19"/>
      <c r="AW117" s="19"/>
      <c r="CA117" s="12"/>
      <c r="CB117" s="13"/>
      <c r="CC117" s="16"/>
      <c r="CD117" s="15"/>
      <c r="CE117" s="16"/>
    </row>
    <row r="118" spans="2:83" ht="15" hidden="1" customHeight="1" x14ac:dyDescent="0.2">
      <c r="B118" s="12"/>
      <c r="C118" s="13"/>
      <c r="D118" s="16"/>
      <c r="E118" s="15"/>
      <c r="F118" s="16"/>
      <c r="G118" s="15"/>
      <c r="H118" s="15"/>
      <c r="I118" s="17"/>
      <c r="J118" s="17"/>
      <c r="K118" s="17"/>
      <c r="L118" s="4"/>
      <c r="M118" s="4"/>
      <c r="N118" s="4"/>
      <c r="AA118" s="18"/>
      <c r="AB118" s="19"/>
      <c r="AC118" s="19"/>
      <c r="AE118" s="19"/>
      <c r="AF118" s="19"/>
      <c r="AG118" s="19"/>
      <c r="AH118" s="19"/>
      <c r="AI118" s="19"/>
      <c r="AK118" s="19"/>
      <c r="AL118" s="19"/>
      <c r="AM118" s="19"/>
      <c r="AN118" s="19"/>
      <c r="AO118" s="19"/>
      <c r="AP118" s="19"/>
      <c r="AR118" s="19"/>
      <c r="AS118" s="19"/>
      <c r="AT118" s="19"/>
      <c r="AU118" s="19"/>
      <c r="AV118" s="19"/>
      <c r="AW118" s="19"/>
      <c r="CA118" s="12"/>
      <c r="CB118" s="13"/>
      <c r="CC118" s="16"/>
      <c r="CD118" s="15"/>
      <c r="CE118" s="16"/>
    </row>
    <row r="119" spans="2:83" ht="15" hidden="1" customHeight="1" x14ac:dyDescent="0.2">
      <c r="B119" s="12"/>
      <c r="C119" s="13"/>
      <c r="D119" s="16"/>
      <c r="E119" s="15"/>
      <c r="F119" s="16"/>
      <c r="G119" s="15"/>
      <c r="H119" s="15"/>
      <c r="I119" s="17"/>
      <c r="J119" s="17"/>
      <c r="K119" s="17"/>
      <c r="L119" s="4"/>
      <c r="M119" s="4"/>
      <c r="N119" s="4"/>
      <c r="AA119" s="18"/>
      <c r="AB119" s="19"/>
      <c r="AC119" s="19"/>
      <c r="AE119" s="19"/>
      <c r="AF119" s="19"/>
      <c r="AG119" s="19"/>
      <c r="AH119" s="19"/>
      <c r="AI119" s="19"/>
      <c r="AK119" s="19"/>
      <c r="AL119" s="19"/>
      <c r="AM119" s="19"/>
      <c r="AN119" s="19"/>
      <c r="AO119" s="19"/>
      <c r="AP119" s="19"/>
      <c r="AR119" s="19"/>
      <c r="AS119" s="19"/>
      <c r="AT119" s="19"/>
      <c r="AU119" s="19"/>
      <c r="AV119" s="19"/>
      <c r="AW119" s="19"/>
      <c r="CA119" s="12"/>
      <c r="CB119" s="13"/>
      <c r="CC119" s="16"/>
      <c r="CD119" s="15"/>
      <c r="CE119" s="16"/>
    </row>
    <row r="120" spans="2:83" ht="15" hidden="1" customHeight="1" x14ac:dyDescent="0.2">
      <c r="B120" s="12"/>
      <c r="C120" s="13"/>
      <c r="D120" s="16"/>
      <c r="E120" s="15"/>
      <c r="F120" s="16"/>
      <c r="G120" s="15"/>
      <c r="H120" s="15"/>
      <c r="I120" s="17"/>
      <c r="J120" s="17"/>
      <c r="K120" s="17"/>
      <c r="L120" s="4"/>
      <c r="M120" s="4"/>
      <c r="N120" s="4"/>
      <c r="AA120" s="18"/>
      <c r="AB120" s="19"/>
      <c r="AC120" s="19"/>
      <c r="AE120" s="19"/>
      <c r="AF120" s="19"/>
      <c r="AG120" s="19"/>
      <c r="AH120" s="19"/>
      <c r="AI120" s="19"/>
      <c r="AK120" s="19"/>
      <c r="AL120" s="19"/>
      <c r="AM120" s="19"/>
      <c r="AN120" s="19"/>
      <c r="AO120" s="19"/>
      <c r="AP120" s="19"/>
      <c r="AR120" s="19"/>
      <c r="AS120" s="19"/>
      <c r="AT120" s="19"/>
      <c r="AU120" s="19"/>
      <c r="AV120" s="19"/>
      <c r="AW120" s="19"/>
      <c r="CA120" s="12"/>
      <c r="CB120" s="13"/>
      <c r="CC120" s="16"/>
      <c r="CD120" s="15"/>
      <c r="CE120" s="16"/>
    </row>
    <row r="121" spans="2:83" ht="15" hidden="1" customHeight="1" x14ac:dyDescent="0.2">
      <c r="B121" s="12"/>
      <c r="C121" s="13"/>
      <c r="D121" s="16"/>
      <c r="E121" s="15"/>
      <c r="F121" s="16"/>
      <c r="G121" s="15"/>
      <c r="H121" s="15"/>
      <c r="I121" s="17"/>
      <c r="J121" s="17"/>
      <c r="K121" s="17"/>
      <c r="L121" s="4"/>
      <c r="M121" s="4"/>
      <c r="N121" s="4"/>
      <c r="AA121" s="18"/>
      <c r="AB121" s="19"/>
      <c r="AC121" s="19"/>
      <c r="AE121" s="19"/>
      <c r="AF121" s="19"/>
      <c r="AG121" s="19"/>
      <c r="AH121" s="19"/>
      <c r="AI121" s="19"/>
      <c r="AK121" s="19"/>
      <c r="AL121" s="19"/>
      <c r="AM121" s="19"/>
      <c r="AN121" s="19"/>
      <c r="AO121" s="19"/>
      <c r="AP121" s="19"/>
      <c r="AR121" s="19"/>
      <c r="AS121" s="19"/>
      <c r="AT121" s="19"/>
      <c r="AU121" s="19"/>
      <c r="AV121" s="19"/>
      <c r="AW121" s="19"/>
      <c r="CA121" s="12"/>
      <c r="CB121" s="13"/>
      <c r="CC121" s="16"/>
      <c r="CD121" s="15"/>
      <c r="CE121" s="16"/>
    </row>
    <row r="122" spans="2:83" ht="15" hidden="1" customHeight="1" x14ac:dyDescent="0.2">
      <c r="B122" s="12"/>
      <c r="C122" s="13"/>
      <c r="D122" s="16"/>
      <c r="E122" s="15"/>
      <c r="F122" s="16"/>
      <c r="G122" s="15"/>
      <c r="H122" s="15"/>
      <c r="I122" s="17"/>
      <c r="J122" s="17"/>
      <c r="K122" s="17"/>
      <c r="L122" s="4"/>
      <c r="M122" s="4"/>
      <c r="N122" s="4"/>
      <c r="AA122" s="18"/>
      <c r="AB122" s="19"/>
      <c r="AC122" s="19"/>
      <c r="AE122" s="19"/>
      <c r="AF122" s="19"/>
      <c r="AG122" s="19"/>
      <c r="AH122" s="19"/>
      <c r="AI122" s="19"/>
      <c r="AK122" s="19"/>
      <c r="AL122" s="19"/>
      <c r="AM122" s="19"/>
      <c r="AN122" s="19"/>
      <c r="AO122" s="19"/>
      <c r="AP122" s="19"/>
      <c r="AR122" s="19"/>
      <c r="AS122" s="19"/>
      <c r="AT122" s="19"/>
      <c r="AU122" s="19"/>
      <c r="AV122" s="19"/>
      <c r="AW122" s="19"/>
      <c r="CA122" s="12"/>
      <c r="CB122" s="13"/>
      <c r="CC122" s="16"/>
      <c r="CD122" s="15"/>
      <c r="CE122" s="16"/>
    </row>
    <row r="123" spans="2:83" ht="15" hidden="1" customHeight="1" x14ac:dyDescent="0.2">
      <c r="B123" s="12"/>
      <c r="C123" s="13"/>
      <c r="D123" s="16"/>
      <c r="E123" s="15"/>
      <c r="F123" s="16"/>
      <c r="G123" s="15"/>
      <c r="H123" s="15"/>
      <c r="I123" s="17"/>
      <c r="J123" s="17"/>
      <c r="K123" s="17"/>
      <c r="L123" s="4"/>
      <c r="M123" s="4"/>
      <c r="N123" s="4"/>
      <c r="AA123" s="18"/>
      <c r="AB123" s="19"/>
      <c r="AC123" s="19"/>
      <c r="AE123" s="19"/>
      <c r="AF123" s="19"/>
      <c r="AG123" s="19"/>
      <c r="AH123" s="19"/>
      <c r="AI123" s="19"/>
      <c r="AK123" s="19"/>
      <c r="AL123" s="19"/>
      <c r="AM123" s="19"/>
      <c r="AN123" s="19"/>
      <c r="AO123" s="19"/>
      <c r="AP123" s="19"/>
      <c r="AR123" s="19"/>
      <c r="AS123" s="19"/>
      <c r="AT123" s="19"/>
      <c r="AU123" s="19"/>
      <c r="AV123" s="19"/>
      <c r="AW123" s="19"/>
      <c r="CA123" s="12"/>
      <c r="CB123" s="13"/>
      <c r="CC123" s="16"/>
      <c r="CD123" s="15"/>
      <c r="CE123" s="16"/>
    </row>
    <row r="124" spans="2:83" ht="15" hidden="1" customHeight="1" x14ac:dyDescent="0.2">
      <c r="B124" s="12"/>
      <c r="C124" s="13"/>
      <c r="D124" s="16"/>
      <c r="E124" s="15"/>
      <c r="F124" s="16"/>
      <c r="G124" s="15"/>
      <c r="H124" s="15"/>
      <c r="I124" s="17"/>
      <c r="J124" s="17"/>
      <c r="K124" s="17"/>
      <c r="L124" s="4"/>
      <c r="M124" s="4"/>
      <c r="N124" s="4"/>
      <c r="AA124" s="18"/>
      <c r="AB124" s="19"/>
      <c r="AC124" s="19"/>
      <c r="AE124" s="19"/>
      <c r="AF124" s="19"/>
      <c r="AG124" s="19"/>
      <c r="AH124" s="19"/>
      <c r="AI124" s="19"/>
      <c r="AK124" s="19"/>
      <c r="AL124" s="19"/>
      <c r="AM124" s="19"/>
      <c r="AN124" s="19"/>
      <c r="AO124" s="19"/>
      <c r="AP124" s="19"/>
      <c r="AR124" s="19"/>
      <c r="AS124" s="19"/>
      <c r="AT124" s="19"/>
      <c r="AU124" s="19"/>
      <c r="AV124" s="19"/>
      <c r="AW124" s="19"/>
      <c r="CA124" s="12"/>
      <c r="CB124" s="13"/>
      <c r="CC124" s="16"/>
      <c r="CD124" s="15"/>
      <c r="CE124" s="16"/>
    </row>
    <row r="125" spans="2:83" ht="15" hidden="1" customHeight="1" x14ac:dyDescent="0.2">
      <c r="B125" s="12"/>
      <c r="C125" s="13"/>
      <c r="D125" s="16"/>
      <c r="E125" s="15"/>
      <c r="F125" s="16"/>
      <c r="G125" s="15"/>
      <c r="H125" s="15"/>
      <c r="I125" s="17"/>
      <c r="J125" s="17"/>
      <c r="K125" s="17"/>
      <c r="L125" s="4"/>
      <c r="M125" s="4"/>
      <c r="N125" s="4"/>
      <c r="AA125" s="18"/>
      <c r="AB125" s="19"/>
      <c r="AC125" s="19"/>
      <c r="AE125" s="19"/>
      <c r="AF125" s="19"/>
      <c r="AG125" s="19"/>
      <c r="AH125" s="19"/>
      <c r="AI125" s="19"/>
      <c r="AK125" s="19"/>
      <c r="AL125" s="19"/>
      <c r="AM125" s="19"/>
      <c r="AN125" s="19"/>
      <c r="AO125" s="19"/>
      <c r="AP125" s="19"/>
      <c r="AR125" s="19"/>
      <c r="AS125" s="19"/>
      <c r="AT125" s="19"/>
      <c r="AU125" s="19"/>
      <c r="AV125" s="19"/>
      <c r="AW125" s="19"/>
      <c r="CA125" s="12"/>
      <c r="CB125" s="13"/>
      <c r="CC125" s="16"/>
      <c r="CD125" s="15"/>
      <c r="CE125" s="16"/>
    </row>
    <row r="126" spans="2:83" ht="15" hidden="1" customHeight="1" x14ac:dyDescent="0.2">
      <c r="B126" s="12"/>
      <c r="C126" s="13"/>
      <c r="D126" s="16"/>
      <c r="E126" s="15"/>
      <c r="F126" s="16"/>
      <c r="G126" s="15"/>
      <c r="H126" s="15"/>
      <c r="I126" s="17"/>
      <c r="J126" s="17"/>
      <c r="K126" s="17"/>
      <c r="L126" s="4"/>
      <c r="M126" s="4"/>
      <c r="N126" s="4"/>
      <c r="AA126" s="18"/>
      <c r="AB126" s="19"/>
      <c r="AC126" s="19"/>
      <c r="AE126" s="19"/>
      <c r="AF126" s="19"/>
      <c r="AG126" s="19"/>
      <c r="AH126" s="19"/>
      <c r="AI126" s="19"/>
      <c r="AK126" s="19"/>
      <c r="AL126" s="19"/>
      <c r="AM126" s="19"/>
      <c r="AN126" s="19"/>
      <c r="AO126" s="19"/>
      <c r="AP126" s="19"/>
      <c r="AR126" s="19"/>
      <c r="AS126" s="19"/>
      <c r="AT126" s="19"/>
      <c r="AU126" s="19"/>
      <c r="AV126" s="19"/>
      <c r="AW126" s="19"/>
      <c r="CA126" s="12"/>
      <c r="CB126" s="13"/>
      <c r="CC126" s="16"/>
      <c r="CD126" s="15"/>
      <c r="CE126" s="16"/>
    </row>
    <row r="127" spans="2:83" ht="15" hidden="1" customHeight="1" x14ac:dyDescent="0.2">
      <c r="B127" s="12"/>
      <c r="C127" s="13"/>
      <c r="D127" s="16"/>
      <c r="E127" s="15"/>
      <c r="F127" s="16"/>
      <c r="G127" s="15"/>
      <c r="H127" s="15"/>
      <c r="I127" s="17"/>
      <c r="J127" s="17"/>
      <c r="K127" s="17"/>
      <c r="L127" s="4"/>
      <c r="M127" s="4"/>
      <c r="N127" s="4"/>
      <c r="AA127" s="18"/>
      <c r="AB127" s="19"/>
      <c r="AC127" s="19"/>
      <c r="AE127" s="19"/>
      <c r="AF127" s="19"/>
      <c r="AG127" s="19"/>
      <c r="AH127" s="19"/>
      <c r="AI127" s="19"/>
      <c r="AK127" s="19"/>
      <c r="AL127" s="19"/>
      <c r="AM127" s="19"/>
      <c r="AN127" s="19"/>
      <c r="AO127" s="19"/>
      <c r="AP127" s="19"/>
      <c r="AR127" s="19"/>
      <c r="AS127" s="19"/>
      <c r="AT127" s="19"/>
      <c r="AU127" s="19"/>
      <c r="AV127" s="19"/>
      <c r="AW127" s="19"/>
      <c r="CA127" s="12"/>
      <c r="CB127" s="13"/>
      <c r="CC127" s="16"/>
      <c r="CD127" s="15"/>
      <c r="CE127" s="16"/>
    </row>
    <row r="128" spans="2:83" ht="15" hidden="1" customHeight="1" x14ac:dyDescent="0.2">
      <c r="B128" s="12"/>
      <c r="C128" s="13"/>
      <c r="D128" s="16"/>
      <c r="E128" s="15"/>
      <c r="F128" s="16"/>
      <c r="G128" s="15"/>
      <c r="H128" s="15"/>
      <c r="I128" s="17"/>
      <c r="J128" s="17"/>
      <c r="K128" s="17"/>
      <c r="L128" s="4"/>
      <c r="M128" s="4"/>
      <c r="N128" s="4"/>
      <c r="AA128" s="18"/>
      <c r="AB128" s="19"/>
      <c r="AC128" s="19"/>
      <c r="AE128" s="19"/>
      <c r="AF128" s="19"/>
      <c r="AG128" s="19"/>
      <c r="AH128" s="19"/>
      <c r="AI128" s="19"/>
      <c r="AK128" s="19"/>
      <c r="AL128" s="19"/>
      <c r="AM128" s="19"/>
      <c r="AN128" s="19"/>
      <c r="AO128" s="19"/>
      <c r="AP128" s="19"/>
      <c r="AR128" s="19"/>
      <c r="AS128" s="19"/>
      <c r="AT128" s="19"/>
      <c r="AU128" s="19"/>
      <c r="AV128" s="19"/>
      <c r="AW128" s="19"/>
      <c r="CA128" s="12"/>
      <c r="CB128" s="13"/>
      <c r="CC128" s="16"/>
      <c r="CD128" s="15"/>
      <c r="CE128" s="16"/>
    </row>
    <row r="129" spans="2:83" ht="15" hidden="1" customHeight="1" x14ac:dyDescent="0.2">
      <c r="B129" s="12"/>
      <c r="C129" s="13"/>
      <c r="D129" s="16"/>
      <c r="E129" s="15"/>
      <c r="F129" s="16"/>
      <c r="G129" s="15"/>
      <c r="H129" s="15"/>
      <c r="I129" s="17"/>
      <c r="J129" s="17"/>
      <c r="K129" s="17"/>
      <c r="L129" s="4"/>
      <c r="M129" s="4"/>
      <c r="N129" s="4"/>
      <c r="AA129" s="18"/>
      <c r="AB129" s="19"/>
      <c r="AC129" s="19"/>
      <c r="AE129" s="19"/>
      <c r="AF129" s="19"/>
      <c r="AG129" s="19"/>
      <c r="AH129" s="19"/>
      <c r="AI129" s="19"/>
      <c r="AK129" s="19"/>
      <c r="AL129" s="19"/>
      <c r="AM129" s="19"/>
      <c r="AN129" s="19"/>
      <c r="AO129" s="19"/>
      <c r="AP129" s="19"/>
      <c r="AR129" s="19"/>
      <c r="AS129" s="19"/>
      <c r="AT129" s="19"/>
      <c r="AU129" s="19"/>
      <c r="AV129" s="19"/>
      <c r="AW129" s="19"/>
      <c r="CA129" s="12"/>
      <c r="CB129" s="13"/>
      <c r="CC129" s="16"/>
      <c r="CD129" s="15"/>
      <c r="CE129" s="16"/>
    </row>
    <row r="130" spans="2:83" ht="15" hidden="1" customHeight="1" x14ac:dyDescent="0.2">
      <c r="B130" s="12"/>
      <c r="C130" s="13"/>
      <c r="D130" s="16"/>
      <c r="E130" s="15"/>
      <c r="F130" s="16"/>
      <c r="G130" s="15"/>
      <c r="H130" s="15"/>
      <c r="I130" s="17"/>
      <c r="J130" s="17"/>
      <c r="K130" s="17"/>
      <c r="L130" s="4"/>
      <c r="M130" s="4"/>
      <c r="N130" s="4"/>
      <c r="AA130" s="18"/>
      <c r="AB130" s="19"/>
      <c r="AC130" s="19"/>
      <c r="AE130" s="19"/>
      <c r="AF130" s="19"/>
      <c r="AG130" s="19"/>
      <c r="AH130" s="19"/>
      <c r="AI130" s="19"/>
      <c r="AK130" s="19"/>
      <c r="AL130" s="19"/>
      <c r="AM130" s="19"/>
      <c r="AN130" s="19"/>
      <c r="AO130" s="19"/>
      <c r="AP130" s="19"/>
      <c r="AR130" s="19"/>
      <c r="AS130" s="19"/>
      <c r="AT130" s="19"/>
      <c r="AU130" s="19"/>
      <c r="AV130" s="19"/>
      <c r="AW130" s="19"/>
      <c r="CA130" s="12"/>
      <c r="CB130" s="13"/>
      <c r="CC130" s="16"/>
      <c r="CD130" s="15"/>
      <c r="CE130" s="16"/>
    </row>
    <row r="131" spans="2:83" ht="15" hidden="1" customHeight="1" x14ac:dyDescent="0.2">
      <c r="B131" s="12"/>
      <c r="C131" s="13"/>
      <c r="D131" s="16"/>
      <c r="E131" s="15"/>
      <c r="F131" s="16"/>
      <c r="G131" s="15"/>
      <c r="H131" s="15"/>
      <c r="I131" s="17"/>
      <c r="J131" s="17"/>
      <c r="K131" s="17"/>
      <c r="L131" s="4"/>
      <c r="M131" s="4"/>
      <c r="N131" s="4"/>
      <c r="AA131" s="18"/>
      <c r="AB131" s="19"/>
      <c r="AC131" s="19"/>
      <c r="AE131" s="19"/>
      <c r="AF131" s="19"/>
      <c r="AG131" s="19"/>
      <c r="AH131" s="19"/>
      <c r="AI131" s="19"/>
      <c r="AK131" s="19"/>
      <c r="AL131" s="19"/>
      <c r="AM131" s="19"/>
      <c r="AN131" s="19"/>
      <c r="AO131" s="19"/>
      <c r="AP131" s="19"/>
      <c r="AR131" s="19"/>
      <c r="AS131" s="19"/>
      <c r="AT131" s="19"/>
      <c r="AU131" s="19"/>
      <c r="AV131" s="19"/>
      <c r="AW131" s="19"/>
      <c r="CA131" s="12"/>
      <c r="CB131" s="13"/>
      <c r="CC131" s="16"/>
      <c r="CD131" s="15"/>
      <c r="CE131" s="16"/>
    </row>
    <row r="132" spans="2:83" ht="15" hidden="1" customHeight="1" x14ac:dyDescent="0.2">
      <c r="B132" s="12"/>
      <c r="C132" s="13"/>
      <c r="D132" s="16"/>
      <c r="E132" s="15"/>
      <c r="F132" s="16"/>
      <c r="G132" s="15"/>
      <c r="H132" s="15"/>
      <c r="I132" s="17"/>
      <c r="J132" s="17"/>
      <c r="K132" s="17"/>
      <c r="L132" s="4"/>
      <c r="M132" s="4"/>
      <c r="N132" s="4"/>
      <c r="AA132" s="18"/>
      <c r="AB132" s="19"/>
      <c r="AC132" s="19"/>
      <c r="AE132" s="19"/>
      <c r="AF132" s="19"/>
      <c r="AG132" s="19"/>
      <c r="AH132" s="19"/>
      <c r="AI132" s="19"/>
      <c r="AK132" s="19"/>
      <c r="AL132" s="19"/>
      <c r="AM132" s="19"/>
      <c r="AN132" s="19"/>
      <c r="AO132" s="19"/>
      <c r="AP132" s="19"/>
      <c r="AR132" s="19"/>
      <c r="AS132" s="19"/>
      <c r="AT132" s="19"/>
      <c r="AU132" s="19"/>
      <c r="AV132" s="19"/>
      <c r="AW132" s="19"/>
      <c r="CA132" s="12"/>
      <c r="CB132" s="13"/>
      <c r="CC132" s="16"/>
      <c r="CD132" s="15"/>
      <c r="CE132" s="16"/>
    </row>
    <row r="133" spans="2:83" ht="15" hidden="1" customHeight="1" x14ac:dyDescent="0.2">
      <c r="B133" s="12"/>
      <c r="C133" s="13"/>
      <c r="D133" s="16"/>
      <c r="E133" s="15"/>
      <c r="F133" s="16"/>
      <c r="G133" s="15"/>
      <c r="H133" s="15"/>
      <c r="I133" s="17"/>
      <c r="J133" s="17"/>
      <c r="K133" s="17"/>
      <c r="L133" s="4"/>
      <c r="M133" s="4"/>
      <c r="N133" s="4"/>
      <c r="AA133" s="18"/>
      <c r="AB133" s="19"/>
      <c r="AC133" s="19"/>
      <c r="AE133" s="19"/>
      <c r="AF133" s="19"/>
      <c r="AG133" s="19"/>
      <c r="AH133" s="19"/>
      <c r="AI133" s="19"/>
      <c r="AK133" s="19"/>
      <c r="AL133" s="19"/>
      <c r="AM133" s="19"/>
      <c r="AN133" s="19"/>
      <c r="AO133" s="19"/>
      <c r="AP133" s="19"/>
      <c r="AR133" s="19"/>
      <c r="AS133" s="19"/>
      <c r="AT133" s="19"/>
      <c r="AU133" s="19"/>
      <c r="AV133" s="19"/>
      <c r="AW133" s="19"/>
      <c r="CA133" s="12"/>
      <c r="CB133" s="13"/>
      <c r="CC133" s="16"/>
      <c r="CD133" s="15"/>
      <c r="CE133" s="16"/>
    </row>
    <row r="134" spans="2:83" ht="15" hidden="1" customHeight="1" x14ac:dyDescent="0.2">
      <c r="B134" s="12"/>
      <c r="C134" s="13"/>
      <c r="D134" s="16"/>
      <c r="E134" s="15"/>
      <c r="F134" s="16"/>
      <c r="G134" s="15"/>
      <c r="H134" s="15"/>
      <c r="I134" s="17"/>
      <c r="J134" s="17"/>
      <c r="K134" s="17"/>
      <c r="L134" s="4"/>
      <c r="M134" s="4"/>
      <c r="N134" s="4"/>
      <c r="AA134" s="18"/>
      <c r="AB134" s="19"/>
      <c r="AC134" s="19"/>
      <c r="AE134" s="19"/>
      <c r="AF134" s="19"/>
      <c r="AG134" s="19"/>
      <c r="AH134" s="19"/>
      <c r="AI134" s="19"/>
      <c r="AK134" s="19"/>
      <c r="AL134" s="19"/>
      <c r="AM134" s="19"/>
      <c r="AN134" s="19"/>
      <c r="AO134" s="19"/>
      <c r="AP134" s="19"/>
      <c r="AR134" s="19"/>
      <c r="AS134" s="19"/>
      <c r="AT134" s="19"/>
      <c r="AU134" s="19"/>
      <c r="AV134" s="19"/>
      <c r="AW134" s="19"/>
      <c r="CA134" s="12"/>
      <c r="CB134" s="13"/>
      <c r="CC134" s="16"/>
      <c r="CD134" s="15"/>
      <c r="CE134" s="16"/>
    </row>
    <row r="135" spans="2:83" ht="15" hidden="1" customHeight="1" x14ac:dyDescent="0.2">
      <c r="B135" s="12"/>
      <c r="C135" s="13"/>
      <c r="D135" s="16"/>
      <c r="E135" s="15"/>
      <c r="F135" s="16"/>
      <c r="G135" s="15"/>
      <c r="H135" s="15"/>
      <c r="I135" s="17"/>
      <c r="J135" s="17"/>
      <c r="K135" s="17"/>
      <c r="L135" s="4"/>
      <c r="M135" s="4"/>
      <c r="N135" s="4"/>
      <c r="AA135" s="18"/>
      <c r="AB135" s="19"/>
      <c r="AC135" s="19"/>
      <c r="AE135" s="19"/>
      <c r="AF135" s="19"/>
      <c r="AG135" s="19"/>
      <c r="AH135" s="19"/>
      <c r="AI135" s="19"/>
      <c r="AK135" s="19"/>
      <c r="AL135" s="19"/>
      <c r="AM135" s="19"/>
      <c r="AN135" s="19"/>
      <c r="AO135" s="19"/>
      <c r="AP135" s="19"/>
      <c r="AR135" s="19"/>
      <c r="AS135" s="19"/>
      <c r="AT135" s="19"/>
      <c r="AU135" s="19"/>
      <c r="AV135" s="19"/>
      <c r="AW135" s="19"/>
      <c r="CA135" s="12"/>
      <c r="CB135" s="13"/>
      <c r="CC135" s="16"/>
      <c r="CD135" s="15"/>
      <c r="CE135" s="16"/>
    </row>
    <row r="136" spans="2:83" ht="15" hidden="1" customHeight="1" x14ac:dyDescent="0.2">
      <c r="B136" s="12"/>
      <c r="C136" s="13"/>
      <c r="D136" s="16"/>
      <c r="E136" s="15"/>
      <c r="F136" s="16"/>
      <c r="G136" s="15"/>
      <c r="H136" s="15"/>
      <c r="I136" s="17"/>
      <c r="J136" s="17"/>
      <c r="K136" s="17"/>
      <c r="L136" s="4"/>
      <c r="M136" s="4"/>
      <c r="N136" s="4"/>
      <c r="AA136" s="18"/>
      <c r="AB136" s="19"/>
      <c r="AC136" s="19"/>
      <c r="AE136" s="19"/>
      <c r="AF136" s="19"/>
      <c r="AG136" s="19"/>
      <c r="AH136" s="19"/>
      <c r="AI136" s="19"/>
      <c r="AK136" s="19"/>
      <c r="AL136" s="19"/>
      <c r="AM136" s="19"/>
      <c r="AN136" s="19"/>
      <c r="AO136" s="19"/>
      <c r="AP136" s="19"/>
      <c r="AR136" s="19"/>
      <c r="AS136" s="19"/>
      <c r="AT136" s="19"/>
      <c r="AU136" s="19"/>
      <c r="AV136" s="19"/>
      <c r="AW136" s="19"/>
      <c r="CA136" s="12"/>
      <c r="CB136" s="13"/>
      <c r="CC136" s="16"/>
      <c r="CD136" s="15"/>
      <c r="CE136" s="16"/>
    </row>
    <row r="137" spans="2:83" ht="15" hidden="1" customHeight="1" x14ac:dyDescent="0.2">
      <c r="B137" s="12"/>
      <c r="C137" s="13"/>
      <c r="D137" s="16"/>
      <c r="E137" s="15"/>
      <c r="F137" s="16"/>
      <c r="G137" s="15"/>
      <c r="H137" s="15"/>
      <c r="I137" s="17"/>
      <c r="J137" s="17"/>
      <c r="K137" s="17"/>
      <c r="L137" s="4"/>
      <c r="M137" s="4"/>
      <c r="N137" s="4"/>
      <c r="AA137" s="18"/>
      <c r="AB137" s="19"/>
      <c r="AC137" s="19"/>
      <c r="AE137" s="19"/>
      <c r="AF137" s="19"/>
      <c r="AG137" s="19"/>
      <c r="AH137" s="19"/>
      <c r="AI137" s="19"/>
      <c r="AK137" s="19"/>
      <c r="AL137" s="19"/>
      <c r="AM137" s="19"/>
      <c r="AN137" s="19"/>
      <c r="AO137" s="19"/>
      <c r="AP137" s="19"/>
      <c r="AR137" s="19"/>
      <c r="AS137" s="19"/>
      <c r="AT137" s="19"/>
      <c r="AU137" s="19"/>
      <c r="AV137" s="19"/>
      <c r="AW137" s="19"/>
      <c r="CA137" s="12"/>
      <c r="CB137" s="13"/>
      <c r="CC137" s="16"/>
      <c r="CD137" s="15"/>
      <c r="CE137" s="16"/>
    </row>
    <row r="138" spans="2:83" ht="15" hidden="1" customHeight="1" x14ac:dyDescent="0.2">
      <c r="B138" s="12"/>
      <c r="C138" s="13"/>
      <c r="D138" s="16"/>
      <c r="E138" s="15"/>
      <c r="F138" s="16"/>
      <c r="G138" s="15"/>
      <c r="H138" s="15"/>
      <c r="I138" s="17"/>
      <c r="J138" s="17"/>
      <c r="K138" s="17"/>
      <c r="L138" s="4"/>
      <c r="M138" s="4"/>
      <c r="N138" s="4"/>
      <c r="AA138" s="18"/>
      <c r="AB138" s="19"/>
      <c r="AC138" s="19"/>
      <c r="AE138" s="19"/>
      <c r="AF138" s="19"/>
      <c r="AG138" s="19"/>
      <c r="AH138" s="19"/>
      <c r="AI138" s="19"/>
      <c r="AK138" s="19"/>
      <c r="AL138" s="19"/>
      <c r="AM138" s="19"/>
      <c r="AN138" s="19"/>
      <c r="AO138" s="19"/>
      <c r="AP138" s="19"/>
      <c r="AR138" s="19"/>
      <c r="AS138" s="19"/>
      <c r="AT138" s="19"/>
      <c r="AU138" s="19"/>
      <c r="AV138" s="19"/>
      <c r="AW138" s="19"/>
      <c r="CA138" s="12"/>
      <c r="CB138" s="13"/>
      <c r="CC138" s="16"/>
      <c r="CD138" s="15"/>
      <c r="CE138" s="16"/>
    </row>
    <row r="139" spans="2:83" ht="15" hidden="1" customHeight="1" x14ac:dyDescent="0.2">
      <c r="B139" s="12"/>
      <c r="C139" s="13"/>
      <c r="D139" s="16"/>
      <c r="E139" s="15"/>
      <c r="F139" s="16"/>
      <c r="G139" s="15"/>
      <c r="H139" s="15"/>
      <c r="I139" s="17"/>
      <c r="J139" s="17"/>
      <c r="K139" s="17"/>
      <c r="L139" s="4"/>
      <c r="M139" s="4"/>
      <c r="N139" s="4"/>
      <c r="AA139" s="18"/>
      <c r="AB139" s="19"/>
      <c r="AC139" s="19"/>
      <c r="AE139" s="19"/>
      <c r="AF139" s="19"/>
      <c r="AG139" s="19"/>
      <c r="AH139" s="19"/>
      <c r="AI139" s="19"/>
      <c r="AK139" s="19"/>
      <c r="AL139" s="19"/>
      <c r="AM139" s="19"/>
      <c r="AN139" s="19"/>
      <c r="AO139" s="19"/>
      <c r="AP139" s="19"/>
      <c r="AR139" s="19"/>
      <c r="AS139" s="19"/>
      <c r="AT139" s="19"/>
      <c r="AU139" s="19"/>
      <c r="AV139" s="19"/>
      <c r="AW139" s="19"/>
      <c r="CA139" s="12"/>
      <c r="CB139" s="13"/>
      <c r="CC139" s="16"/>
      <c r="CD139" s="15"/>
      <c r="CE139" s="16"/>
    </row>
    <row r="140" spans="2:83" ht="15" hidden="1" customHeight="1" x14ac:dyDescent="0.2">
      <c r="B140" s="12"/>
      <c r="C140" s="13"/>
      <c r="D140" s="16"/>
      <c r="E140" s="15"/>
      <c r="F140" s="16"/>
      <c r="G140" s="15"/>
      <c r="H140" s="15"/>
      <c r="I140" s="17"/>
      <c r="J140" s="17"/>
      <c r="K140" s="17"/>
      <c r="L140" s="4"/>
      <c r="M140" s="4"/>
      <c r="N140" s="4"/>
      <c r="AA140" s="18"/>
      <c r="AB140" s="19"/>
      <c r="AC140" s="19"/>
      <c r="AE140" s="19"/>
      <c r="AF140" s="19"/>
      <c r="AG140" s="19"/>
      <c r="AH140" s="19"/>
      <c r="AI140" s="19"/>
      <c r="AK140" s="19"/>
      <c r="AL140" s="19"/>
      <c r="AM140" s="19"/>
      <c r="AN140" s="19"/>
      <c r="AO140" s="19"/>
      <c r="AP140" s="19"/>
      <c r="AR140" s="19"/>
      <c r="AS140" s="19"/>
      <c r="AT140" s="19"/>
      <c r="AU140" s="19"/>
      <c r="AV140" s="19"/>
      <c r="AW140" s="19"/>
      <c r="CA140" s="12"/>
      <c r="CB140" s="13"/>
      <c r="CC140" s="16"/>
      <c r="CD140" s="15"/>
      <c r="CE140" s="16"/>
    </row>
    <row r="141" spans="2:83" ht="15" hidden="1" customHeight="1" x14ac:dyDescent="0.2">
      <c r="B141" s="12"/>
      <c r="C141" s="13"/>
      <c r="D141" s="16"/>
      <c r="E141" s="15"/>
      <c r="F141" s="16"/>
      <c r="G141" s="15"/>
      <c r="H141" s="15"/>
      <c r="I141" s="17"/>
      <c r="J141" s="17"/>
      <c r="K141" s="17"/>
      <c r="L141" s="4"/>
      <c r="M141" s="4"/>
      <c r="N141" s="4"/>
      <c r="AA141" s="18"/>
      <c r="AB141" s="19"/>
      <c r="AC141" s="19"/>
      <c r="AE141" s="19"/>
      <c r="AF141" s="19"/>
      <c r="AG141" s="19"/>
      <c r="AH141" s="19"/>
      <c r="AI141" s="19"/>
      <c r="AK141" s="19"/>
      <c r="AL141" s="19"/>
      <c r="AM141" s="19"/>
      <c r="AN141" s="19"/>
      <c r="AO141" s="19"/>
      <c r="AP141" s="19"/>
      <c r="AR141" s="19"/>
      <c r="AS141" s="19"/>
      <c r="AT141" s="19"/>
      <c r="AU141" s="19"/>
      <c r="AV141" s="19"/>
      <c r="AW141" s="19"/>
      <c r="CA141" s="12"/>
      <c r="CB141" s="13"/>
      <c r="CC141" s="16"/>
      <c r="CD141" s="15"/>
      <c r="CE141" s="16"/>
    </row>
    <row r="142" spans="2:83" ht="15" hidden="1" customHeight="1" x14ac:dyDescent="0.2">
      <c r="B142" s="12"/>
      <c r="C142" s="13"/>
      <c r="D142" s="16"/>
      <c r="E142" s="15"/>
      <c r="F142" s="16"/>
      <c r="G142" s="15"/>
      <c r="H142" s="15"/>
      <c r="I142" s="17"/>
      <c r="J142" s="17"/>
      <c r="K142" s="17"/>
      <c r="L142" s="4"/>
      <c r="M142" s="4"/>
      <c r="N142" s="4"/>
      <c r="AA142" s="18"/>
      <c r="AB142" s="19"/>
      <c r="AC142" s="19"/>
      <c r="AE142" s="19"/>
      <c r="AF142" s="19"/>
      <c r="AG142" s="19"/>
      <c r="AH142" s="19"/>
      <c r="AI142" s="19"/>
      <c r="AK142" s="19"/>
      <c r="AL142" s="19"/>
      <c r="AM142" s="19"/>
      <c r="AN142" s="19"/>
      <c r="AO142" s="19"/>
      <c r="AP142" s="19"/>
      <c r="AR142" s="19"/>
      <c r="AS142" s="19"/>
      <c r="AT142" s="19"/>
      <c r="AU142" s="19"/>
      <c r="AV142" s="19"/>
      <c r="AW142" s="19"/>
      <c r="CA142" s="12"/>
      <c r="CB142" s="13"/>
      <c r="CC142" s="16"/>
      <c r="CD142" s="15"/>
      <c r="CE142" s="16"/>
    </row>
    <row r="143" spans="2:83" ht="15" hidden="1" customHeight="1" x14ac:dyDescent="0.2">
      <c r="B143" s="12"/>
      <c r="C143" s="13"/>
      <c r="D143" s="16"/>
      <c r="E143" s="15"/>
      <c r="F143" s="16"/>
      <c r="G143" s="15"/>
      <c r="H143" s="15"/>
      <c r="I143" s="17"/>
      <c r="J143" s="17"/>
      <c r="K143" s="17"/>
      <c r="L143" s="4"/>
      <c r="M143" s="4"/>
      <c r="N143" s="4"/>
      <c r="AA143" s="18"/>
      <c r="AB143" s="19"/>
      <c r="AC143" s="19"/>
      <c r="AE143" s="19"/>
      <c r="AF143" s="19"/>
      <c r="AG143" s="19"/>
      <c r="AH143" s="19"/>
      <c r="AI143" s="19"/>
      <c r="AK143" s="19"/>
      <c r="AL143" s="19"/>
      <c r="AM143" s="19"/>
      <c r="AN143" s="19"/>
      <c r="AO143" s="19"/>
      <c r="AP143" s="19"/>
      <c r="AR143" s="19"/>
      <c r="AS143" s="19"/>
      <c r="AT143" s="19"/>
      <c r="AU143" s="19"/>
      <c r="AV143" s="19"/>
      <c r="AW143" s="19"/>
      <c r="CA143" s="12"/>
      <c r="CB143" s="13"/>
      <c r="CC143" s="16"/>
      <c r="CD143" s="15"/>
      <c r="CE143" s="16"/>
    </row>
    <row r="144" spans="2:83" ht="15" hidden="1" customHeight="1" x14ac:dyDescent="0.2">
      <c r="B144" s="12"/>
      <c r="C144" s="13"/>
      <c r="D144" s="16"/>
      <c r="E144" s="15"/>
      <c r="F144" s="16"/>
      <c r="G144" s="15"/>
      <c r="H144" s="15"/>
      <c r="I144" s="17"/>
      <c r="J144" s="17"/>
      <c r="K144" s="17"/>
      <c r="L144" s="4"/>
      <c r="M144" s="4"/>
      <c r="N144" s="4"/>
      <c r="AA144" s="18"/>
      <c r="AB144" s="19"/>
      <c r="AC144" s="19"/>
      <c r="AE144" s="19"/>
      <c r="AF144" s="19"/>
      <c r="AG144" s="19"/>
      <c r="AH144" s="19"/>
      <c r="AI144" s="19"/>
      <c r="AK144" s="19"/>
      <c r="AL144" s="19"/>
      <c r="AM144" s="19"/>
      <c r="AN144" s="19"/>
      <c r="AO144" s="19"/>
      <c r="AP144" s="19"/>
      <c r="AR144" s="19"/>
      <c r="AS144" s="19"/>
      <c r="AT144" s="19"/>
      <c r="AU144" s="19"/>
      <c r="AV144" s="19"/>
      <c r="AW144" s="19"/>
      <c r="CA144" s="12"/>
      <c r="CB144" s="13"/>
      <c r="CC144" s="16"/>
      <c r="CD144" s="15"/>
      <c r="CE144" s="16"/>
    </row>
    <row r="145" spans="2:83" ht="15" hidden="1" customHeight="1" x14ac:dyDescent="0.2">
      <c r="B145" s="12"/>
      <c r="C145" s="13"/>
      <c r="D145" s="16"/>
      <c r="E145" s="15"/>
      <c r="F145" s="16"/>
      <c r="G145" s="15"/>
      <c r="H145" s="15"/>
      <c r="I145" s="17"/>
      <c r="J145" s="17"/>
      <c r="K145" s="17"/>
      <c r="L145" s="4"/>
      <c r="M145" s="4"/>
      <c r="N145" s="4"/>
      <c r="AA145" s="18"/>
      <c r="AB145" s="19"/>
      <c r="AC145" s="19"/>
      <c r="AE145" s="19"/>
      <c r="AF145" s="19"/>
      <c r="AG145" s="19"/>
      <c r="AH145" s="19"/>
      <c r="AI145" s="19"/>
      <c r="AK145" s="19"/>
      <c r="AL145" s="19"/>
      <c r="AM145" s="19"/>
      <c r="AN145" s="19"/>
      <c r="AO145" s="19"/>
      <c r="AP145" s="19"/>
      <c r="AR145" s="19"/>
      <c r="AS145" s="19"/>
      <c r="AT145" s="19"/>
      <c r="AU145" s="19"/>
      <c r="AV145" s="19"/>
      <c r="AW145" s="19"/>
      <c r="CA145" s="12"/>
      <c r="CB145" s="13"/>
      <c r="CC145" s="16"/>
      <c r="CD145" s="15"/>
      <c r="CE145" s="16"/>
    </row>
    <row r="146" spans="2:83" ht="15" hidden="1" customHeight="1" x14ac:dyDescent="0.2">
      <c r="B146" s="12"/>
      <c r="C146" s="13"/>
      <c r="D146" s="16"/>
      <c r="E146" s="15"/>
      <c r="F146" s="16"/>
      <c r="G146" s="15"/>
      <c r="H146" s="15"/>
      <c r="I146" s="17"/>
      <c r="J146" s="17"/>
      <c r="K146" s="17"/>
      <c r="L146" s="4"/>
      <c r="M146" s="4"/>
      <c r="N146" s="4"/>
      <c r="AA146" s="18"/>
      <c r="AB146" s="19"/>
      <c r="AC146" s="19"/>
      <c r="AE146" s="19"/>
      <c r="AF146" s="19"/>
      <c r="AG146" s="19"/>
      <c r="AH146" s="19"/>
      <c r="AI146" s="19"/>
      <c r="AK146" s="19"/>
      <c r="AL146" s="19"/>
      <c r="AM146" s="19"/>
      <c r="AN146" s="19"/>
      <c r="AO146" s="19"/>
      <c r="AP146" s="19"/>
      <c r="AR146" s="19"/>
      <c r="AS146" s="19"/>
      <c r="AT146" s="19"/>
      <c r="AU146" s="19"/>
      <c r="AV146" s="19"/>
      <c r="AW146" s="19"/>
      <c r="CA146" s="12"/>
      <c r="CB146" s="13"/>
      <c r="CC146" s="16"/>
      <c r="CD146" s="15"/>
      <c r="CE146" s="16"/>
    </row>
    <row r="147" spans="2:83" ht="15" hidden="1" customHeight="1" x14ac:dyDescent="0.2">
      <c r="B147" s="12"/>
      <c r="C147" s="13"/>
      <c r="D147" s="16"/>
      <c r="E147" s="15"/>
      <c r="F147" s="16"/>
      <c r="G147" s="15"/>
      <c r="H147" s="15"/>
      <c r="I147" s="17"/>
      <c r="J147" s="17"/>
      <c r="K147" s="17"/>
      <c r="L147" s="4"/>
      <c r="M147" s="4"/>
      <c r="N147" s="4"/>
      <c r="AA147" s="18"/>
      <c r="AB147" s="19"/>
      <c r="AC147" s="19"/>
      <c r="AE147" s="19"/>
      <c r="AF147" s="19"/>
      <c r="AG147" s="19"/>
      <c r="AH147" s="19"/>
      <c r="AI147" s="19"/>
      <c r="AK147" s="19"/>
      <c r="AL147" s="19"/>
      <c r="AM147" s="19"/>
      <c r="AN147" s="19"/>
      <c r="AO147" s="19"/>
      <c r="AP147" s="19"/>
      <c r="AR147" s="19"/>
      <c r="AS147" s="19"/>
      <c r="AT147" s="19"/>
      <c r="AU147" s="19"/>
      <c r="AV147" s="19"/>
      <c r="AW147" s="19"/>
      <c r="CA147" s="12"/>
      <c r="CB147" s="13"/>
      <c r="CC147" s="16"/>
      <c r="CD147" s="15"/>
      <c r="CE147" s="16"/>
    </row>
    <row r="148" spans="2:83" ht="15" hidden="1" customHeight="1" x14ac:dyDescent="0.2">
      <c r="B148" s="12"/>
      <c r="C148" s="13"/>
      <c r="D148" s="16"/>
      <c r="E148" s="15"/>
      <c r="F148" s="16"/>
      <c r="G148" s="15"/>
      <c r="H148" s="15"/>
      <c r="I148" s="17"/>
      <c r="J148" s="17"/>
      <c r="K148" s="17"/>
      <c r="L148" s="4"/>
      <c r="M148" s="4"/>
      <c r="N148" s="4"/>
      <c r="AA148" s="18"/>
      <c r="AB148" s="19"/>
      <c r="AC148" s="19"/>
      <c r="AE148" s="19"/>
      <c r="AF148" s="19"/>
      <c r="AG148" s="19"/>
      <c r="AH148" s="19"/>
      <c r="AI148" s="19"/>
      <c r="AK148" s="19"/>
      <c r="AL148" s="19"/>
      <c r="AM148" s="19"/>
      <c r="AN148" s="19"/>
      <c r="AO148" s="19"/>
      <c r="AP148" s="19"/>
      <c r="AR148" s="19"/>
      <c r="AS148" s="19"/>
      <c r="AT148" s="19"/>
      <c r="AU148" s="19"/>
      <c r="AV148" s="19"/>
      <c r="AW148" s="19"/>
      <c r="CA148" s="12"/>
      <c r="CB148" s="13"/>
      <c r="CC148" s="16"/>
      <c r="CD148" s="15"/>
      <c r="CE148" s="16"/>
    </row>
    <row r="149" spans="2:83" ht="15" hidden="1" customHeight="1" x14ac:dyDescent="0.2">
      <c r="B149" s="12"/>
      <c r="C149" s="13"/>
      <c r="D149" s="16"/>
      <c r="E149" s="15"/>
      <c r="F149" s="16"/>
      <c r="G149" s="15"/>
      <c r="H149" s="15"/>
      <c r="I149" s="17"/>
      <c r="J149" s="17"/>
      <c r="K149" s="17"/>
      <c r="L149" s="4"/>
      <c r="M149" s="4"/>
      <c r="N149" s="4"/>
      <c r="AA149" s="18"/>
      <c r="AB149" s="19"/>
      <c r="AC149" s="19"/>
      <c r="AE149" s="19"/>
      <c r="AF149" s="19"/>
      <c r="AG149" s="19"/>
      <c r="AH149" s="19"/>
      <c r="AI149" s="19"/>
      <c r="AK149" s="19"/>
      <c r="AL149" s="19"/>
      <c r="AM149" s="19"/>
      <c r="AN149" s="19"/>
      <c r="AO149" s="19"/>
      <c r="AP149" s="19"/>
      <c r="AR149" s="19"/>
      <c r="AS149" s="19"/>
      <c r="AT149" s="19"/>
      <c r="AU149" s="19"/>
      <c r="AV149" s="19"/>
      <c r="AW149" s="19"/>
      <c r="CA149" s="12"/>
      <c r="CB149" s="13"/>
      <c r="CC149" s="16"/>
      <c r="CD149" s="15"/>
      <c r="CE149" s="16"/>
    </row>
    <row r="150" spans="2:83" ht="15" hidden="1" customHeight="1" x14ac:dyDescent="0.2">
      <c r="B150" s="12"/>
      <c r="C150" s="13"/>
      <c r="D150" s="16"/>
      <c r="E150" s="15"/>
      <c r="F150" s="16"/>
      <c r="G150" s="15"/>
      <c r="H150" s="15"/>
      <c r="I150" s="17"/>
      <c r="J150" s="17"/>
      <c r="K150" s="17"/>
      <c r="L150" s="4"/>
      <c r="M150" s="4"/>
      <c r="N150" s="4"/>
      <c r="AA150" s="18"/>
      <c r="AB150" s="19"/>
      <c r="AC150" s="19"/>
      <c r="AE150" s="19"/>
      <c r="AF150" s="19"/>
      <c r="AG150" s="19"/>
      <c r="AH150" s="19"/>
      <c r="AI150" s="19"/>
      <c r="AK150" s="19"/>
      <c r="AL150" s="19"/>
      <c r="AM150" s="19"/>
      <c r="AN150" s="19"/>
      <c r="AO150" s="19"/>
      <c r="AP150" s="19"/>
      <c r="AR150" s="19"/>
      <c r="AS150" s="19"/>
      <c r="AT150" s="19"/>
      <c r="AU150" s="19"/>
      <c r="AV150" s="19"/>
      <c r="AW150" s="19"/>
      <c r="CA150" s="12"/>
      <c r="CB150" s="13"/>
      <c r="CC150" s="16"/>
      <c r="CD150" s="15"/>
      <c r="CE150" s="16"/>
    </row>
    <row r="151" spans="2:83" ht="15" hidden="1" customHeight="1" x14ac:dyDescent="0.2">
      <c r="B151" s="12"/>
      <c r="C151" s="13"/>
      <c r="D151" s="16"/>
      <c r="E151" s="15"/>
      <c r="F151" s="16"/>
      <c r="G151" s="15"/>
      <c r="H151" s="15"/>
      <c r="I151" s="17"/>
      <c r="J151" s="17"/>
      <c r="K151" s="17"/>
      <c r="L151" s="4"/>
      <c r="M151" s="4"/>
      <c r="N151" s="4"/>
      <c r="AA151" s="18"/>
      <c r="AB151" s="19"/>
      <c r="AC151" s="19"/>
      <c r="AE151" s="19"/>
      <c r="AF151" s="19"/>
      <c r="AG151" s="19"/>
      <c r="AH151" s="19"/>
      <c r="AI151" s="19"/>
      <c r="AK151" s="19"/>
      <c r="AL151" s="19"/>
      <c r="AM151" s="19"/>
      <c r="AN151" s="19"/>
      <c r="AO151" s="19"/>
      <c r="AP151" s="19"/>
      <c r="AR151" s="19"/>
      <c r="AS151" s="19"/>
      <c r="AT151" s="19"/>
      <c r="AU151" s="19"/>
      <c r="AV151" s="19"/>
      <c r="AW151" s="19"/>
      <c r="CA151" s="12"/>
      <c r="CB151" s="13"/>
      <c r="CC151" s="16"/>
      <c r="CD151" s="15"/>
      <c r="CE151" s="16"/>
    </row>
    <row r="152" spans="2:83" ht="15" hidden="1" customHeight="1" x14ac:dyDescent="0.2">
      <c r="B152" s="12"/>
      <c r="C152" s="13"/>
      <c r="D152" s="16"/>
      <c r="E152" s="15"/>
      <c r="F152" s="16"/>
      <c r="G152" s="15"/>
      <c r="H152" s="15"/>
      <c r="I152" s="17"/>
      <c r="J152" s="17"/>
      <c r="K152" s="17"/>
      <c r="L152" s="4"/>
      <c r="M152" s="4"/>
      <c r="N152" s="4"/>
      <c r="AA152" s="18"/>
      <c r="AB152" s="19"/>
      <c r="AC152" s="19"/>
      <c r="AE152" s="19"/>
      <c r="AF152" s="19"/>
      <c r="AG152" s="19"/>
      <c r="AH152" s="19"/>
      <c r="AI152" s="19"/>
      <c r="AK152" s="19"/>
      <c r="AL152" s="19"/>
      <c r="AM152" s="19"/>
      <c r="AN152" s="19"/>
      <c r="AO152" s="19"/>
      <c r="AP152" s="19"/>
      <c r="AR152" s="19"/>
      <c r="AS152" s="19"/>
      <c r="AT152" s="19"/>
      <c r="AU152" s="19"/>
      <c r="AV152" s="19"/>
      <c r="AW152" s="19"/>
      <c r="CA152" s="12"/>
      <c r="CB152" s="13"/>
      <c r="CC152" s="16"/>
      <c r="CD152" s="15"/>
      <c r="CE152" s="16"/>
    </row>
    <row r="153" spans="2:83" ht="15" hidden="1" customHeight="1" x14ac:dyDescent="0.2">
      <c r="B153" s="12"/>
      <c r="C153" s="13"/>
      <c r="D153" s="16"/>
      <c r="E153" s="15"/>
      <c r="F153" s="16"/>
      <c r="G153" s="15"/>
      <c r="H153" s="15"/>
      <c r="I153" s="17"/>
      <c r="J153" s="17"/>
      <c r="K153" s="17"/>
      <c r="L153" s="4"/>
      <c r="M153" s="4"/>
      <c r="N153" s="4"/>
      <c r="AA153" s="18"/>
      <c r="AB153" s="19"/>
      <c r="AC153" s="19"/>
      <c r="AE153" s="19"/>
      <c r="AF153" s="19"/>
      <c r="AG153" s="19"/>
      <c r="AH153" s="19"/>
      <c r="AI153" s="19"/>
      <c r="AK153" s="19"/>
      <c r="AL153" s="19"/>
      <c r="AM153" s="19"/>
      <c r="AN153" s="19"/>
      <c r="AO153" s="19"/>
      <c r="AP153" s="19"/>
      <c r="AR153" s="19"/>
      <c r="AS153" s="19"/>
      <c r="AT153" s="19"/>
      <c r="AU153" s="19"/>
      <c r="AV153" s="19"/>
      <c r="AW153" s="19"/>
      <c r="CA153" s="12"/>
      <c r="CB153" s="13"/>
      <c r="CC153" s="16"/>
      <c r="CD153" s="15"/>
      <c r="CE153" s="16"/>
    </row>
    <row r="154" spans="2:83" ht="15" hidden="1" customHeight="1" x14ac:dyDescent="0.2">
      <c r="B154" s="12"/>
      <c r="C154" s="13"/>
      <c r="D154" s="16"/>
      <c r="E154" s="15"/>
      <c r="F154" s="16"/>
      <c r="G154" s="15"/>
      <c r="H154" s="15"/>
      <c r="I154" s="17"/>
      <c r="J154" s="17"/>
      <c r="K154" s="17"/>
      <c r="L154" s="4"/>
      <c r="M154" s="4"/>
      <c r="N154" s="4"/>
      <c r="AA154" s="18"/>
      <c r="AB154" s="19"/>
      <c r="AC154" s="19"/>
      <c r="AE154" s="19"/>
      <c r="AF154" s="19"/>
      <c r="AG154" s="19"/>
      <c r="AH154" s="19"/>
      <c r="AI154" s="19"/>
      <c r="AK154" s="19"/>
      <c r="AL154" s="19"/>
      <c r="AM154" s="19"/>
      <c r="AN154" s="19"/>
      <c r="AO154" s="19"/>
      <c r="AP154" s="19"/>
      <c r="AR154" s="19"/>
      <c r="AS154" s="19"/>
      <c r="AT154" s="19"/>
      <c r="AU154" s="19"/>
      <c r="AV154" s="19"/>
      <c r="AW154" s="19"/>
      <c r="CA154" s="12"/>
      <c r="CB154" s="13"/>
      <c r="CC154" s="16"/>
      <c r="CD154" s="15"/>
      <c r="CE154" s="16"/>
    </row>
    <row r="155" spans="2:83" ht="15" hidden="1" customHeight="1" x14ac:dyDescent="0.2">
      <c r="B155" s="12"/>
      <c r="C155" s="13"/>
      <c r="D155" s="16"/>
      <c r="E155" s="15"/>
      <c r="F155" s="16"/>
      <c r="G155" s="15"/>
      <c r="H155" s="15"/>
      <c r="I155" s="17"/>
      <c r="J155" s="17"/>
      <c r="K155" s="17"/>
      <c r="L155" s="4"/>
      <c r="M155" s="4"/>
      <c r="N155" s="4"/>
      <c r="AA155" s="18"/>
      <c r="AB155" s="19"/>
      <c r="AC155" s="19"/>
      <c r="AE155" s="19"/>
      <c r="AF155" s="19"/>
      <c r="AG155" s="19"/>
      <c r="AH155" s="19"/>
      <c r="AI155" s="19"/>
      <c r="AK155" s="19"/>
      <c r="AL155" s="19"/>
      <c r="AM155" s="19"/>
      <c r="AN155" s="19"/>
      <c r="AO155" s="19"/>
      <c r="AP155" s="19"/>
      <c r="AR155" s="19"/>
      <c r="AS155" s="19"/>
      <c r="AT155" s="19"/>
      <c r="AU155" s="19"/>
      <c r="AV155" s="19"/>
      <c r="AW155" s="19"/>
      <c r="CA155" s="12"/>
      <c r="CB155" s="13"/>
      <c r="CC155" s="16"/>
      <c r="CD155" s="15"/>
      <c r="CE155" s="16"/>
    </row>
    <row r="156" spans="2:83" ht="15" hidden="1" customHeight="1" x14ac:dyDescent="0.2">
      <c r="B156" s="12"/>
      <c r="C156" s="13"/>
      <c r="D156" s="16"/>
      <c r="E156" s="15"/>
      <c r="F156" s="16"/>
      <c r="G156" s="15"/>
      <c r="H156" s="15"/>
      <c r="I156" s="17"/>
      <c r="J156" s="17"/>
      <c r="K156" s="17"/>
      <c r="L156" s="4"/>
      <c r="M156" s="4"/>
      <c r="N156" s="4"/>
      <c r="AA156" s="18"/>
      <c r="AB156" s="19"/>
      <c r="AC156" s="19"/>
      <c r="AE156" s="19"/>
      <c r="AF156" s="19"/>
      <c r="AG156" s="19"/>
      <c r="AH156" s="19"/>
      <c r="AI156" s="19"/>
      <c r="AK156" s="19"/>
      <c r="AL156" s="19"/>
      <c r="AM156" s="19"/>
      <c r="AN156" s="19"/>
      <c r="AO156" s="19"/>
      <c r="AP156" s="19"/>
      <c r="AR156" s="19"/>
      <c r="AS156" s="19"/>
      <c r="AT156" s="19"/>
      <c r="AU156" s="19"/>
      <c r="AV156" s="19"/>
      <c r="AW156" s="19"/>
      <c r="CA156" s="12"/>
      <c r="CB156" s="13"/>
      <c r="CC156" s="16"/>
      <c r="CD156" s="15"/>
      <c r="CE156" s="16"/>
    </row>
    <row r="157" spans="2:83" ht="15" hidden="1" customHeight="1" x14ac:dyDescent="0.2">
      <c r="B157" s="12"/>
      <c r="C157" s="13"/>
      <c r="D157" s="16"/>
      <c r="E157" s="15"/>
      <c r="F157" s="16"/>
      <c r="G157" s="15"/>
      <c r="H157" s="15"/>
      <c r="I157" s="17"/>
      <c r="J157" s="17"/>
      <c r="K157" s="17"/>
      <c r="L157" s="4"/>
      <c r="M157" s="4"/>
      <c r="N157" s="4"/>
      <c r="AA157" s="18"/>
      <c r="AB157" s="19"/>
      <c r="AC157" s="19"/>
      <c r="AE157" s="19"/>
      <c r="AF157" s="19"/>
      <c r="AG157" s="19"/>
      <c r="AH157" s="19"/>
      <c r="AI157" s="19"/>
      <c r="AK157" s="19"/>
      <c r="AL157" s="19"/>
      <c r="AM157" s="19"/>
      <c r="AN157" s="19"/>
      <c r="AO157" s="19"/>
      <c r="AP157" s="19"/>
      <c r="AR157" s="19"/>
      <c r="AS157" s="19"/>
      <c r="AT157" s="19"/>
      <c r="AU157" s="19"/>
      <c r="AV157" s="19"/>
      <c r="AW157" s="19"/>
      <c r="CA157" s="12"/>
      <c r="CB157" s="13"/>
      <c r="CC157" s="16"/>
      <c r="CD157" s="15"/>
      <c r="CE157" s="16"/>
    </row>
    <row r="158" spans="2:83" ht="4.9000000000000004" customHeight="1" x14ac:dyDescent="0.2">
      <c r="B158" s="4"/>
      <c r="C158" s="20"/>
      <c r="D158" s="21"/>
      <c r="E158" s="22"/>
      <c r="F158" s="22"/>
      <c r="G158" s="22"/>
      <c r="H158" s="23"/>
      <c r="I158" s="24"/>
      <c r="J158" s="24"/>
      <c r="K158" s="24"/>
      <c r="L158" s="4"/>
      <c r="M158" s="4"/>
      <c r="N158" s="4"/>
      <c r="CA158" s="4"/>
      <c r="CB158" s="20"/>
      <c r="CC158" s="21"/>
      <c r="CD158" s="22"/>
      <c r="CE158" s="22"/>
    </row>
    <row r="159" spans="2:83" ht="19.899999999999999" customHeight="1" thickBot="1" x14ac:dyDescent="0.25">
      <c r="B159" s="25" t="s">
        <v>90</v>
      </c>
      <c r="C159" s="6"/>
      <c r="D159" s="6"/>
      <c r="E159" s="6"/>
      <c r="F159" s="6"/>
      <c r="G159" s="6"/>
      <c r="H159" s="26"/>
      <c r="I159" s="9"/>
      <c r="J159" s="10"/>
      <c r="K159" s="9"/>
      <c r="L159" s="4"/>
      <c r="M159" s="4"/>
      <c r="N159" s="4"/>
      <c r="CA159" s="25" t="s">
        <v>91</v>
      </c>
      <c r="CB159" s="6"/>
      <c r="CC159" s="6"/>
      <c r="CD159" s="6"/>
      <c r="CE159" s="6"/>
    </row>
    <row r="160" spans="2:83" ht="54" customHeight="1" thickBot="1" x14ac:dyDescent="0.25">
      <c r="B160" s="55" t="s">
        <v>92</v>
      </c>
      <c r="C160" s="56"/>
      <c r="D160" s="56"/>
      <c r="E160" s="56"/>
      <c r="F160" s="57"/>
      <c r="G160" s="27"/>
      <c r="H160" s="15"/>
      <c r="I160" s="17"/>
      <c r="J160" s="17"/>
      <c r="K160" s="17"/>
      <c r="L160" s="4"/>
      <c r="M160" s="4"/>
      <c r="N160" s="4"/>
      <c r="CA160" s="55" t="s">
        <v>93</v>
      </c>
      <c r="CB160" s="56"/>
      <c r="CC160" s="56"/>
      <c r="CD160" s="56"/>
      <c r="CE160" s="57"/>
    </row>
    <row r="161" spans="3:14" ht="15" x14ac:dyDescent="0.2">
      <c r="C161" s="26"/>
      <c r="D161" s="15"/>
      <c r="E161" s="15"/>
      <c r="F161" s="15"/>
      <c r="G161" s="15"/>
      <c r="H161" s="15"/>
      <c r="I161" s="17"/>
      <c r="J161" s="17"/>
      <c r="K161" s="17"/>
      <c r="L161" s="4"/>
      <c r="M161" s="4"/>
      <c r="N161" s="4"/>
    </row>
    <row r="162" spans="3:14" ht="15" x14ac:dyDescent="0.2">
      <c r="C162" s="26"/>
      <c r="D162" s="15"/>
      <c r="E162" s="15"/>
      <c r="F162" s="15"/>
      <c r="G162" s="15"/>
      <c r="H162" s="15"/>
      <c r="I162" s="17"/>
      <c r="J162" s="17"/>
      <c r="K162" s="17"/>
      <c r="L162" s="4"/>
      <c r="M162" s="4"/>
      <c r="N162" s="4"/>
    </row>
    <row r="163" spans="3:14" ht="15" x14ac:dyDescent="0.2">
      <c r="C163" s="26"/>
      <c r="D163" s="15"/>
      <c r="E163" s="15"/>
      <c r="F163" s="15"/>
      <c r="G163" s="15"/>
      <c r="H163" s="15"/>
      <c r="I163" s="17"/>
      <c r="J163" s="17"/>
      <c r="K163" s="17"/>
      <c r="L163" s="4"/>
      <c r="M163" s="4"/>
      <c r="N163" s="4"/>
    </row>
    <row r="164" spans="3:14" ht="15" x14ac:dyDescent="0.2">
      <c r="C164" s="26"/>
      <c r="D164" s="15"/>
      <c r="E164" s="15"/>
      <c r="F164" s="15"/>
      <c r="G164" s="15"/>
      <c r="H164" s="15"/>
      <c r="I164" s="17"/>
      <c r="J164" s="17"/>
      <c r="K164" s="17"/>
      <c r="L164" s="4"/>
      <c r="M164" s="4"/>
      <c r="N164" s="4"/>
    </row>
    <row r="165" spans="3:14" ht="15" x14ac:dyDescent="0.2">
      <c r="C165" s="26"/>
      <c r="D165" s="15"/>
      <c r="E165" s="15"/>
      <c r="F165" s="15"/>
      <c r="G165" s="15"/>
      <c r="H165" s="15"/>
      <c r="I165" s="17"/>
      <c r="J165" s="17"/>
      <c r="K165" s="17"/>
      <c r="L165" s="4"/>
      <c r="M165" s="4"/>
      <c r="N165" s="4"/>
    </row>
    <row r="166" spans="3:14" ht="15" x14ac:dyDescent="0.2">
      <c r="C166" s="26"/>
      <c r="D166" s="15"/>
      <c r="E166" s="15"/>
      <c r="F166" s="15"/>
      <c r="G166" s="15"/>
      <c r="H166" s="15"/>
      <c r="I166" s="17"/>
      <c r="J166" s="17"/>
      <c r="K166" s="17"/>
      <c r="L166" s="4"/>
      <c r="M166" s="4"/>
      <c r="N166" s="4"/>
    </row>
    <row r="167" spans="3:14" ht="15" x14ac:dyDescent="0.2">
      <c r="C167" s="26"/>
      <c r="D167" s="15"/>
      <c r="E167" s="15"/>
      <c r="F167" s="15"/>
      <c r="G167" s="15"/>
      <c r="H167" s="15"/>
      <c r="I167" s="17"/>
      <c r="J167" s="17"/>
      <c r="K167" s="17"/>
      <c r="L167" s="4"/>
      <c r="M167" s="4"/>
      <c r="N167" s="4"/>
    </row>
    <row r="168" spans="3:14" ht="15" x14ac:dyDescent="0.2">
      <c r="C168" s="26"/>
      <c r="D168" s="15"/>
      <c r="E168" s="15"/>
      <c r="F168" s="15"/>
      <c r="G168" s="15"/>
      <c r="H168" s="15"/>
      <c r="I168" s="17"/>
      <c r="J168" s="17"/>
      <c r="K168" s="17"/>
      <c r="L168" s="4"/>
      <c r="M168" s="4"/>
      <c r="N168" s="4"/>
    </row>
    <row r="169" spans="3:14" ht="15" x14ac:dyDescent="0.2">
      <c r="C169" s="26"/>
      <c r="D169" s="15"/>
      <c r="E169" s="15"/>
      <c r="F169" s="15"/>
      <c r="G169" s="15"/>
      <c r="H169" s="15"/>
      <c r="I169" s="17"/>
      <c r="J169" s="17"/>
      <c r="K169" s="17"/>
      <c r="L169" s="4"/>
      <c r="M169" s="4"/>
      <c r="N169" s="4"/>
    </row>
    <row r="170" spans="3:14" ht="15" x14ac:dyDescent="0.2">
      <c r="C170" s="26"/>
      <c r="D170" s="15"/>
      <c r="E170" s="15"/>
      <c r="F170" s="15"/>
      <c r="G170" s="15"/>
      <c r="H170" s="15"/>
      <c r="I170" s="17"/>
      <c r="J170" s="17"/>
      <c r="K170" s="17"/>
      <c r="L170" s="4"/>
      <c r="M170" s="4"/>
      <c r="N170" s="4"/>
    </row>
    <row r="171" spans="3:14" ht="15" x14ac:dyDescent="0.2">
      <c r="C171" s="26"/>
      <c r="D171" s="15"/>
      <c r="E171" s="15"/>
      <c r="F171" s="15"/>
      <c r="G171" s="15"/>
      <c r="H171" s="15"/>
      <c r="I171" s="17"/>
      <c r="J171" s="17"/>
      <c r="K171" s="17"/>
      <c r="L171" s="4"/>
      <c r="M171" s="4"/>
      <c r="N171" s="4"/>
    </row>
    <row r="172" spans="3:14" ht="15" x14ac:dyDescent="0.2">
      <c r="C172" s="26"/>
      <c r="D172" s="15"/>
      <c r="E172" s="15"/>
      <c r="F172" s="15"/>
      <c r="G172" s="15"/>
      <c r="H172" s="15"/>
      <c r="I172" s="17"/>
      <c r="J172" s="17"/>
      <c r="K172" s="17"/>
      <c r="L172" s="4"/>
      <c r="M172" s="4"/>
      <c r="N172" s="4"/>
    </row>
    <row r="173" spans="3:14" ht="15" x14ac:dyDescent="0.2">
      <c r="C173" s="26"/>
      <c r="D173" s="15"/>
      <c r="E173" s="15"/>
      <c r="F173" s="15"/>
      <c r="G173" s="15"/>
      <c r="H173" s="15"/>
      <c r="I173" s="17"/>
      <c r="J173" s="17"/>
      <c r="K173" s="17"/>
      <c r="L173" s="4"/>
      <c r="M173" s="4"/>
      <c r="N173" s="4"/>
    </row>
    <row r="174" spans="3:14" ht="15" x14ac:dyDescent="0.2">
      <c r="C174" s="26"/>
      <c r="D174" s="15"/>
      <c r="E174" s="15"/>
      <c r="F174" s="15"/>
      <c r="G174" s="15"/>
      <c r="H174" s="15"/>
      <c r="I174" s="17"/>
      <c r="J174" s="17"/>
      <c r="K174" s="17"/>
      <c r="L174" s="4"/>
      <c r="M174" s="4"/>
      <c r="N174" s="4"/>
    </row>
    <row r="175" spans="3:14" ht="15" x14ac:dyDescent="0.2">
      <c r="C175" s="26"/>
      <c r="D175" s="15"/>
      <c r="E175" s="15"/>
      <c r="F175" s="15"/>
      <c r="G175" s="15"/>
      <c r="H175" s="15"/>
      <c r="I175" s="17"/>
      <c r="J175" s="17"/>
      <c r="K175" s="17"/>
      <c r="L175" s="4"/>
      <c r="M175" s="4"/>
      <c r="N175" s="4"/>
    </row>
    <row r="176" spans="3:14" ht="15" x14ac:dyDescent="0.2">
      <c r="C176" s="26"/>
      <c r="D176" s="15"/>
      <c r="E176" s="15"/>
      <c r="F176" s="15"/>
      <c r="G176" s="15"/>
      <c r="H176" s="15"/>
      <c r="I176" s="17"/>
      <c r="J176" s="17"/>
      <c r="K176" s="17"/>
      <c r="L176" s="4"/>
      <c r="M176" s="4"/>
      <c r="N176" s="4"/>
    </row>
    <row r="177" spans="3:14" ht="15" x14ac:dyDescent="0.2">
      <c r="C177" s="26"/>
      <c r="D177" s="15"/>
      <c r="E177" s="15"/>
      <c r="F177" s="15"/>
      <c r="G177" s="15"/>
      <c r="H177" s="15"/>
      <c r="I177" s="17"/>
      <c r="J177" s="17"/>
      <c r="K177" s="17"/>
      <c r="L177" s="4"/>
      <c r="M177" s="4"/>
      <c r="N177" s="4"/>
    </row>
    <row r="178" spans="3:14" ht="15" x14ac:dyDescent="0.2">
      <c r="C178" s="26"/>
      <c r="D178" s="15"/>
      <c r="E178" s="15"/>
      <c r="F178" s="15"/>
      <c r="G178" s="15"/>
      <c r="H178" s="15"/>
      <c r="I178" s="17"/>
      <c r="J178" s="17"/>
      <c r="K178" s="17"/>
      <c r="L178" s="4"/>
      <c r="M178" s="4"/>
      <c r="N178" s="4"/>
    </row>
    <row r="179" spans="3:14" ht="15" x14ac:dyDescent="0.2">
      <c r="C179" s="26"/>
      <c r="D179" s="15"/>
      <c r="E179" s="15"/>
      <c r="F179" s="15"/>
      <c r="G179" s="15"/>
      <c r="H179" s="15"/>
      <c r="I179" s="17"/>
      <c r="J179" s="17"/>
      <c r="K179" s="17"/>
      <c r="L179" s="4"/>
      <c r="M179" s="4"/>
      <c r="N179" s="4"/>
    </row>
    <row r="180" spans="3:14" ht="15" x14ac:dyDescent="0.2">
      <c r="C180" s="26"/>
      <c r="D180" s="15"/>
      <c r="E180" s="15"/>
      <c r="F180" s="15"/>
      <c r="G180" s="15"/>
      <c r="H180" s="15"/>
      <c r="I180" s="17"/>
      <c r="J180" s="17"/>
      <c r="K180" s="17"/>
      <c r="L180" s="4"/>
      <c r="M180" s="4"/>
      <c r="N180" s="4"/>
    </row>
    <row r="181" spans="3:14" ht="15" x14ac:dyDescent="0.2">
      <c r="C181" s="26"/>
      <c r="D181" s="15"/>
      <c r="E181" s="15"/>
      <c r="F181" s="15"/>
      <c r="G181" s="15"/>
      <c r="H181" s="15"/>
      <c r="I181" s="17"/>
      <c r="J181" s="17"/>
      <c r="K181" s="17"/>
      <c r="L181" s="4"/>
      <c r="M181" s="4"/>
      <c r="N181" s="4"/>
    </row>
    <row r="182" spans="3:14" ht="15" x14ac:dyDescent="0.2">
      <c r="C182" s="26"/>
      <c r="D182" s="15"/>
      <c r="E182" s="15"/>
      <c r="F182" s="15"/>
      <c r="G182" s="15"/>
      <c r="H182" s="15"/>
      <c r="I182" s="17"/>
      <c r="J182" s="17"/>
      <c r="K182" s="17"/>
      <c r="L182" s="4"/>
      <c r="M182" s="4"/>
      <c r="N182" s="4"/>
    </row>
    <row r="183" spans="3:14" ht="15" x14ac:dyDescent="0.2">
      <c r="C183" s="26"/>
      <c r="D183" s="15"/>
      <c r="E183" s="15"/>
      <c r="F183" s="15"/>
      <c r="G183" s="15"/>
      <c r="H183" s="15"/>
      <c r="I183" s="17"/>
      <c r="J183" s="17"/>
      <c r="K183" s="17"/>
      <c r="L183" s="4"/>
      <c r="M183" s="4"/>
      <c r="N183" s="4"/>
    </row>
    <row r="184" spans="3:14" ht="15" x14ac:dyDescent="0.2">
      <c r="C184" s="26"/>
      <c r="D184" s="15"/>
      <c r="E184" s="15"/>
      <c r="F184" s="15"/>
      <c r="G184" s="15"/>
      <c r="H184" s="15"/>
      <c r="I184" s="17"/>
      <c r="J184" s="17"/>
      <c r="K184" s="17"/>
      <c r="L184" s="4"/>
      <c r="M184" s="4"/>
      <c r="N184" s="4"/>
    </row>
    <row r="185" spans="3:14" ht="15" x14ac:dyDescent="0.2">
      <c r="C185" s="26"/>
      <c r="D185" s="15"/>
      <c r="E185" s="15"/>
      <c r="F185" s="15"/>
      <c r="G185" s="15"/>
      <c r="H185" s="15"/>
      <c r="I185" s="17"/>
      <c r="J185" s="17"/>
      <c r="K185" s="17"/>
      <c r="L185" s="4"/>
      <c r="M185" s="4"/>
      <c r="N185" s="4"/>
    </row>
    <row r="186" spans="3:14" ht="15" x14ac:dyDescent="0.2">
      <c r="C186" s="26"/>
      <c r="D186" s="15"/>
      <c r="E186" s="15"/>
      <c r="F186" s="15"/>
      <c r="G186" s="15"/>
      <c r="H186" s="15"/>
      <c r="I186" s="17"/>
      <c r="J186" s="17"/>
      <c r="K186" s="17"/>
      <c r="L186" s="4"/>
      <c r="M186" s="4"/>
      <c r="N186" s="4"/>
    </row>
    <row r="187" spans="3:14" ht="15" x14ac:dyDescent="0.2">
      <c r="C187" s="26"/>
      <c r="D187" s="15"/>
      <c r="E187" s="15"/>
      <c r="F187" s="15"/>
      <c r="G187" s="15"/>
      <c r="H187" s="15"/>
      <c r="I187" s="17"/>
      <c r="J187" s="17"/>
      <c r="K187" s="17"/>
      <c r="L187" s="4"/>
      <c r="M187" s="4"/>
      <c r="N187" s="4"/>
    </row>
    <row r="188" spans="3:14" ht="15" x14ac:dyDescent="0.2">
      <c r="C188" s="26"/>
      <c r="D188" s="15"/>
      <c r="E188" s="15"/>
      <c r="F188" s="15"/>
      <c r="G188" s="15"/>
      <c r="H188" s="15"/>
      <c r="I188" s="17"/>
      <c r="J188" s="17"/>
      <c r="K188" s="17"/>
      <c r="L188" s="4"/>
      <c r="M188" s="4"/>
      <c r="N188" s="4"/>
    </row>
    <row r="189" spans="3:14" ht="15" x14ac:dyDescent="0.2">
      <c r="C189" s="26"/>
      <c r="D189" s="15"/>
      <c r="E189" s="15"/>
      <c r="F189" s="15"/>
      <c r="G189" s="15"/>
      <c r="H189" s="15"/>
      <c r="I189" s="17"/>
      <c r="J189" s="17"/>
      <c r="K189" s="17"/>
      <c r="L189" s="4"/>
      <c r="M189" s="4"/>
      <c r="N189" s="4"/>
    </row>
    <row r="190" spans="3:14" ht="15" x14ac:dyDescent="0.2">
      <c r="C190" s="26"/>
      <c r="D190" s="15"/>
      <c r="E190" s="15"/>
      <c r="F190" s="15"/>
      <c r="G190" s="15"/>
      <c r="H190" s="15"/>
      <c r="I190" s="17"/>
      <c r="J190" s="17"/>
      <c r="K190" s="17"/>
      <c r="L190" s="4"/>
      <c r="M190" s="4"/>
      <c r="N190" s="4"/>
    </row>
    <row r="191" spans="3:14" ht="15" x14ac:dyDescent="0.2">
      <c r="C191" s="26"/>
      <c r="D191" s="15"/>
      <c r="E191" s="15"/>
      <c r="F191" s="15"/>
      <c r="G191" s="15"/>
      <c r="H191" s="15"/>
      <c r="I191" s="17"/>
      <c r="J191" s="17"/>
      <c r="K191" s="17"/>
      <c r="L191" s="4"/>
      <c r="M191" s="4"/>
      <c r="N191" s="4"/>
    </row>
    <row r="192" spans="3:14" ht="15" x14ac:dyDescent="0.2">
      <c r="C192" s="26"/>
      <c r="D192" s="15"/>
      <c r="E192" s="15"/>
      <c r="F192" s="15"/>
      <c r="G192" s="15"/>
      <c r="H192" s="15"/>
      <c r="I192" s="17"/>
      <c r="J192" s="17"/>
      <c r="K192" s="17"/>
      <c r="L192" s="4"/>
      <c r="M192" s="4"/>
      <c r="N192" s="4"/>
    </row>
    <row r="193" spans="3:14" ht="15" x14ac:dyDescent="0.2">
      <c r="C193" s="26"/>
      <c r="D193" s="15"/>
      <c r="E193" s="15"/>
      <c r="F193" s="15"/>
      <c r="G193" s="15"/>
      <c r="H193" s="15"/>
      <c r="I193" s="17"/>
      <c r="J193" s="17"/>
      <c r="K193" s="17"/>
      <c r="L193" s="4"/>
      <c r="M193" s="4"/>
      <c r="N193" s="4"/>
    </row>
    <row r="194" spans="3:14" ht="15" x14ac:dyDescent="0.2">
      <c r="C194" s="26"/>
      <c r="D194" s="15"/>
      <c r="E194" s="15"/>
      <c r="F194" s="15"/>
      <c r="G194" s="15"/>
      <c r="H194" s="15"/>
      <c r="I194" s="17"/>
      <c r="J194" s="17"/>
      <c r="K194" s="17"/>
      <c r="L194" s="4"/>
      <c r="M194" s="4"/>
      <c r="N194" s="4"/>
    </row>
    <row r="195" spans="3:14" ht="15" x14ac:dyDescent="0.2">
      <c r="C195" s="26"/>
      <c r="D195" s="15"/>
      <c r="E195" s="15"/>
      <c r="F195" s="15"/>
      <c r="G195" s="15"/>
      <c r="H195" s="15"/>
      <c r="I195" s="17"/>
      <c r="J195" s="17"/>
      <c r="K195" s="17"/>
      <c r="L195" s="4"/>
      <c r="M195" s="4"/>
      <c r="N195" s="4"/>
    </row>
    <row r="196" spans="3:14" ht="15" x14ac:dyDescent="0.2">
      <c r="C196" s="26"/>
      <c r="D196" s="15"/>
      <c r="E196" s="15"/>
      <c r="F196" s="15"/>
      <c r="G196" s="15"/>
      <c r="H196" s="15"/>
      <c r="I196" s="17"/>
      <c r="J196" s="17"/>
      <c r="K196" s="17"/>
      <c r="L196" s="4"/>
      <c r="M196" s="4"/>
      <c r="N196" s="4"/>
    </row>
    <row r="197" spans="3:14" ht="15" x14ac:dyDescent="0.2">
      <c r="C197" s="26"/>
      <c r="D197" s="15"/>
      <c r="E197" s="15"/>
      <c r="F197" s="15"/>
      <c r="G197" s="15"/>
      <c r="H197" s="15"/>
      <c r="I197" s="17"/>
      <c r="J197" s="17"/>
      <c r="K197" s="17"/>
      <c r="L197" s="4"/>
      <c r="M197" s="4"/>
      <c r="N197" s="4"/>
    </row>
    <row r="198" spans="3:14" ht="15" x14ac:dyDescent="0.2">
      <c r="C198" s="26"/>
      <c r="D198" s="15"/>
      <c r="E198" s="15"/>
      <c r="F198" s="15"/>
      <c r="G198" s="15"/>
      <c r="H198" s="15"/>
      <c r="I198" s="17"/>
      <c r="J198" s="17"/>
      <c r="K198" s="17"/>
      <c r="L198" s="4"/>
      <c r="M198" s="4"/>
      <c r="N198" s="4"/>
    </row>
    <row r="199" spans="3:14" ht="15" x14ac:dyDescent="0.2">
      <c r="C199" s="26"/>
      <c r="D199" s="15"/>
      <c r="E199" s="15"/>
      <c r="F199" s="15"/>
      <c r="G199" s="15"/>
      <c r="H199" s="15"/>
      <c r="I199" s="17"/>
      <c r="J199" s="17"/>
      <c r="K199" s="17"/>
      <c r="L199" s="4"/>
      <c r="M199" s="4"/>
      <c r="N199" s="4"/>
    </row>
    <row r="200" spans="3:14" ht="15" x14ac:dyDescent="0.2">
      <c r="C200" s="26"/>
      <c r="D200" s="15"/>
      <c r="E200" s="15"/>
      <c r="F200" s="15"/>
      <c r="G200" s="15"/>
      <c r="H200" s="15"/>
      <c r="I200" s="17"/>
      <c r="J200" s="17"/>
      <c r="K200" s="17"/>
      <c r="L200" s="4"/>
      <c r="M200" s="4"/>
      <c r="N200" s="4"/>
    </row>
    <row r="201" spans="3:14" ht="15" x14ac:dyDescent="0.2">
      <c r="C201" s="26"/>
      <c r="D201" s="15"/>
      <c r="E201" s="15"/>
      <c r="F201" s="15"/>
      <c r="G201" s="15"/>
      <c r="H201" s="15"/>
      <c r="I201" s="17"/>
      <c r="J201" s="17"/>
      <c r="K201" s="17"/>
      <c r="L201" s="4"/>
      <c r="M201" s="4"/>
      <c r="N201" s="4"/>
    </row>
    <row r="202" spans="3:14" ht="15" x14ac:dyDescent="0.2">
      <c r="C202" s="26"/>
      <c r="D202" s="15"/>
      <c r="E202" s="15"/>
      <c r="F202" s="15"/>
      <c r="G202" s="15"/>
      <c r="H202" s="15"/>
      <c r="I202" s="17"/>
      <c r="J202" s="17"/>
      <c r="K202" s="17"/>
      <c r="L202" s="4"/>
      <c r="M202" s="4"/>
      <c r="N202" s="4"/>
    </row>
    <row r="203" spans="3:14" ht="15" x14ac:dyDescent="0.2">
      <c r="C203" s="26"/>
      <c r="D203" s="15"/>
      <c r="E203" s="15"/>
      <c r="F203" s="15"/>
      <c r="G203" s="15"/>
      <c r="H203" s="15"/>
      <c r="I203" s="17"/>
      <c r="J203" s="17"/>
      <c r="K203" s="17"/>
      <c r="L203" s="4"/>
      <c r="M203" s="4"/>
      <c r="N203" s="4"/>
    </row>
    <row r="204" spans="3:14" ht="15" x14ac:dyDescent="0.2">
      <c r="C204" s="26"/>
      <c r="D204" s="15"/>
      <c r="E204" s="15"/>
      <c r="F204" s="15"/>
      <c r="G204" s="15"/>
      <c r="H204" s="15"/>
      <c r="I204" s="17"/>
      <c r="J204" s="17"/>
      <c r="K204" s="17"/>
      <c r="L204" s="4"/>
      <c r="M204" s="4"/>
      <c r="N204" s="4"/>
    </row>
    <row r="205" spans="3:14" ht="15" x14ac:dyDescent="0.2">
      <c r="C205" s="26"/>
      <c r="D205" s="15"/>
      <c r="E205" s="15"/>
      <c r="F205" s="15"/>
      <c r="G205" s="15"/>
      <c r="H205" s="15"/>
      <c r="I205" s="17"/>
      <c r="J205" s="17"/>
      <c r="K205" s="17"/>
      <c r="L205" s="4"/>
      <c r="M205" s="4"/>
      <c r="N205" s="4"/>
    </row>
    <row r="206" spans="3:14" ht="15" x14ac:dyDescent="0.2">
      <c r="C206" s="26"/>
      <c r="D206" s="15"/>
      <c r="E206" s="15"/>
      <c r="F206" s="15"/>
      <c r="G206" s="15"/>
      <c r="H206" s="15"/>
      <c r="I206" s="17"/>
      <c r="J206" s="17"/>
      <c r="K206" s="17"/>
      <c r="L206" s="4"/>
      <c r="M206" s="4"/>
      <c r="N206" s="4"/>
    </row>
    <row r="207" spans="3:14" ht="15" x14ac:dyDescent="0.2">
      <c r="C207" s="26"/>
      <c r="D207" s="15"/>
      <c r="E207" s="15"/>
      <c r="F207" s="15"/>
      <c r="G207" s="15"/>
      <c r="H207" s="15"/>
      <c r="I207" s="17"/>
      <c r="J207" s="17"/>
      <c r="K207" s="17"/>
      <c r="L207" s="4"/>
      <c r="M207" s="4"/>
      <c r="N207" s="4"/>
    </row>
    <row r="208" spans="3:14" ht="15" x14ac:dyDescent="0.2">
      <c r="C208" s="26"/>
      <c r="D208" s="15"/>
      <c r="E208" s="15"/>
      <c r="F208" s="15"/>
      <c r="G208" s="15"/>
      <c r="H208" s="15"/>
      <c r="I208" s="17"/>
      <c r="J208" s="17"/>
      <c r="K208" s="17"/>
      <c r="L208" s="4"/>
      <c r="M208" s="4"/>
      <c r="N208" s="4"/>
    </row>
    <row r="209" spans="3:14" ht="15" x14ac:dyDescent="0.2">
      <c r="C209" s="26"/>
      <c r="D209" s="15"/>
      <c r="E209" s="15"/>
      <c r="F209" s="15"/>
      <c r="G209" s="15"/>
      <c r="H209" s="15"/>
      <c r="I209" s="17"/>
      <c r="J209" s="17"/>
      <c r="K209" s="17"/>
      <c r="L209" s="4"/>
      <c r="M209" s="4"/>
      <c r="N209" s="4"/>
    </row>
    <row r="210" spans="3:14" ht="15" x14ac:dyDescent="0.2">
      <c r="C210" s="26"/>
      <c r="D210" s="15"/>
      <c r="E210" s="15"/>
      <c r="F210" s="15"/>
      <c r="G210" s="15"/>
      <c r="H210" s="15"/>
      <c r="I210" s="17"/>
      <c r="J210" s="17"/>
      <c r="K210" s="17"/>
      <c r="L210" s="4"/>
      <c r="M210" s="4"/>
      <c r="N210" s="4"/>
    </row>
    <row r="211" spans="3:14" ht="15" x14ac:dyDescent="0.2">
      <c r="C211" s="26"/>
      <c r="D211" s="15"/>
      <c r="E211" s="15"/>
      <c r="F211" s="15"/>
      <c r="G211" s="15"/>
      <c r="H211" s="15"/>
      <c r="I211" s="17"/>
      <c r="J211" s="17"/>
      <c r="K211" s="17"/>
      <c r="L211" s="4"/>
      <c r="M211" s="4"/>
      <c r="N211" s="4"/>
    </row>
    <row r="212" spans="3:14" ht="15" x14ac:dyDescent="0.2">
      <c r="C212" s="26"/>
      <c r="D212" s="15"/>
      <c r="E212" s="15"/>
      <c r="F212" s="15"/>
      <c r="G212" s="15"/>
      <c r="H212" s="15"/>
      <c r="I212" s="17"/>
      <c r="J212" s="17"/>
      <c r="K212" s="17"/>
      <c r="L212" s="4"/>
      <c r="M212" s="4"/>
      <c r="N212" s="4"/>
    </row>
    <row r="213" spans="3:14" ht="15" x14ac:dyDescent="0.2">
      <c r="C213" s="26"/>
      <c r="D213" s="15"/>
      <c r="E213" s="15"/>
      <c r="F213" s="15"/>
      <c r="G213" s="15"/>
      <c r="H213" s="15"/>
      <c r="I213" s="17"/>
      <c r="J213" s="17"/>
      <c r="K213" s="17"/>
      <c r="L213" s="4"/>
      <c r="M213" s="4"/>
      <c r="N213" s="4"/>
    </row>
    <row r="214" spans="3:14" ht="15" x14ac:dyDescent="0.2">
      <c r="C214" s="26"/>
      <c r="D214" s="15"/>
      <c r="E214" s="15"/>
      <c r="F214" s="15"/>
      <c r="G214" s="15"/>
      <c r="H214" s="15"/>
      <c r="I214" s="17"/>
      <c r="J214" s="17"/>
      <c r="K214" s="17"/>
      <c r="L214" s="4"/>
      <c r="M214" s="4"/>
      <c r="N214" s="4"/>
    </row>
    <row r="215" spans="3:14" ht="15" x14ac:dyDescent="0.2">
      <c r="C215" s="26"/>
      <c r="D215" s="15"/>
      <c r="E215" s="15"/>
      <c r="F215" s="15"/>
      <c r="G215" s="15"/>
      <c r="H215" s="15"/>
      <c r="I215" s="17"/>
      <c r="J215" s="17"/>
      <c r="K215" s="17"/>
      <c r="L215" s="4"/>
      <c r="M215" s="4"/>
      <c r="N215" s="4"/>
    </row>
    <row r="216" spans="3:14" ht="15" x14ac:dyDescent="0.2">
      <c r="C216" s="26"/>
      <c r="D216" s="15"/>
      <c r="E216" s="15"/>
      <c r="F216" s="15"/>
      <c r="G216" s="15"/>
      <c r="H216" s="15"/>
      <c r="I216" s="17"/>
      <c r="J216" s="17"/>
      <c r="K216" s="17"/>
      <c r="L216" s="4"/>
      <c r="M216" s="4"/>
      <c r="N216" s="4"/>
    </row>
    <row r="217" spans="3:14" ht="15" x14ac:dyDescent="0.2">
      <c r="C217" s="26"/>
      <c r="D217" s="15"/>
      <c r="E217" s="15"/>
      <c r="F217" s="15"/>
      <c r="G217" s="15"/>
      <c r="H217" s="15"/>
      <c r="I217" s="17"/>
      <c r="J217" s="17"/>
      <c r="K217" s="17"/>
      <c r="L217" s="4"/>
      <c r="M217" s="4"/>
      <c r="N217" s="4"/>
    </row>
    <row r="218" spans="3:14" ht="15" x14ac:dyDescent="0.2">
      <c r="C218" s="26"/>
      <c r="D218" s="15"/>
      <c r="E218" s="15"/>
      <c r="F218" s="15"/>
      <c r="G218" s="15"/>
      <c r="H218" s="15"/>
      <c r="I218" s="17"/>
      <c r="J218" s="17"/>
      <c r="K218" s="17"/>
      <c r="L218" s="4"/>
      <c r="M218" s="4"/>
      <c r="N218" s="4"/>
    </row>
    <row r="219" spans="3:14" ht="15" x14ac:dyDescent="0.2">
      <c r="C219" s="26"/>
      <c r="D219" s="15"/>
      <c r="E219" s="15"/>
      <c r="F219" s="15"/>
      <c r="G219" s="15"/>
      <c r="H219" s="15"/>
      <c r="I219" s="17"/>
      <c r="J219" s="17"/>
      <c r="K219" s="17"/>
      <c r="L219" s="4"/>
      <c r="M219" s="4"/>
      <c r="N219" s="4"/>
    </row>
    <row r="220" spans="3:14" ht="15" x14ac:dyDescent="0.2">
      <c r="C220" s="26"/>
      <c r="D220" s="15"/>
      <c r="E220" s="15"/>
      <c r="F220" s="15"/>
      <c r="G220" s="15"/>
      <c r="H220" s="15"/>
      <c r="I220" s="17"/>
      <c r="J220" s="17"/>
      <c r="K220" s="17"/>
      <c r="L220" s="4"/>
      <c r="M220" s="4"/>
      <c r="N220" s="4"/>
    </row>
    <row r="221" spans="3:14" ht="15" x14ac:dyDescent="0.2">
      <c r="C221" s="26"/>
      <c r="D221" s="15"/>
      <c r="E221" s="15"/>
      <c r="F221" s="15"/>
      <c r="G221" s="15"/>
      <c r="H221" s="15"/>
      <c r="I221" s="17"/>
      <c r="J221" s="17"/>
      <c r="K221" s="17"/>
      <c r="L221" s="4"/>
      <c r="M221" s="4"/>
      <c r="N221" s="4"/>
    </row>
    <row r="222" spans="3:14" ht="15" x14ac:dyDescent="0.2">
      <c r="C222" s="26"/>
      <c r="D222" s="15"/>
      <c r="E222" s="15"/>
      <c r="F222" s="15"/>
      <c r="G222" s="15"/>
      <c r="H222" s="15"/>
      <c r="I222" s="17"/>
      <c r="J222" s="17"/>
      <c r="K222" s="17"/>
      <c r="L222" s="4"/>
      <c r="M222" s="4"/>
      <c r="N222" s="4"/>
    </row>
    <row r="223" spans="3:14" ht="15" x14ac:dyDescent="0.2">
      <c r="C223" s="26"/>
      <c r="D223" s="15"/>
      <c r="E223" s="15"/>
      <c r="F223" s="15"/>
      <c r="G223" s="15"/>
      <c r="H223" s="15"/>
      <c r="I223" s="17"/>
      <c r="J223" s="17"/>
      <c r="K223" s="17"/>
      <c r="L223" s="4"/>
      <c r="M223" s="4"/>
      <c r="N223" s="4"/>
    </row>
    <row r="224" spans="3:14" ht="15" x14ac:dyDescent="0.2">
      <c r="C224" s="26"/>
      <c r="D224" s="15"/>
      <c r="E224" s="15"/>
      <c r="F224" s="15"/>
      <c r="G224" s="15"/>
      <c r="H224" s="15"/>
      <c r="I224" s="17"/>
      <c r="J224" s="17"/>
      <c r="K224" s="17"/>
      <c r="L224" s="4"/>
      <c r="M224" s="4"/>
      <c r="N224" s="4"/>
    </row>
    <row r="225" spans="3:14" ht="15" x14ac:dyDescent="0.2">
      <c r="C225" s="26"/>
      <c r="D225" s="15"/>
      <c r="E225" s="15"/>
      <c r="F225" s="15"/>
      <c r="G225" s="15"/>
      <c r="H225" s="15"/>
      <c r="I225" s="17"/>
      <c r="J225" s="17"/>
      <c r="K225" s="17"/>
      <c r="L225" s="4"/>
      <c r="M225" s="4"/>
      <c r="N225" s="4"/>
    </row>
    <row r="226" spans="3:14" ht="15" x14ac:dyDescent="0.2">
      <c r="C226" s="26"/>
      <c r="D226" s="15"/>
      <c r="E226" s="15"/>
      <c r="F226" s="15"/>
      <c r="G226" s="15"/>
      <c r="H226" s="15"/>
      <c r="I226" s="17"/>
      <c r="J226" s="17"/>
      <c r="K226" s="17"/>
      <c r="L226" s="4"/>
      <c r="M226" s="4"/>
      <c r="N226" s="4"/>
    </row>
    <row r="227" spans="3:14" ht="15" x14ac:dyDescent="0.2">
      <c r="C227" s="26"/>
      <c r="D227" s="15"/>
      <c r="E227" s="15"/>
      <c r="F227" s="15"/>
      <c r="G227" s="15"/>
      <c r="H227" s="15"/>
      <c r="I227" s="17"/>
      <c r="J227" s="17"/>
      <c r="K227" s="17"/>
      <c r="L227" s="4"/>
      <c r="M227" s="4"/>
      <c r="N227" s="4"/>
    </row>
    <row r="228" spans="3:14" ht="15" x14ac:dyDescent="0.2">
      <c r="C228" s="26"/>
      <c r="D228" s="15"/>
      <c r="E228" s="15"/>
      <c r="F228" s="15"/>
      <c r="G228" s="15"/>
      <c r="H228" s="15"/>
      <c r="I228" s="17"/>
      <c r="J228" s="17"/>
      <c r="K228" s="17"/>
      <c r="L228" s="4"/>
      <c r="M228" s="4"/>
      <c r="N228" s="4"/>
    </row>
    <row r="229" spans="3:14" ht="15" x14ac:dyDescent="0.2">
      <c r="C229" s="26"/>
      <c r="D229" s="15"/>
      <c r="E229" s="15"/>
      <c r="F229" s="15"/>
      <c r="G229" s="15"/>
      <c r="H229" s="15"/>
      <c r="I229" s="17"/>
      <c r="J229" s="17"/>
      <c r="K229" s="17"/>
      <c r="L229" s="4"/>
      <c r="M229" s="4"/>
      <c r="N229" s="4"/>
    </row>
    <row r="230" spans="3:14" ht="15" x14ac:dyDescent="0.2">
      <c r="C230" s="26"/>
      <c r="D230" s="15"/>
      <c r="E230" s="15"/>
      <c r="F230" s="15"/>
      <c r="G230" s="15"/>
      <c r="H230" s="15"/>
      <c r="I230" s="17"/>
      <c r="J230" s="17"/>
      <c r="K230" s="17"/>
      <c r="L230" s="4"/>
      <c r="M230" s="4"/>
      <c r="N230" s="4"/>
    </row>
    <row r="231" spans="3:14" ht="15" x14ac:dyDescent="0.2">
      <c r="C231" s="26"/>
      <c r="D231" s="15"/>
      <c r="E231" s="15"/>
      <c r="F231" s="15"/>
      <c r="G231" s="15"/>
      <c r="H231" s="15"/>
      <c r="I231" s="17"/>
      <c r="J231" s="17"/>
      <c r="K231" s="17"/>
      <c r="L231" s="4"/>
      <c r="M231" s="4"/>
      <c r="N231" s="4"/>
    </row>
    <row r="232" spans="3:14" ht="15" x14ac:dyDescent="0.2">
      <c r="C232" s="26"/>
      <c r="D232" s="15"/>
      <c r="E232" s="15"/>
      <c r="F232" s="15"/>
      <c r="G232" s="15"/>
      <c r="H232" s="15"/>
      <c r="I232" s="17"/>
      <c r="J232" s="17"/>
      <c r="K232" s="17"/>
      <c r="L232" s="4"/>
      <c r="M232" s="4"/>
      <c r="N232" s="4"/>
    </row>
    <row r="233" spans="3:14" ht="15" x14ac:dyDescent="0.2">
      <c r="C233" s="26"/>
      <c r="D233" s="15"/>
      <c r="E233" s="15"/>
      <c r="F233" s="15"/>
      <c r="G233" s="15"/>
      <c r="H233" s="15"/>
      <c r="I233" s="17"/>
      <c r="J233" s="17"/>
      <c r="K233" s="17"/>
      <c r="L233" s="4"/>
      <c r="M233" s="4"/>
      <c r="N233" s="4"/>
    </row>
    <row r="234" spans="3:14" ht="15" x14ac:dyDescent="0.2">
      <c r="C234" s="26"/>
      <c r="D234" s="15"/>
      <c r="E234" s="15"/>
      <c r="F234" s="15"/>
      <c r="G234" s="15"/>
      <c r="H234" s="15"/>
      <c r="I234" s="17"/>
      <c r="J234" s="17"/>
      <c r="K234" s="17"/>
      <c r="L234" s="4"/>
      <c r="M234" s="4"/>
      <c r="N234" s="4"/>
    </row>
    <row r="235" spans="3:14" ht="15" x14ac:dyDescent="0.2">
      <c r="C235" s="26"/>
      <c r="D235" s="15"/>
      <c r="E235" s="15"/>
      <c r="F235" s="15"/>
      <c r="G235" s="15"/>
      <c r="H235" s="15"/>
      <c r="I235" s="17"/>
      <c r="J235" s="17"/>
      <c r="K235" s="17"/>
      <c r="L235" s="4"/>
      <c r="M235" s="4"/>
      <c r="N235" s="4"/>
    </row>
    <row r="236" spans="3:14" ht="15" x14ac:dyDescent="0.2">
      <c r="C236" s="26"/>
      <c r="D236" s="15"/>
      <c r="E236" s="15"/>
      <c r="F236" s="15"/>
      <c r="G236" s="15"/>
      <c r="H236" s="15"/>
      <c r="I236" s="17"/>
      <c r="J236" s="17"/>
      <c r="K236" s="17"/>
      <c r="L236" s="4"/>
      <c r="M236" s="4"/>
      <c r="N236" s="4"/>
    </row>
    <row r="237" spans="3:14" ht="15" x14ac:dyDescent="0.2">
      <c r="C237" s="26"/>
      <c r="D237" s="15"/>
      <c r="E237" s="15"/>
      <c r="F237" s="15"/>
      <c r="G237" s="15"/>
      <c r="H237" s="15"/>
      <c r="I237" s="17"/>
      <c r="J237" s="17"/>
      <c r="K237" s="17"/>
      <c r="L237" s="4"/>
      <c r="M237" s="4"/>
      <c r="N237" s="4"/>
    </row>
    <row r="238" spans="3:14" ht="15" x14ac:dyDescent="0.2">
      <c r="C238" s="26"/>
      <c r="D238" s="15"/>
      <c r="E238" s="15"/>
      <c r="F238" s="15"/>
      <c r="G238" s="15"/>
      <c r="H238" s="15"/>
      <c r="I238" s="17"/>
      <c r="J238" s="17"/>
      <c r="K238" s="17"/>
      <c r="L238" s="4"/>
      <c r="M238" s="4"/>
      <c r="N238" s="4"/>
    </row>
    <row r="239" spans="3:14" ht="15" x14ac:dyDescent="0.2">
      <c r="C239" s="26"/>
      <c r="D239" s="15"/>
      <c r="E239" s="15"/>
      <c r="F239" s="15"/>
      <c r="G239" s="15"/>
      <c r="H239" s="15"/>
      <c r="I239" s="17"/>
      <c r="J239" s="17"/>
      <c r="K239" s="17"/>
      <c r="L239" s="4"/>
      <c r="M239" s="4"/>
      <c r="N239" s="4"/>
    </row>
    <row r="240" spans="3:14" ht="15" x14ac:dyDescent="0.2">
      <c r="C240" s="26"/>
      <c r="D240" s="15"/>
      <c r="E240" s="15"/>
      <c r="F240" s="15"/>
      <c r="G240" s="15"/>
      <c r="H240" s="15"/>
      <c r="I240" s="17"/>
      <c r="J240" s="17"/>
      <c r="K240" s="17"/>
      <c r="L240" s="4"/>
      <c r="M240" s="4"/>
      <c r="N240" s="4"/>
    </row>
    <row r="241" spans="3:14" ht="15" x14ac:dyDescent="0.2">
      <c r="C241" s="26"/>
      <c r="D241" s="15"/>
      <c r="E241" s="15"/>
      <c r="F241" s="15"/>
      <c r="G241" s="15"/>
      <c r="H241" s="15"/>
      <c r="I241" s="17"/>
      <c r="J241" s="17"/>
      <c r="K241" s="17"/>
      <c r="L241" s="4"/>
      <c r="M241" s="4"/>
      <c r="N241" s="4"/>
    </row>
    <row r="242" spans="3:14" ht="15" x14ac:dyDescent="0.2">
      <c r="C242" s="26"/>
      <c r="D242" s="15"/>
      <c r="E242" s="15"/>
      <c r="F242" s="15"/>
      <c r="G242" s="15"/>
      <c r="H242" s="15"/>
      <c r="I242" s="17"/>
      <c r="J242" s="17"/>
      <c r="K242" s="17"/>
      <c r="L242" s="4"/>
      <c r="M242" s="4"/>
      <c r="N242" s="4"/>
    </row>
    <row r="243" spans="3:14" ht="15" x14ac:dyDescent="0.2">
      <c r="C243" s="26"/>
      <c r="D243" s="15"/>
      <c r="E243" s="15"/>
      <c r="F243" s="15"/>
      <c r="G243" s="15"/>
      <c r="H243" s="15"/>
      <c r="I243" s="17"/>
      <c r="J243" s="17"/>
      <c r="K243" s="17"/>
      <c r="L243" s="4"/>
      <c r="M243" s="4"/>
      <c r="N243" s="4"/>
    </row>
    <row r="244" spans="3:14" ht="15" x14ac:dyDescent="0.2">
      <c r="C244" s="26"/>
      <c r="D244" s="15"/>
      <c r="E244" s="15"/>
      <c r="F244" s="15"/>
      <c r="G244" s="15"/>
      <c r="H244" s="15"/>
      <c r="I244" s="17"/>
      <c r="J244" s="17"/>
      <c r="K244" s="17"/>
      <c r="L244" s="4"/>
      <c r="M244" s="4"/>
      <c r="N244" s="4"/>
    </row>
    <row r="245" spans="3:14" ht="15" x14ac:dyDescent="0.2">
      <c r="C245" s="26"/>
      <c r="D245" s="15"/>
      <c r="E245" s="15"/>
      <c r="F245" s="15"/>
      <c r="G245" s="15"/>
      <c r="H245" s="15"/>
      <c r="I245" s="17"/>
      <c r="J245" s="17"/>
      <c r="K245" s="17"/>
      <c r="L245" s="4"/>
      <c r="M245" s="4"/>
      <c r="N245" s="4"/>
    </row>
    <row r="246" spans="3:14" ht="15" x14ac:dyDescent="0.2">
      <c r="C246" s="26"/>
      <c r="D246" s="15"/>
      <c r="E246" s="15"/>
      <c r="F246" s="15"/>
      <c r="G246" s="15"/>
      <c r="H246" s="15"/>
      <c r="I246" s="17"/>
      <c r="J246" s="17"/>
      <c r="K246" s="17"/>
      <c r="L246" s="4"/>
      <c r="M246" s="4"/>
      <c r="N246" s="4"/>
    </row>
    <row r="247" spans="3:14" ht="15" x14ac:dyDescent="0.2">
      <c r="C247" s="26"/>
      <c r="D247" s="15"/>
      <c r="E247" s="15"/>
      <c r="F247" s="15"/>
      <c r="G247" s="15"/>
      <c r="H247" s="15"/>
      <c r="I247" s="17"/>
      <c r="J247" s="17"/>
      <c r="K247" s="17"/>
      <c r="L247" s="4"/>
      <c r="M247" s="4"/>
      <c r="N247" s="4"/>
    </row>
    <row r="248" spans="3:14" ht="15" x14ac:dyDescent="0.2">
      <c r="C248" s="26"/>
      <c r="D248" s="15"/>
      <c r="E248" s="15"/>
      <c r="F248" s="15"/>
      <c r="G248" s="15"/>
      <c r="H248" s="15"/>
      <c r="I248" s="17"/>
      <c r="J248" s="17"/>
      <c r="K248" s="17"/>
      <c r="L248" s="4"/>
      <c r="M248" s="4"/>
      <c r="N248" s="4"/>
    </row>
    <row r="249" spans="3:14" ht="15" x14ac:dyDescent="0.2">
      <c r="C249" s="26"/>
      <c r="D249" s="15"/>
      <c r="E249" s="15"/>
      <c r="F249" s="15"/>
      <c r="G249" s="15"/>
      <c r="H249" s="15"/>
      <c r="I249" s="17"/>
      <c r="J249" s="17"/>
      <c r="K249" s="17"/>
      <c r="L249" s="4"/>
      <c r="M249" s="4"/>
      <c r="N249" s="4"/>
    </row>
    <row r="250" spans="3:14" ht="15" x14ac:dyDescent="0.2">
      <c r="C250" s="26"/>
      <c r="D250" s="15"/>
      <c r="E250" s="15"/>
      <c r="F250" s="15"/>
      <c r="G250" s="15"/>
      <c r="H250" s="15"/>
      <c r="I250" s="17"/>
      <c r="J250" s="17"/>
      <c r="K250" s="17"/>
      <c r="L250" s="4"/>
      <c r="M250" s="4"/>
      <c r="N250" s="4"/>
    </row>
    <row r="251" spans="3:14" ht="15" x14ac:dyDescent="0.2">
      <c r="C251" s="26"/>
      <c r="D251" s="15"/>
      <c r="E251" s="15"/>
      <c r="F251" s="15"/>
      <c r="G251" s="15"/>
      <c r="H251" s="15"/>
      <c r="I251" s="17"/>
      <c r="J251" s="17"/>
      <c r="K251" s="17"/>
      <c r="L251" s="4"/>
      <c r="M251" s="4"/>
      <c r="N251" s="4"/>
    </row>
    <row r="252" spans="3:14" ht="15" x14ac:dyDescent="0.2">
      <c r="C252" s="26"/>
      <c r="D252" s="15"/>
      <c r="E252" s="15"/>
      <c r="F252" s="15"/>
      <c r="G252" s="15"/>
      <c r="H252" s="15"/>
      <c r="I252" s="17"/>
      <c r="J252" s="17"/>
      <c r="K252" s="17"/>
      <c r="L252" s="4"/>
      <c r="M252" s="4"/>
      <c r="N252" s="4"/>
    </row>
    <row r="253" spans="3:14" ht="15" x14ac:dyDescent="0.2">
      <c r="C253" s="26"/>
      <c r="D253" s="15"/>
      <c r="E253" s="15"/>
      <c r="F253" s="15"/>
      <c r="G253" s="15"/>
      <c r="H253" s="15"/>
      <c r="I253" s="17"/>
      <c r="J253" s="17"/>
      <c r="K253" s="17"/>
      <c r="L253" s="4"/>
      <c r="M253" s="4"/>
      <c r="N253" s="4"/>
    </row>
    <row r="254" spans="3:14" ht="15" x14ac:dyDescent="0.2">
      <c r="C254" s="26"/>
      <c r="D254" s="15"/>
      <c r="E254" s="15"/>
      <c r="F254" s="15"/>
      <c r="G254" s="15"/>
      <c r="H254" s="15"/>
      <c r="I254" s="17"/>
      <c r="J254" s="17"/>
      <c r="K254" s="17"/>
      <c r="L254" s="4"/>
      <c r="M254" s="4"/>
      <c r="N254" s="4"/>
    </row>
    <row r="255" spans="3:14" ht="15" x14ac:dyDescent="0.2">
      <c r="C255" s="26"/>
      <c r="D255" s="15"/>
      <c r="E255" s="15"/>
      <c r="F255" s="15"/>
      <c r="G255" s="15"/>
      <c r="H255" s="15"/>
      <c r="I255" s="17"/>
      <c r="J255" s="17"/>
      <c r="K255" s="17"/>
      <c r="L255" s="4"/>
      <c r="M255" s="4"/>
      <c r="N255" s="4"/>
    </row>
    <row r="256" spans="3:14" ht="15" x14ac:dyDescent="0.2">
      <c r="C256" s="26"/>
      <c r="D256" s="15"/>
      <c r="E256" s="15"/>
      <c r="F256" s="15"/>
      <c r="G256" s="15"/>
      <c r="H256" s="15"/>
      <c r="I256" s="17"/>
      <c r="J256" s="17"/>
      <c r="K256" s="17"/>
      <c r="L256" s="4"/>
      <c r="M256" s="4"/>
      <c r="N256" s="4"/>
    </row>
    <row r="257" spans="3:14" ht="15" x14ac:dyDescent="0.2">
      <c r="C257" s="26"/>
      <c r="D257" s="15"/>
      <c r="E257" s="15"/>
      <c r="F257" s="15"/>
      <c r="G257" s="15"/>
      <c r="H257" s="15"/>
      <c r="I257" s="17"/>
      <c r="J257" s="17"/>
      <c r="K257" s="17"/>
      <c r="L257" s="4"/>
      <c r="M257" s="4"/>
      <c r="N257" s="4"/>
    </row>
    <row r="258" spans="3:14" ht="15" x14ac:dyDescent="0.2">
      <c r="C258" s="26"/>
      <c r="D258" s="15"/>
      <c r="E258" s="15"/>
      <c r="F258" s="15"/>
      <c r="G258" s="15"/>
      <c r="H258" s="15"/>
      <c r="I258" s="17"/>
      <c r="J258" s="17"/>
      <c r="K258" s="17"/>
      <c r="L258" s="4"/>
      <c r="M258" s="4"/>
      <c r="N258" s="4"/>
    </row>
    <row r="259" spans="3:14" ht="15" x14ac:dyDescent="0.2">
      <c r="C259" s="26"/>
      <c r="D259" s="15"/>
      <c r="E259" s="15"/>
      <c r="F259" s="15"/>
      <c r="G259" s="15"/>
      <c r="H259" s="15"/>
      <c r="I259" s="17"/>
      <c r="J259" s="17"/>
      <c r="K259" s="17"/>
      <c r="L259" s="4"/>
      <c r="M259" s="4"/>
      <c r="N259" s="4"/>
    </row>
    <row r="260" spans="3:14" ht="15" x14ac:dyDescent="0.2">
      <c r="C260" s="26"/>
      <c r="D260" s="15"/>
      <c r="E260" s="15"/>
      <c r="F260" s="15"/>
      <c r="G260" s="15"/>
      <c r="H260" s="15"/>
      <c r="I260" s="17"/>
      <c r="J260" s="17"/>
      <c r="K260" s="17"/>
      <c r="L260" s="4"/>
      <c r="M260" s="4"/>
      <c r="N260" s="4"/>
    </row>
    <row r="261" spans="3:14" ht="15" x14ac:dyDescent="0.2">
      <c r="C261" s="26"/>
      <c r="D261" s="15"/>
      <c r="E261" s="15"/>
      <c r="F261" s="15"/>
      <c r="G261" s="15"/>
      <c r="H261" s="15"/>
      <c r="I261" s="17"/>
      <c r="J261" s="17"/>
      <c r="K261" s="17"/>
      <c r="L261" s="4"/>
      <c r="M261" s="4"/>
      <c r="N261" s="4"/>
    </row>
    <row r="262" spans="3:14" ht="15" x14ac:dyDescent="0.2">
      <c r="C262" s="26"/>
      <c r="D262" s="15"/>
      <c r="E262" s="15"/>
      <c r="F262" s="15"/>
      <c r="G262" s="15"/>
      <c r="H262" s="15"/>
      <c r="I262" s="17"/>
      <c r="J262" s="17"/>
      <c r="K262" s="17"/>
      <c r="L262" s="4"/>
      <c r="M262" s="4"/>
      <c r="N262" s="4"/>
    </row>
    <row r="263" spans="3:14" ht="15" x14ac:dyDescent="0.2">
      <c r="C263" s="26"/>
      <c r="D263" s="15"/>
      <c r="E263" s="15"/>
      <c r="F263" s="15"/>
      <c r="G263" s="15"/>
      <c r="H263" s="15"/>
      <c r="I263" s="17"/>
      <c r="J263" s="17"/>
      <c r="K263" s="17"/>
      <c r="L263" s="4"/>
      <c r="M263" s="4"/>
      <c r="N263" s="4"/>
    </row>
    <row r="264" spans="3:14" ht="15" x14ac:dyDescent="0.2">
      <c r="C264" s="26"/>
      <c r="D264" s="15"/>
      <c r="E264" s="15"/>
      <c r="F264" s="15"/>
      <c r="G264" s="15"/>
      <c r="H264" s="15"/>
      <c r="I264" s="17"/>
      <c r="J264" s="17"/>
      <c r="K264" s="17"/>
      <c r="L264" s="4"/>
      <c r="M264" s="4"/>
      <c r="N264" s="4"/>
    </row>
    <row r="265" spans="3:14" ht="15" x14ac:dyDescent="0.2">
      <c r="C265" s="26"/>
      <c r="D265" s="15"/>
      <c r="E265" s="15"/>
      <c r="F265" s="15"/>
      <c r="G265" s="15"/>
      <c r="H265" s="15"/>
      <c r="I265" s="17"/>
      <c r="J265" s="17"/>
      <c r="K265" s="17"/>
      <c r="L265" s="4"/>
      <c r="M265" s="4"/>
      <c r="N265" s="4"/>
    </row>
    <row r="266" spans="3:14" ht="15" x14ac:dyDescent="0.2">
      <c r="C266" s="26"/>
      <c r="D266" s="15"/>
      <c r="E266" s="15"/>
      <c r="F266" s="15"/>
      <c r="G266" s="15"/>
      <c r="H266" s="15"/>
      <c r="I266" s="17"/>
      <c r="J266" s="17"/>
      <c r="K266" s="17"/>
      <c r="L266" s="4"/>
      <c r="M266" s="4"/>
      <c r="N266" s="4"/>
    </row>
    <row r="267" spans="3:14" ht="15" x14ac:dyDescent="0.2">
      <c r="C267" s="26"/>
      <c r="D267" s="15"/>
      <c r="E267" s="15"/>
      <c r="F267" s="15"/>
      <c r="G267" s="15"/>
      <c r="H267" s="15"/>
      <c r="I267" s="17"/>
      <c r="J267" s="17"/>
      <c r="K267" s="17"/>
      <c r="L267" s="4"/>
      <c r="M267" s="4"/>
      <c r="N267" s="4"/>
    </row>
    <row r="268" spans="3:14" ht="15" x14ac:dyDescent="0.2">
      <c r="C268" s="26"/>
      <c r="D268" s="15"/>
      <c r="E268" s="15"/>
      <c r="F268" s="15"/>
      <c r="G268" s="15"/>
      <c r="H268" s="15"/>
      <c r="I268" s="17"/>
      <c r="J268" s="17"/>
      <c r="K268" s="17"/>
      <c r="L268" s="4"/>
      <c r="M268" s="4"/>
      <c r="N268" s="4"/>
    </row>
    <row r="269" spans="3:14" ht="15" x14ac:dyDescent="0.2">
      <c r="C269" s="26"/>
      <c r="D269" s="15"/>
      <c r="E269" s="15"/>
      <c r="F269" s="15"/>
      <c r="G269" s="15"/>
      <c r="H269" s="15"/>
      <c r="I269" s="17"/>
      <c r="J269" s="17"/>
      <c r="K269" s="17"/>
      <c r="L269" s="4"/>
      <c r="M269" s="4"/>
      <c r="N269" s="4"/>
    </row>
    <row r="270" spans="3:14" ht="15" x14ac:dyDescent="0.2">
      <c r="C270" s="26"/>
      <c r="D270" s="15"/>
      <c r="E270" s="15"/>
      <c r="F270" s="15"/>
      <c r="G270" s="15"/>
      <c r="H270" s="15"/>
      <c r="I270" s="17"/>
      <c r="J270" s="17"/>
      <c r="K270" s="17"/>
      <c r="L270" s="4"/>
      <c r="M270" s="4"/>
      <c r="N270" s="4"/>
    </row>
    <row r="271" spans="3:14" ht="15" x14ac:dyDescent="0.2">
      <c r="C271" s="26"/>
      <c r="D271" s="15"/>
      <c r="E271" s="15"/>
      <c r="F271" s="15"/>
      <c r="G271" s="15"/>
      <c r="H271" s="15"/>
      <c r="I271" s="17"/>
      <c r="J271" s="17"/>
      <c r="K271" s="17"/>
      <c r="L271" s="4"/>
      <c r="M271" s="4"/>
      <c r="N271" s="4"/>
    </row>
    <row r="272" spans="3:14" ht="15" x14ac:dyDescent="0.2">
      <c r="C272" s="26"/>
      <c r="D272" s="15"/>
      <c r="E272" s="15"/>
      <c r="F272" s="15"/>
      <c r="G272" s="15"/>
      <c r="H272" s="15"/>
      <c r="I272" s="17"/>
      <c r="J272" s="17"/>
      <c r="K272" s="17"/>
      <c r="L272" s="4"/>
      <c r="M272" s="4"/>
      <c r="N272" s="4"/>
    </row>
    <row r="273" spans="3:14" ht="15" x14ac:dyDescent="0.2">
      <c r="C273" s="26"/>
      <c r="D273" s="15"/>
      <c r="E273" s="15"/>
      <c r="F273" s="15"/>
      <c r="G273" s="15"/>
      <c r="H273" s="15"/>
      <c r="I273" s="17"/>
      <c r="J273" s="17"/>
      <c r="K273" s="17"/>
      <c r="L273" s="4"/>
      <c r="M273" s="4"/>
      <c r="N273" s="4"/>
    </row>
    <row r="274" spans="3:14" ht="15" x14ac:dyDescent="0.2">
      <c r="C274" s="26"/>
      <c r="D274" s="15"/>
      <c r="E274" s="15"/>
      <c r="F274" s="15"/>
      <c r="G274" s="15"/>
      <c r="H274" s="15"/>
      <c r="I274" s="17"/>
      <c r="J274" s="17"/>
      <c r="K274" s="17"/>
      <c r="L274" s="4"/>
      <c r="M274" s="4"/>
      <c r="N274" s="4"/>
    </row>
    <row r="275" spans="3:14" ht="15" x14ac:dyDescent="0.2">
      <c r="C275" s="26"/>
      <c r="D275" s="15"/>
      <c r="E275" s="15"/>
      <c r="F275" s="15"/>
      <c r="G275" s="15"/>
      <c r="H275" s="15"/>
      <c r="I275" s="17"/>
      <c r="J275" s="17"/>
      <c r="K275" s="17"/>
      <c r="L275" s="4"/>
      <c r="M275" s="4"/>
      <c r="N275" s="4"/>
    </row>
    <row r="276" spans="3:14" ht="15" x14ac:dyDescent="0.2">
      <c r="C276" s="26"/>
      <c r="D276" s="15"/>
      <c r="E276" s="15"/>
      <c r="F276" s="15"/>
      <c r="G276" s="15"/>
      <c r="H276" s="15"/>
      <c r="I276" s="17"/>
      <c r="J276" s="17"/>
      <c r="K276" s="17"/>
      <c r="L276" s="4"/>
      <c r="M276" s="4"/>
      <c r="N276" s="4"/>
    </row>
    <row r="277" spans="3:14" ht="15" x14ac:dyDescent="0.2">
      <c r="C277" s="26"/>
      <c r="D277" s="15"/>
      <c r="E277" s="15"/>
      <c r="F277" s="15"/>
      <c r="G277" s="15"/>
      <c r="H277" s="15"/>
      <c r="I277" s="17"/>
      <c r="J277" s="17"/>
      <c r="K277" s="17"/>
      <c r="L277" s="4"/>
      <c r="M277" s="4"/>
      <c r="N277" s="4"/>
    </row>
    <row r="278" spans="3:14" ht="15" x14ac:dyDescent="0.2">
      <c r="C278" s="26"/>
      <c r="D278" s="15"/>
      <c r="E278" s="15"/>
      <c r="F278" s="15"/>
      <c r="G278" s="15"/>
      <c r="H278" s="15"/>
      <c r="I278" s="17"/>
      <c r="J278" s="17"/>
      <c r="K278" s="17"/>
      <c r="L278" s="4"/>
      <c r="M278" s="4"/>
      <c r="N278" s="4"/>
    </row>
    <row r="279" spans="3:14" ht="15" x14ac:dyDescent="0.2">
      <c r="C279" s="26"/>
      <c r="D279" s="15"/>
      <c r="E279" s="15"/>
      <c r="F279" s="15"/>
      <c r="G279" s="15"/>
      <c r="H279" s="15"/>
      <c r="I279" s="17"/>
      <c r="J279" s="17"/>
      <c r="K279" s="17"/>
      <c r="L279" s="4"/>
      <c r="M279" s="4"/>
      <c r="N279" s="4"/>
    </row>
    <row r="280" spans="3:14" ht="15" x14ac:dyDescent="0.2">
      <c r="C280" s="26"/>
      <c r="D280" s="15"/>
      <c r="E280" s="15"/>
      <c r="F280" s="15"/>
      <c r="G280" s="15"/>
      <c r="H280" s="15"/>
      <c r="I280" s="17"/>
      <c r="J280" s="17"/>
      <c r="K280" s="17"/>
      <c r="L280" s="4"/>
      <c r="M280" s="4"/>
      <c r="N280" s="4"/>
    </row>
    <row r="281" spans="3:14" ht="15" x14ac:dyDescent="0.2">
      <c r="C281" s="26"/>
      <c r="D281" s="15"/>
      <c r="E281" s="15"/>
      <c r="F281" s="15"/>
      <c r="G281" s="15"/>
      <c r="H281" s="15"/>
      <c r="I281" s="17"/>
      <c r="J281" s="17"/>
      <c r="K281" s="17"/>
      <c r="L281" s="4"/>
      <c r="M281" s="4"/>
      <c r="N281" s="4"/>
    </row>
    <row r="282" spans="3:14" ht="15" x14ac:dyDescent="0.2">
      <c r="C282" s="26"/>
      <c r="D282" s="15"/>
      <c r="E282" s="15"/>
      <c r="F282" s="15"/>
      <c r="G282" s="15"/>
      <c r="H282" s="15"/>
      <c r="I282" s="17"/>
      <c r="J282" s="17"/>
      <c r="K282" s="17"/>
      <c r="L282" s="4"/>
      <c r="M282" s="4"/>
      <c r="N282" s="4"/>
    </row>
    <row r="283" spans="3:14" ht="15" x14ac:dyDescent="0.2">
      <c r="C283" s="26"/>
      <c r="D283" s="15"/>
      <c r="E283" s="15"/>
      <c r="F283" s="15"/>
      <c r="G283" s="15"/>
      <c r="H283" s="15"/>
      <c r="I283" s="17"/>
      <c r="J283" s="17"/>
      <c r="K283" s="17"/>
      <c r="L283" s="4"/>
      <c r="M283" s="4"/>
      <c r="N283" s="4"/>
    </row>
    <row r="284" spans="3:14" ht="15" x14ac:dyDescent="0.2">
      <c r="C284" s="26"/>
      <c r="D284" s="15"/>
      <c r="E284" s="15"/>
      <c r="F284" s="15"/>
      <c r="G284" s="15"/>
      <c r="H284" s="15"/>
      <c r="I284" s="17"/>
      <c r="J284" s="17"/>
      <c r="K284" s="17"/>
      <c r="L284" s="4"/>
      <c r="M284" s="4"/>
      <c r="N284" s="4"/>
    </row>
    <row r="285" spans="3:14" ht="15" x14ac:dyDescent="0.2">
      <c r="C285" s="26"/>
      <c r="D285" s="15"/>
      <c r="E285" s="15"/>
      <c r="F285" s="15"/>
      <c r="G285" s="15"/>
      <c r="H285" s="15"/>
      <c r="I285" s="17"/>
      <c r="J285" s="17"/>
      <c r="K285" s="17"/>
      <c r="L285" s="4"/>
      <c r="M285" s="4"/>
      <c r="N285" s="4"/>
    </row>
    <row r="286" spans="3:14" ht="15" x14ac:dyDescent="0.2">
      <c r="C286" s="26"/>
      <c r="D286" s="15"/>
      <c r="E286" s="15"/>
      <c r="F286" s="15"/>
      <c r="G286" s="15"/>
      <c r="H286" s="15"/>
      <c r="I286" s="17"/>
      <c r="J286" s="17"/>
      <c r="K286" s="17"/>
      <c r="L286" s="4"/>
      <c r="M286" s="4"/>
      <c r="N286" s="4"/>
    </row>
    <row r="287" spans="3:14" ht="15" x14ac:dyDescent="0.2">
      <c r="C287" s="26"/>
      <c r="D287" s="15"/>
      <c r="E287" s="15"/>
      <c r="F287" s="15"/>
      <c r="G287" s="15"/>
      <c r="H287" s="15"/>
      <c r="I287" s="17"/>
      <c r="J287" s="17"/>
      <c r="K287" s="17"/>
      <c r="L287" s="4"/>
      <c r="M287" s="4"/>
      <c r="N287" s="4"/>
    </row>
    <row r="288" spans="3:14" ht="15" x14ac:dyDescent="0.2">
      <c r="C288" s="26"/>
      <c r="D288" s="15"/>
      <c r="E288" s="15"/>
      <c r="F288" s="15"/>
      <c r="G288" s="15"/>
      <c r="H288" s="15"/>
      <c r="I288" s="17"/>
      <c r="J288" s="17"/>
      <c r="K288" s="17"/>
      <c r="L288" s="4"/>
      <c r="M288" s="4"/>
      <c r="N288" s="4"/>
    </row>
    <row r="289" spans="3:14" ht="15" x14ac:dyDescent="0.2">
      <c r="C289" s="26"/>
      <c r="D289" s="15"/>
      <c r="E289" s="15"/>
      <c r="F289" s="15"/>
      <c r="G289" s="15"/>
      <c r="H289" s="15"/>
      <c r="I289" s="17"/>
      <c r="J289" s="17"/>
      <c r="K289" s="17"/>
      <c r="L289" s="4"/>
      <c r="M289" s="4"/>
      <c r="N289" s="4"/>
    </row>
    <row r="290" spans="3:14" ht="15" x14ac:dyDescent="0.2">
      <c r="C290" s="26"/>
      <c r="D290" s="15"/>
      <c r="E290" s="15"/>
      <c r="F290" s="15"/>
      <c r="G290" s="15"/>
      <c r="H290" s="15"/>
      <c r="I290" s="17"/>
      <c r="J290" s="17"/>
      <c r="K290" s="17"/>
      <c r="L290" s="4"/>
      <c r="M290" s="4"/>
      <c r="N290" s="4"/>
    </row>
    <row r="291" spans="3:14" ht="15" x14ac:dyDescent="0.2">
      <c r="C291" s="26"/>
      <c r="D291" s="15"/>
      <c r="E291" s="15"/>
      <c r="F291" s="15"/>
      <c r="G291" s="15"/>
      <c r="H291" s="15"/>
      <c r="I291" s="17"/>
      <c r="J291" s="17"/>
      <c r="K291" s="17"/>
      <c r="L291" s="4"/>
      <c r="M291" s="4"/>
      <c r="N291" s="4"/>
    </row>
    <row r="292" spans="3:14" ht="15" x14ac:dyDescent="0.2">
      <c r="C292" s="26"/>
      <c r="D292" s="15"/>
      <c r="E292" s="15"/>
      <c r="F292" s="15"/>
      <c r="G292" s="15"/>
      <c r="H292" s="15"/>
      <c r="I292" s="17"/>
      <c r="J292" s="17"/>
      <c r="K292" s="17"/>
      <c r="L292" s="4"/>
      <c r="M292" s="4"/>
      <c r="N292" s="4"/>
    </row>
    <row r="293" spans="3:14" ht="15" x14ac:dyDescent="0.2">
      <c r="C293" s="26"/>
      <c r="D293" s="15"/>
      <c r="E293" s="15"/>
      <c r="F293" s="15"/>
      <c r="G293" s="15"/>
      <c r="H293" s="15"/>
      <c r="I293" s="17"/>
      <c r="J293" s="17"/>
      <c r="K293" s="17"/>
      <c r="L293" s="4"/>
      <c r="M293" s="4"/>
      <c r="N293" s="4"/>
    </row>
    <row r="294" spans="3:14" ht="15" x14ac:dyDescent="0.2">
      <c r="C294" s="26"/>
      <c r="D294" s="15"/>
      <c r="E294" s="15"/>
      <c r="F294" s="15"/>
      <c r="G294" s="15"/>
      <c r="H294" s="15"/>
      <c r="I294" s="17"/>
      <c r="J294" s="17"/>
      <c r="K294" s="17"/>
      <c r="L294" s="4"/>
      <c r="M294" s="4"/>
      <c r="N294" s="4"/>
    </row>
    <row r="295" spans="3:14" ht="15" x14ac:dyDescent="0.2">
      <c r="C295" s="26"/>
      <c r="D295" s="15"/>
      <c r="E295" s="15"/>
      <c r="F295" s="15"/>
      <c r="G295" s="15"/>
      <c r="H295" s="15"/>
      <c r="I295" s="17"/>
      <c r="J295" s="17"/>
      <c r="K295" s="17"/>
      <c r="L295" s="4"/>
      <c r="M295" s="4"/>
      <c r="N295" s="4"/>
    </row>
    <row r="296" spans="3:14" ht="15" x14ac:dyDescent="0.2">
      <c r="C296" s="26"/>
      <c r="D296" s="15"/>
      <c r="E296" s="15"/>
      <c r="F296" s="15"/>
      <c r="G296" s="15"/>
      <c r="H296" s="15"/>
      <c r="I296" s="17"/>
      <c r="J296" s="17"/>
      <c r="K296" s="17"/>
      <c r="L296" s="4"/>
      <c r="M296" s="4"/>
      <c r="N296" s="4"/>
    </row>
    <row r="297" spans="3:14" ht="15" x14ac:dyDescent="0.2">
      <c r="C297" s="26"/>
      <c r="D297" s="15"/>
      <c r="E297" s="15"/>
      <c r="F297" s="15"/>
      <c r="G297" s="15"/>
      <c r="H297" s="15"/>
      <c r="I297" s="17"/>
      <c r="J297" s="17"/>
      <c r="K297" s="17"/>
      <c r="L297" s="4"/>
      <c r="M297" s="4"/>
      <c r="N297" s="4"/>
    </row>
    <row r="298" spans="3:14" ht="15" x14ac:dyDescent="0.2">
      <c r="C298" s="26"/>
      <c r="D298" s="15"/>
      <c r="E298" s="15"/>
      <c r="F298" s="15"/>
      <c r="G298" s="15"/>
      <c r="H298" s="15"/>
      <c r="I298" s="17"/>
      <c r="J298" s="17"/>
      <c r="K298" s="17"/>
      <c r="L298" s="4"/>
      <c r="M298" s="4"/>
      <c r="N298" s="4"/>
    </row>
    <row r="299" spans="3:14" ht="15" x14ac:dyDescent="0.2">
      <c r="C299" s="26"/>
      <c r="D299" s="15"/>
      <c r="E299" s="15"/>
      <c r="F299" s="15"/>
      <c r="G299" s="15"/>
      <c r="H299" s="15"/>
      <c r="I299" s="17"/>
      <c r="J299" s="17"/>
      <c r="K299" s="17"/>
      <c r="L299" s="4"/>
      <c r="M299" s="4"/>
      <c r="N299" s="4"/>
    </row>
    <row r="300" spans="3:14" ht="15" x14ac:dyDescent="0.2">
      <c r="C300" s="26"/>
      <c r="D300" s="15"/>
      <c r="E300" s="15"/>
      <c r="F300" s="15"/>
      <c r="G300" s="15"/>
      <c r="H300" s="15"/>
      <c r="I300" s="17"/>
      <c r="J300" s="17"/>
      <c r="K300" s="17"/>
      <c r="L300" s="4"/>
      <c r="M300" s="4"/>
      <c r="N300" s="4"/>
    </row>
    <row r="301" spans="3:14" ht="15" x14ac:dyDescent="0.2">
      <c r="C301" s="26"/>
      <c r="D301" s="15"/>
      <c r="E301" s="15"/>
      <c r="F301" s="15"/>
      <c r="G301" s="15"/>
      <c r="H301" s="15"/>
      <c r="I301" s="17"/>
      <c r="J301" s="17"/>
      <c r="K301" s="17"/>
      <c r="L301" s="4"/>
      <c r="M301" s="4"/>
      <c r="N301" s="4"/>
    </row>
    <row r="302" spans="3:14" ht="15" x14ac:dyDescent="0.2">
      <c r="C302" s="26"/>
      <c r="D302" s="15"/>
      <c r="E302" s="15"/>
      <c r="F302" s="15"/>
      <c r="G302" s="15"/>
      <c r="H302" s="15"/>
      <c r="I302" s="17"/>
      <c r="J302" s="17"/>
      <c r="K302" s="17"/>
      <c r="L302" s="4"/>
      <c r="M302" s="4"/>
      <c r="N302" s="4"/>
    </row>
    <row r="303" spans="3:14" ht="15" x14ac:dyDescent="0.2">
      <c r="C303" s="26"/>
      <c r="D303" s="15"/>
      <c r="E303" s="15"/>
      <c r="F303" s="15"/>
      <c r="G303" s="15"/>
      <c r="H303" s="15"/>
      <c r="I303" s="17"/>
      <c r="J303" s="17"/>
      <c r="K303" s="17"/>
      <c r="L303" s="4"/>
      <c r="M303" s="4"/>
      <c r="N303" s="4"/>
    </row>
    <row r="304" spans="3:14" ht="15" x14ac:dyDescent="0.2">
      <c r="C304" s="26"/>
      <c r="D304" s="15"/>
      <c r="E304" s="15"/>
      <c r="F304" s="15"/>
      <c r="G304" s="15"/>
      <c r="H304" s="15"/>
      <c r="I304" s="17"/>
      <c r="J304" s="17"/>
      <c r="K304" s="17"/>
      <c r="L304" s="4"/>
      <c r="M304" s="4"/>
      <c r="N304" s="4"/>
    </row>
    <row r="305" spans="2:14" ht="15" x14ac:dyDescent="0.2">
      <c r="C305" s="26"/>
      <c r="D305" s="15"/>
      <c r="E305" s="15"/>
      <c r="F305" s="15"/>
      <c r="G305" s="15"/>
      <c r="H305" s="15"/>
      <c r="I305" s="17"/>
      <c r="J305" s="17"/>
      <c r="K305" s="17"/>
      <c r="L305" s="4"/>
      <c r="M305" s="4"/>
      <c r="N305" s="4"/>
    </row>
    <row r="306" spans="2:14" ht="15" x14ac:dyDescent="0.2">
      <c r="C306" s="26"/>
      <c r="D306" s="15"/>
      <c r="E306" s="15"/>
      <c r="F306" s="15"/>
      <c r="G306" s="15"/>
      <c r="H306" s="15"/>
      <c r="I306" s="17"/>
      <c r="J306" s="17"/>
      <c r="K306" s="17"/>
      <c r="L306" s="4"/>
      <c r="M306" s="4"/>
      <c r="N306" s="4"/>
    </row>
    <row r="307" spans="2:14" ht="15" x14ac:dyDescent="0.2">
      <c r="C307" s="26"/>
      <c r="D307" s="15"/>
      <c r="E307" s="15"/>
      <c r="F307" s="15"/>
      <c r="G307" s="15"/>
      <c r="H307" s="15"/>
      <c r="I307" s="17"/>
      <c r="J307" s="17"/>
      <c r="K307" s="17"/>
      <c r="L307" s="4"/>
      <c r="M307" s="4"/>
      <c r="N307" s="4"/>
    </row>
    <row r="308" spans="2:14" ht="15" x14ac:dyDescent="0.2">
      <c r="C308" s="26"/>
      <c r="D308" s="15"/>
      <c r="E308" s="15"/>
      <c r="F308" s="15"/>
      <c r="G308" s="15"/>
      <c r="H308" s="15"/>
      <c r="I308" s="17"/>
      <c r="J308" s="17"/>
      <c r="K308" s="17"/>
      <c r="L308" s="4"/>
      <c r="M308" s="4"/>
      <c r="N308" s="4"/>
    </row>
    <row r="309" spans="2:14" ht="15" x14ac:dyDescent="0.2">
      <c r="C309" s="26"/>
      <c r="D309" s="15"/>
      <c r="E309" s="15"/>
      <c r="F309" s="15"/>
      <c r="G309" s="15"/>
      <c r="H309" s="15"/>
      <c r="I309" s="17"/>
      <c r="J309" s="17"/>
      <c r="K309" s="17"/>
      <c r="L309" s="4"/>
      <c r="M309" s="4"/>
      <c r="N309" s="4"/>
    </row>
    <row r="310" spans="2:14" ht="15" x14ac:dyDescent="0.2">
      <c r="C310" s="28"/>
      <c r="D310" s="28"/>
      <c r="E310" s="28"/>
      <c r="F310" s="28"/>
      <c r="G310" s="28"/>
      <c r="H310" s="28"/>
      <c r="I310" s="29"/>
      <c r="J310" s="29"/>
      <c r="K310" s="29"/>
      <c r="L310" s="4"/>
      <c r="M310" s="4"/>
      <c r="N310" s="4"/>
    </row>
    <row r="311" spans="2:14" ht="19.899999999999999" customHeight="1" x14ac:dyDescent="0.2">
      <c r="B311" s="30"/>
      <c r="C311" s="6"/>
      <c r="D311" s="6"/>
      <c r="E311" s="6"/>
      <c r="F311" s="6"/>
      <c r="G311" s="6"/>
      <c r="H311" s="8"/>
      <c r="I311" s="9">
        <f>I159</f>
        <v>0</v>
      </c>
      <c r="J311" s="10"/>
      <c r="K311" s="9">
        <f>K159</f>
        <v>0</v>
      </c>
      <c r="L311" s="4"/>
      <c r="M311" s="4"/>
      <c r="N311" s="4"/>
    </row>
    <row r="312" spans="2:14" ht="14.45" customHeight="1" x14ac:dyDescent="0.2">
      <c r="C312" s="26"/>
      <c r="D312" s="15"/>
      <c r="E312" s="15"/>
      <c r="F312" s="15"/>
      <c r="G312" s="15"/>
      <c r="H312" s="15"/>
      <c r="I312" s="17"/>
      <c r="J312" s="17"/>
      <c r="K312" s="17"/>
      <c r="L312" s="4"/>
      <c r="M312" s="4"/>
      <c r="N312" s="4"/>
    </row>
    <row r="313" spans="2:14" ht="14.45" customHeight="1" x14ac:dyDescent="0.2">
      <c r="C313" s="26"/>
      <c r="D313" s="15"/>
      <c r="E313" s="15"/>
      <c r="F313" s="15"/>
      <c r="G313" s="15"/>
      <c r="H313" s="15"/>
      <c r="I313" s="17"/>
      <c r="J313" s="17"/>
      <c r="K313" s="17"/>
      <c r="L313" s="4"/>
      <c r="M313" s="4"/>
      <c r="N313" s="4"/>
    </row>
    <row r="314" spans="2:14" ht="14.45" customHeight="1" x14ac:dyDescent="0.2">
      <c r="C314" s="26"/>
      <c r="D314" s="15"/>
      <c r="E314" s="15"/>
      <c r="F314" s="15"/>
      <c r="G314" s="15"/>
      <c r="H314" s="15"/>
      <c r="I314" s="17"/>
      <c r="J314" s="17"/>
      <c r="K314" s="17"/>
      <c r="L314" s="4"/>
      <c r="M314" s="4"/>
      <c r="N314" s="4"/>
    </row>
    <row r="315" spans="2:14" ht="14.45" customHeight="1" x14ac:dyDescent="0.2">
      <c r="C315" s="26"/>
      <c r="D315" s="15"/>
      <c r="E315" s="15"/>
      <c r="F315" s="15"/>
      <c r="G315" s="15"/>
      <c r="H315" s="15"/>
      <c r="I315" s="17"/>
      <c r="J315" s="17"/>
      <c r="K315" s="17"/>
      <c r="L315" s="4"/>
      <c r="M315" s="4"/>
      <c r="N315" s="4"/>
    </row>
    <row r="316" spans="2:14" ht="14.45" customHeight="1" x14ac:dyDescent="0.2">
      <c r="C316" s="26"/>
      <c r="D316" s="15"/>
      <c r="E316" s="15"/>
      <c r="F316" s="15"/>
      <c r="G316" s="15"/>
      <c r="H316" s="15"/>
      <c r="I316" s="17"/>
      <c r="J316" s="17"/>
      <c r="K316" s="17"/>
      <c r="L316" s="4"/>
      <c r="M316" s="4"/>
      <c r="N316" s="4"/>
    </row>
    <row r="317" spans="2:14" ht="14.45" customHeight="1" x14ac:dyDescent="0.2">
      <c r="C317" s="26"/>
      <c r="D317" s="15"/>
      <c r="E317" s="15"/>
      <c r="F317" s="15"/>
      <c r="G317" s="15"/>
      <c r="H317" s="15"/>
      <c r="I317" s="17"/>
      <c r="J317" s="17"/>
      <c r="K317" s="17"/>
      <c r="L317" s="4"/>
      <c r="M317" s="4"/>
      <c r="N317" s="4"/>
    </row>
    <row r="318" spans="2:14" ht="14.45" customHeight="1" x14ac:dyDescent="0.2">
      <c r="C318" s="26"/>
      <c r="D318" s="15"/>
      <c r="E318" s="15"/>
      <c r="F318" s="15"/>
      <c r="G318" s="15"/>
      <c r="H318" s="15"/>
      <c r="I318" s="17"/>
      <c r="J318" s="17"/>
      <c r="K318" s="17"/>
      <c r="L318" s="4"/>
      <c r="M318" s="4"/>
      <c r="N318" s="4"/>
    </row>
    <row r="319" spans="2:14" ht="14.45" customHeight="1" x14ac:dyDescent="0.2">
      <c r="C319" s="26"/>
      <c r="D319" s="15"/>
      <c r="E319" s="15"/>
      <c r="F319" s="15"/>
      <c r="G319" s="15"/>
      <c r="H319" s="15"/>
      <c r="I319" s="17"/>
      <c r="J319" s="17"/>
      <c r="K319" s="17"/>
      <c r="L319" s="4"/>
      <c r="M319" s="4"/>
      <c r="N319" s="4"/>
    </row>
    <row r="320" spans="2:14" ht="14.45" customHeight="1" x14ac:dyDescent="0.2">
      <c r="C320" s="26"/>
      <c r="D320" s="15"/>
      <c r="E320" s="15"/>
      <c r="F320" s="15"/>
      <c r="G320" s="15"/>
      <c r="H320" s="15"/>
      <c r="I320" s="17"/>
      <c r="J320" s="17"/>
      <c r="K320" s="17"/>
      <c r="L320" s="4"/>
      <c r="M320" s="4"/>
      <c r="N320" s="4"/>
    </row>
    <row r="321" spans="3:14" ht="14.45" customHeight="1" x14ac:dyDescent="0.2">
      <c r="C321" s="26"/>
      <c r="D321" s="15"/>
      <c r="E321" s="15"/>
      <c r="F321" s="15"/>
      <c r="G321" s="15"/>
      <c r="H321" s="15"/>
      <c r="I321" s="17"/>
      <c r="J321" s="17"/>
      <c r="K321" s="17"/>
      <c r="L321" s="4"/>
      <c r="M321" s="4"/>
      <c r="N321" s="4"/>
    </row>
    <row r="322" spans="3:14" ht="14.45" customHeight="1" x14ac:dyDescent="0.2">
      <c r="C322" s="26"/>
      <c r="D322" s="15"/>
      <c r="E322" s="15"/>
      <c r="F322" s="15"/>
      <c r="G322" s="15"/>
      <c r="H322" s="15"/>
      <c r="I322" s="17"/>
      <c r="J322" s="17"/>
      <c r="K322" s="17"/>
      <c r="L322" s="4"/>
      <c r="M322" s="4"/>
      <c r="N322" s="4"/>
    </row>
    <row r="323" spans="3:14" ht="14.45" customHeight="1" x14ac:dyDescent="0.2">
      <c r="C323" s="26"/>
      <c r="D323" s="15"/>
      <c r="E323" s="15"/>
      <c r="F323" s="15"/>
      <c r="G323" s="15"/>
      <c r="H323" s="15"/>
      <c r="I323" s="17"/>
      <c r="J323" s="17"/>
      <c r="K323" s="17"/>
      <c r="L323" s="4"/>
      <c r="M323" s="4"/>
      <c r="N323" s="4"/>
    </row>
    <row r="324" spans="3:14" ht="14.45" customHeight="1" x14ac:dyDescent="0.2">
      <c r="C324" s="26"/>
      <c r="D324" s="15"/>
      <c r="E324" s="15"/>
      <c r="F324" s="15"/>
      <c r="G324" s="15"/>
      <c r="H324" s="15"/>
      <c r="I324" s="17"/>
      <c r="J324" s="17"/>
      <c r="K324" s="17"/>
      <c r="L324" s="4"/>
      <c r="M324" s="4"/>
      <c r="N324" s="4"/>
    </row>
    <row r="325" spans="3:14" ht="14.45" customHeight="1" x14ac:dyDescent="0.2">
      <c r="C325" s="26"/>
      <c r="D325" s="15"/>
      <c r="E325" s="15"/>
      <c r="F325" s="15"/>
      <c r="G325" s="15"/>
      <c r="H325" s="15"/>
      <c r="I325" s="17"/>
      <c r="J325" s="17"/>
      <c r="K325" s="17"/>
      <c r="L325" s="4"/>
      <c r="M325" s="4"/>
      <c r="N325" s="4"/>
    </row>
    <row r="326" spans="3:14" ht="14.45" customHeight="1" x14ac:dyDescent="0.2">
      <c r="C326" s="26"/>
      <c r="D326" s="15"/>
      <c r="E326" s="15"/>
      <c r="F326" s="15"/>
      <c r="G326" s="15"/>
      <c r="H326" s="15"/>
      <c r="I326" s="17"/>
      <c r="J326" s="17"/>
      <c r="K326" s="17"/>
      <c r="L326" s="4"/>
      <c r="M326" s="4"/>
      <c r="N326" s="4"/>
    </row>
    <row r="327" spans="3:14" ht="14.45" customHeight="1" x14ac:dyDescent="0.2">
      <c r="C327" s="26"/>
      <c r="D327" s="15"/>
      <c r="E327" s="15"/>
      <c r="F327" s="15"/>
      <c r="G327" s="15"/>
      <c r="H327" s="15"/>
      <c r="I327" s="17"/>
      <c r="J327" s="17"/>
      <c r="K327" s="17"/>
      <c r="L327" s="4"/>
      <c r="M327" s="4"/>
      <c r="N327" s="4"/>
    </row>
    <row r="328" spans="3:14" ht="14.45" customHeight="1" x14ac:dyDescent="0.2">
      <c r="C328" s="26"/>
      <c r="D328" s="15"/>
      <c r="E328" s="15"/>
      <c r="F328" s="15"/>
      <c r="G328" s="15"/>
      <c r="H328" s="15"/>
      <c r="I328" s="17"/>
      <c r="J328" s="17"/>
      <c r="K328" s="17"/>
      <c r="L328" s="4"/>
      <c r="M328" s="4"/>
      <c r="N328" s="4"/>
    </row>
    <row r="329" spans="3:14" ht="14.45" customHeight="1" x14ac:dyDescent="0.2">
      <c r="C329" s="26"/>
      <c r="D329" s="15"/>
      <c r="E329" s="15"/>
      <c r="F329" s="15"/>
      <c r="G329" s="15"/>
      <c r="H329" s="15"/>
      <c r="I329" s="17"/>
      <c r="J329" s="17"/>
      <c r="K329" s="17"/>
      <c r="L329" s="4"/>
      <c r="M329" s="4"/>
      <c r="N329" s="4"/>
    </row>
    <row r="330" spans="3:14" ht="14.45" customHeight="1" x14ac:dyDescent="0.2">
      <c r="C330" s="26"/>
      <c r="D330" s="15"/>
      <c r="E330" s="15"/>
      <c r="F330" s="15"/>
      <c r="G330" s="15"/>
      <c r="H330" s="15"/>
      <c r="I330" s="17"/>
      <c r="J330" s="17"/>
      <c r="K330" s="17"/>
      <c r="L330" s="4"/>
      <c r="M330" s="4"/>
      <c r="N330" s="4"/>
    </row>
    <row r="331" spans="3:14" ht="14.45" customHeight="1" x14ac:dyDescent="0.2">
      <c r="C331" s="26"/>
      <c r="D331" s="15"/>
      <c r="E331" s="15"/>
      <c r="F331" s="15"/>
      <c r="G331" s="15"/>
      <c r="H331" s="15"/>
      <c r="I331" s="17"/>
      <c r="J331" s="17"/>
      <c r="K331" s="17"/>
      <c r="L331" s="4"/>
      <c r="M331" s="4"/>
      <c r="N331" s="4"/>
    </row>
    <row r="332" spans="3:14" ht="14.45" customHeight="1" x14ac:dyDescent="0.2">
      <c r="C332" s="26"/>
      <c r="D332" s="15"/>
      <c r="E332" s="15"/>
      <c r="F332" s="15"/>
      <c r="G332" s="15"/>
      <c r="H332" s="15"/>
      <c r="I332" s="17"/>
      <c r="J332" s="17"/>
      <c r="K332" s="17"/>
      <c r="L332" s="4"/>
      <c r="M332" s="4"/>
      <c r="N332" s="4"/>
    </row>
    <row r="333" spans="3:14" ht="14.45" customHeight="1" x14ac:dyDescent="0.2">
      <c r="C333" s="26"/>
      <c r="D333" s="15"/>
      <c r="E333" s="15"/>
      <c r="F333" s="15"/>
      <c r="G333" s="15"/>
      <c r="H333" s="15"/>
      <c r="I333" s="17"/>
      <c r="J333" s="17"/>
      <c r="K333" s="17"/>
      <c r="L333" s="4"/>
      <c r="M333" s="4"/>
      <c r="N333" s="4"/>
    </row>
    <row r="334" spans="3:14" ht="14.45" customHeight="1" x14ac:dyDescent="0.2">
      <c r="C334" s="26"/>
      <c r="D334" s="15"/>
      <c r="E334" s="15"/>
      <c r="F334" s="15"/>
      <c r="G334" s="15"/>
      <c r="H334" s="15"/>
      <c r="I334" s="17"/>
      <c r="J334" s="17"/>
      <c r="K334" s="17"/>
      <c r="L334" s="4"/>
      <c r="M334" s="4"/>
      <c r="N334" s="4"/>
    </row>
    <row r="335" spans="3:14" ht="14.45" customHeight="1" x14ac:dyDescent="0.2">
      <c r="C335" s="26"/>
      <c r="D335" s="15"/>
      <c r="E335" s="15"/>
      <c r="F335" s="15"/>
      <c r="G335" s="15"/>
      <c r="H335" s="15"/>
      <c r="I335" s="17"/>
      <c r="J335" s="17"/>
      <c r="K335" s="17"/>
      <c r="L335" s="4"/>
      <c r="M335" s="4"/>
      <c r="N335" s="4"/>
    </row>
    <row r="336" spans="3:14" ht="14.45" customHeight="1" x14ac:dyDescent="0.2">
      <c r="C336" s="26"/>
      <c r="D336" s="15"/>
      <c r="E336" s="15"/>
      <c r="F336" s="15"/>
      <c r="G336" s="15"/>
      <c r="H336" s="15"/>
      <c r="I336" s="17"/>
      <c r="J336" s="17"/>
      <c r="K336" s="17"/>
      <c r="L336" s="4"/>
      <c r="M336" s="4"/>
      <c r="N336" s="4"/>
    </row>
    <row r="337" spans="3:14" ht="14.45" customHeight="1" x14ac:dyDescent="0.2">
      <c r="C337" s="26"/>
      <c r="D337" s="15"/>
      <c r="E337" s="15"/>
      <c r="F337" s="15"/>
      <c r="G337" s="15"/>
      <c r="H337" s="15"/>
      <c r="I337" s="17"/>
      <c r="J337" s="17"/>
      <c r="K337" s="17"/>
      <c r="L337" s="4"/>
      <c r="M337" s="4"/>
      <c r="N337" s="4"/>
    </row>
    <row r="338" spans="3:14" ht="14.45" customHeight="1" x14ac:dyDescent="0.2">
      <c r="C338" s="26"/>
      <c r="D338" s="15"/>
      <c r="E338" s="15"/>
      <c r="F338" s="15"/>
      <c r="G338" s="15"/>
      <c r="H338" s="15"/>
      <c r="I338" s="17"/>
      <c r="J338" s="17"/>
      <c r="K338" s="17"/>
      <c r="L338" s="4"/>
      <c r="M338" s="4"/>
      <c r="N338" s="4"/>
    </row>
    <row r="339" spans="3:14" ht="14.45" customHeight="1" x14ac:dyDescent="0.2">
      <c r="C339" s="26"/>
      <c r="D339" s="15"/>
      <c r="E339" s="15"/>
      <c r="F339" s="15"/>
      <c r="G339" s="15"/>
      <c r="H339" s="15"/>
      <c r="I339" s="17"/>
      <c r="J339" s="17"/>
      <c r="K339" s="17"/>
      <c r="L339" s="4"/>
      <c r="M339" s="4"/>
      <c r="N339" s="4"/>
    </row>
    <row r="340" spans="3:14" ht="14.45" customHeight="1" x14ac:dyDescent="0.2">
      <c r="C340" s="26"/>
      <c r="D340" s="15"/>
      <c r="E340" s="15"/>
      <c r="F340" s="15"/>
      <c r="G340" s="15"/>
      <c r="H340" s="15"/>
      <c r="I340" s="17"/>
      <c r="J340" s="17"/>
      <c r="K340" s="17"/>
      <c r="L340" s="4"/>
      <c r="M340" s="4"/>
      <c r="N340" s="4"/>
    </row>
    <row r="341" spans="3:14" ht="14.45" customHeight="1" x14ac:dyDescent="0.2">
      <c r="C341" s="26"/>
      <c r="D341" s="15"/>
      <c r="E341" s="15"/>
      <c r="F341" s="15"/>
      <c r="G341" s="15"/>
      <c r="H341" s="15"/>
      <c r="I341" s="17"/>
      <c r="J341" s="17"/>
      <c r="K341" s="17"/>
      <c r="L341" s="4"/>
      <c r="M341" s="4"/>
      <c r="N341" s="4"/>
    </row>
    <row r="342" spans="3:14" ht="14.45" customHeight="1" x14ac:dyDescent="0.2">
      <c r="C342" s="26"/>
      <c r="D342" s="15"/>
      <c r="E342" s="15"/>
      <c r="F342" s="15"/>
      <c r="G342" s="15"/>
      <c r="H342" s="15"/>
      <c r="I342" s="17"/>
      <c r="J342" s="17"/>
      <c r="K342" s="17"/>
      <c r="L342" s="4"/>
      <c r="M342" s="4"/>
      <c r="N342" s="4"/>
    </row>
    <row r="343" spans="3:14" ht="14.45" customHeight="1" x14ac:dyDescent="0.2">
      <c r="C343" s="26"/>
      <c r="D343" s="15"/>
      <c r="E343" s="15"/>
      <c r="F343" s="15"/>
      <c r="G343" s="15"/>
      <c r="H343" s="15"/>
      <c r="I343" s="17"/>
      <c r="J343" s="17"/>
      <c r="K343" s="17"/>
      <c r="L343" s="4"/>
      <c r="M343" s="4"/>
      <c r="N343" s="4"/>
    </row>
    <row r="344" spans="3:14" ht="14.45" customHeight="1" x14ac:dyDescent="0.2">
      <c r="C344" s="26"/>
      <c r="D344" s="15"/>
      <c r="E344" s="15"/>
      <c r="F344" s="15"/>
      <c r="G344" s="15"/>
      <c r="H344" s="15"/>
      <c r="I344" s="17"/>
      <c r="J344" s="17"/>
      <c r="K344" s="17"/>
      <c r="L344" s="4"/>
      <c r="M344" s="4"/>
      <c r="N344" s="4"/>
    </row>
    <row r="345" spans="3:14" ht="14.45" customHeight="1" x14ac:dyDescent="0.2">
      <c r="C345" s="26"/>
      <c r="D345" s="15"/>
      <c r="E345" s="15"/>
      <c r="F345" s="15"/>
      <c r="G345" s="15"/>
      <c r="H345" s="15"/>
      <c r="I345" s="17"/>
      <c r="J345" s="17"/>
      <c r="K345" s="17"/>
      <c r="L345" s="4"/>
      <c r="M345" s="4"/>
      <c r="N345" s="4"/>
    </row>
    <row r="346" spans="3:14" ht="14.45" customHeight="1" x14ac:dyDescent="0.2">
      <c r="C346" s="26"/>
      <c r="D346" s="15"/>
      <c r="E346" s="15"/>
      <c r="F346" s="15"/>
      <c r="G346" s="15"/>
      <c r="H346" s="15"/>
      <c r="I346" s="17"/>
      <c r="J346" s="17"/>
      <c r="K346" s="17"/>
      <c r="L346" s="4"/>
      <c r="M346" s="4"/>
      <c r="N346" s="4"/>
    </row>
    <row r="347" spans="3:14" ht="14.45" customHeight="1" x14ac:dyDescent="0.2">
      <c r="C347" s="26"/>
      <c r="D347" s="15"/>
      <c r="E347" s="15"/>
      <c r="F347" s="15"/>
      <c r="G347" s="15"/>
      <c r="H347" s="15"/>
      <c r="I347" s="17"/>
      <c r="J347" s="17"/>
      <c r="K347" s="17"/>
      <c r="L347" s="4"/>
      <c r="M347" s="4"/>
      <c r="N347" s="4"/>
    </row>
    <row r="348" spans="3:14" ht="14.45" customHeight="1" x14ac:dyDescent="0.2">
      <c r="C348" s="26"/>
      <c r="D348" s="15"/>
      <c r="E348" s="15"/>
      <c r="F348" s="15"/>
      <c r="G348" s="15"/>
      <c r="H348" s="15"/>
      <c r="I348" s="17"/>
      <c r="J348" s="17"/>
      <c r="K348" s="17"/>
      <c r="L348" s="4"/>
      <c r="M348" s="4"/>
      <c r="N348" s="4"/>
    </row>
    <row r="349" spans="3:14" ht="14.45" customHeight="1" x14ac:dyDescent="0.2">
      <c r="C349" s="26"/>
      <c r="D349" s="15"/>
      <c r="E349" s="15"/>
      <c r="F349" s="15"/>
      <c r="G349" s="15"/>
      <c r="H349" s="15"/>
      <c r="I349" s="17"/>
      <c r="J349" s="17"/>
      <c r="K349" s="17"/>
      <c r="L349" s="4"/>
      <c r="M349" s="4"/>
      <c r="N349" s="4"/>
    </row>
    <row r="350" spans="3:14" ht="14.45" customHeight="1" x14ac:dyDescent="0.2">
      <c r="C350" s="26"/>
      <c r="D350" s="15"/>
      <c r="E350" s="15"/>
      <c r="F350" s="15"/>
      <c r="G350" s="15"/>
      <c r="H350" s="15"/>
      <c r="I350" s="17"/>
      <c r="J350" s="17"/>
      <c r="K350" s="17"/>
      <c r="L350" s="4"/>
      <c r="M350" s="4"/>
      <c r="N350" s="4"/>
    </row>
    <row r="351" spans="3:14" ht="14.45" customHeight="1" x14ac:dyDescent="0.2">
      <c r="C351" s="26"/>
      <c r="D351" s="15"/>
      <c r="E351" s="15"/>
      <c r="F351" s="15"/>
      <c r="G351" s="15"/>
      <c r="H351" s="15"/>
      <c r="I351" s="17"/>
      <c r="J351" s="17"/>
      <c r="K351" s="17"/>
      <c r="L351" s="4"/>
      <c r="M351" s="4"/>
      <c r="N351" s="4"/>
    </row>
    <row r="352" spans="3:14" ht="14.45" customHeight="1" x14ac:dyDescent="0.2">
      <c r="C352" s="26"/>
      <c r="D352" s="15"/>
      <c r="E352" s="15"/>
      <c r="F352" s="15"/>
      <c r="G352" s="15"/>
      <c r="H352" s="15"/>
      <c r="I352" s="17"/>
      <c r="J352" s="17"/>
      <c r="K352" s="17"/>
      <c r="L352" s="4"/>
      <c r="M352" s="4"/>
      <c r="N352" s="4"/>
    </row>
    <row r="353" spans="3:14" ht="14.45" customHeight="1" x14ac:dyDescent="0.2">
      <c r="C353" s="26"/>
      <c r="D353" s="15"/>
      <c r="E353" s="15"/>
      <c r="F353" s="15"/>
      <c r="G353" s="15"/>
      <c r="H353" s="15"/>
      <c r="I353" s="17"/>
      <c r="J353" s="17"/>
      <c r="K353" s="17"/>
      <c r="L353" s="4"/>
      <c r="M353" s="4"/>
      <c r="N353" s="4"/>
    </row>
    <row r="354" spans="3:14" ht="14.45" customHeight="1" x14ac:dyDescent="0.2">
      <c r="C354" s="26"/>
      <c r="D354" s="15"/>
      <c r="E354" s="15"/>
      <c r="F354" s="15"/>
      <c r="G354" s="15"/>
      <c r="H354" s="15"/>
      <c r="I354" s="17"/>
      <c r="J354" s="17"/>
      <c r="K354" s="17"/>
      <c r="L354" s="4"/>
      <c r="M354" s="4"/>
      <c r="N354" s="4"/>
    </row>
    <row r="355" spans="3:14" ht="14.45" customHeight="1" x14ac:dyDescent="0.2">
      <c r="C355" s="26"/>
      <c r="D355" s="15"/>
      <c r="E355" s="15"/>
      <c r="F355" s="15"/>
      <c r="G355" s="15"/>
      <c r="H355" s="15"/>
      <c r="I355" s="17"/>
      <c r="J355" s="17"/>
      <c r="K355" s="17"/>
      <c r="L355" s="4"/>
      <c r="M355" s="4"/>
      <c r="N355" s="4"/>
    </row>
    <row r="356" spans="3:14" ht="14.45" customHeight="1" x14ac:dyDescent="0.2">
      <c r="C356" s="26"/>
      <c r="D356" s="15"/>
      <c r="E356" s="15"/>
      <c r="F356" s="15"/>
      <c r="G356" s="15"/>
      <c r="H356" s="15"/>
      <c r="I356" s="17"/>
      <c r="J356" s="17"/>
      <c r="K356" s="17"/>
      <c r="L356" s="4"/>
      <c r="M356" s="4"/>
      <c r="N356" s="4"/>
    </row>
    <row r="357" spans="3:14" ht="14.45" customHeight="1" x14ac:dyDescent="0.2">
      <c r="C357" s="26"/>
      <c r="D357" s="15"/>
      <c r="E357" s="15"/>
      <c r="F357" s="15"/>
      <c r="G357" s="15"/>
      <c r="H357" s="15"/>
      <c r="I357" s="17"/>
      <c r="J357" s="17"/>
      <c r="K357" s="17"/>
      <c r="L357" s="4"/>
      <c r="M357" s="4"/>
      <c r="N357" s="4"/>
    </row>
    <row r="358" spans="3:14" ht="14.45" customHeight="1" x14ac:dyDescent="0.2">
      <c r="C358" s="26"/>
      <c r="D358" s="15"/>
      <c r="E358" s="15"/>
      <c r="F358" s="15"/>
      <c r="G358" s="15"/>
      <c r="H358" s="15"/>
      <c r="I358" s="17"/>
      <c r="J358" s="17"/>
      <c r="K358" s="17"/>
      <c r="L358" s="4"/>
      <c r="M358" s="4"/>
      <c r="N358" s="4"/>
    </row>
    <row r="359" spans="3:14" ht="14.45" customHeight="1" x14ac:dyDescent="0.2">
      <c r="C359" s="26"/>
      <c r="D359" s="15"/>
      <c r="E359" s="15"/>
      <c r="F359" s="15"/>
      <c r="G359" s="15"/>
      <c r="H359" s="15"/>
      <c r="I359" s="17"/>
      <c r="J359" s="17"/>
      <c r="K359" s="17"/>
      <c r="L359" s="4"/>
      <c r="M359" s="4"/>
      <c r="N359" s="4"/>
    </row>
    <row r="360" spans="3:14" ht="14.45" customHeight="1" x14ac:dyDescent="0.2">
      <c r="C360" s="26"/>
      <c r="D360" s="15"/>
      <c r="E360" s="15"/>
      <c r="F360" s="15"/>
      <c r="G360" s="15"/>
      <c r="H360" s="15"/>
      <c r="I360" s="17"/>
      <c r="J360" s="17"/>
      <c r="K360" s="17"/>
      <c r="L360" s="4"/>
      <c r="M360" s="4"/>
      <c r="N360" s="4"/>
    </row>
    <row r="361" spans="3:14" ht="14.45" customHeight="1" x14ac:dyDescent="0.2">
      <c r="C361" s="26"/>
      <c r="D361" s="15"/>
      <c r="E361" s="15"/>
      <c r="F361" s="15"/>
      <c r="G361" s="15"/>
      <c r="H361" s="15"/>
      <c r="I361" s="17"/>
      <c r="J361" s="17"/>
      <c r="K361" s="17"/>
      <c r="L361" s="4"/>
      <c r="M361" s="4"/>
      <c r="N361" s="4"/>
    </row>
    <row r="362" spans="3:14" ht="14.45" customHeight="1" x14ac:dyDescent="0.2">
      <c r="C362" s="26"/>
      <c r="D362" s="15"/>
      <c r="E362" s="15"/>
      <c r="F362" s="15"/>
      <c r="G362" s="15"/>
      <c r="H362" s="15"/>
      <c r="I362" s="17"/>
      <c r="J362" s="17"/>
      <c r="K362" s="17"/>
      <c r="L362" s="4"/>
      <c r="M362" s="4"/>
      <c r="N362" s="4"/>
    </row>
    <row r="363" spans="3:14" ht="14.45" customHeight="1" x14ac:dyDescent="0.2">
      <c r="C363" s="26"/>
      <c r="D363" s="15"/>
      <c r="E363" s="15"/>
      <c r="F363" s="15"/>
      <c r="G363" s="15"/>
      <c r="H363" s="15"/>
      <c r="I363" s="17"/>
      <c r="J363" s="17"/>
      <c r="K363" s="17"/>
      <c r="L363" s="4"/>
      <c r="M363" s="4"/>
      <c r="N363" s="4"/>
    </row>
    <row r="364" spans="3:14" ht="14.45" customHeight="1" x14ac:dyDescent="0.2">
      <c r="C364" s="26"/>
      <c r="D364" s="15"/>
      <c r="E364" s="15"/>
      <c r="F364" s="15"/>
      <c r="G364" s="15"/>
      <c r="H364" s="15"/>
      <c r="I364" s="17"/>
      <c r="J364" s="17"/>
      <c r="K364" s="17"/>
      <c r="L364" s="4"/>
      <c r="M364" s="4"/>
      <c r="N364" s="4"/>
    </row>
    <row r="365" spans="3:14" ht="14.45" customHeight="1" x14ac:dyDescent="0.2">
      <c r="C365" s="26"/>
      <c r="D365" s="15"/>
      <c r="E365" s="15"/>
      <c r="F365" s="15"/>
      <c r="G365" s="15"/>
      <c r="H365" s="15"/>
      <c r="I365" s="17"/>
      <c r="J365" s="17"/>
      <c r="K365" s="17"/>
      <c r="L365" s="4"/>
      <c r="M365" s="4"/>
      <c r="N365" s="4"/>
    </row>
    <row r="366" spans="3:14" ht="14.45" customHeight="1" x14ac:dyDescent="0.2">
      <c r="C366" s="26"/>
      <c r="D366" s="15"/>
      <c r="E366" s="15"/>
      <c r="F366" s="15"/>
      <c r="G366" s="15"/>
      <c r="H366" s="15"/>
      <c r="I366" s="17"/>
      <c r="J366" s="17"/>
      <c r="K366" s="17"/>
      <c r="L366" s="4"/>
      <c r="M366" s="4"/>
      <c r="N366" s="4"/>
    </row>
    <row r="367" spans="3:14" ht="14.45" customHeight="1" x14ac:dyDescent="0.2">
      <c r="C367" s="26"/>
      <c r="D367" s="15"/>
      <c r="E367" s="15"/>
      <c r="F367" s="15"/>
      <c r="G367" s="15"/>
      <c r="H367" s="15"/>
      <c r="I367" s="17"/>
      <c r="J367" s="17"/>
      <c r="K367" s="17"/>
      <c r="L367" s="4"/>
      <c r="M367" s="4"/>
      <c r="N367" s="4"/>
    </row>
    <row r="368" spans="3:14" ht="14.45" customHeight="1" x14ac:dyDescent="0.2">
      <c r="C368" s="26"/>
      <c r="D368" s="15"/>
      <c r="E368" s="15"/>
      <c r="F368" s="15"/>
      <c r="G368" s="15"/>
      <c r="H368" s="15"/>
      <c r="I368" s="17"/>
      <c r="J368" s="17"/>
      <c r="K368" s="17"/>
      <c r="L368" s="4"/>
      <c r="M368" s="4"/>
      <c r="N368" s="4"/>
    </row>
    <row r="369" spans="3:14" ht="14.45" customHeight="1" x14ac:dyDescent="0.2">
      <c r="C369" s="26"/>
      <c r="D369" s="15"/>
      <c r="E369" s="15"/>
      <c r="F369" s="15"/>
      <c r="G369" s="15"/>
      <c r="H369" s="15"/>
      <c r="I369" s="17"/>
      <c r="J369" s="17"/>
      <c r="K369" s="17"/>
      <c r="L369" s="4"/>
      <c r="M369" s="4"/>
      <c r="N369" s="4"/>
    </row>
    <row r="370" spans="3:14" ht="14.45" customHeight="1" x14ac:dyDescent="0.2">
      <c r="C370" s="26"/>
      <c r="D370" s="15"/>
      <c r="E370" s="15"/>
      <c r="F370" s="15"/>
      <c r="G370" s="15"/>
      <c r="H370" s="15"/>
      <c r="I370" s="17"/>
      <c r="J370" s="17"/>
      <c r="K370" s="17"/>
      <c r="L370" s="4"/>
      <c r="M370" s="4"/>
      <c r="N370" s="4"/>
    </row>
    <row r="371" spans="3:14" ht="14.45" customHeight="1" x14ac:dyDescent="0.2">
      <c r="C371" s="26"/>
      <c r="D371" s="15"/>
      <c r="E371" s="15"/>
      <c r="F371" s="15"/>
      <c r="G371" s="15"/>
      <c r="H371" s="15"/>
      <c r="I371" s="17"/>
      <c r="J371" s="17"/>
      <c r="K371" s="17"/>
      <c r="L371" s="4"/>
      <c r="M371" s="4"/>
      <c r="N371" s="4"/>
    </row>
    <row r="372" spans="3:14" ht="14.45" customHeight="1" x14ac:dyDescent="0.2">
      <c r="C372" s="26"/>
      <c r="D372" s="15"/>
      <c r="E372" s="15"/>
      <c r="F372" s="15"/>
      <c r="G372" s="15"/>
      <c r="H372" s="15"/>
      <c r="I372" s="17"/>
      <c r="J372" s="17"/>
      <c r="K372" s="17"/>
      <c r="L372" s="4"/>
      <c r="M372" s="4"/>
      <c r="N372" s="4"/>
    </row>
    <row r="373" spans="3:14" ht="14.45" customHeight="1" x14ac:dyDescent="0.2">
      <c r="C373" s="26"/>
      <c r="D373" s="15"/>
      <c r="E373" s="15"/>
      <c r="F373" s="15"/>
      <c r="G373" s="15"/>
      <c r="H373" s="15"/>
      <c r="I373" s="17"/>
      <c r="J373" s="17"/>
      <c r="K373" s="17"/>
      <c r="L373" s="4"/>
      <c r="M373" s="4"/>
      <c r="N373" s="4"/>
    </row>
    <row r="374" spans="3:14" ht="14.45" customHeight="1" x14ac:dyDescent="0.2">
      <c r="C374" s="26"/>
      <c r="D374" s="15"/>
      <c r="E374" s="15"/>
      <c r="F374" s="15"/>
      <c r="G374" s="15"/>
      <c r="H374" s="15"/>
      <c r="I374" s="17"/>
      <c r="J374" s="17"/>
      <c r="K374" s="17"/>
      <c r="L374" s="4"/>
      <c r="M374" s="4"/>
      <c r="N374" s="4"/>
    </row>
    <row r="375" spans="3:14" ht="14.45" customHeight="1" x14ac:dyDescent="0.2">
      <c r="C375" s="26"/>
      <c r="D375" s="15"/>
      <c r="E375" s="15"/>
      <c r="F375" s="15"/>
      <c r="G375" s="15"/>
      <c r="H375" s="15"/>
      <c r="I375" s="17"/>
      <c r="J375" s="17"/>
      <c r="K375" s="17"/>
      <c r="L375" s="4"/>
      <c r="M375" s="4"/>
      <c r="N375" s="4"/>
    </row>
    <row r="376" spans="3:14" ht="14.45" customHeight="1" x14ac:dyDescent="0.2">
      <c r="C376" s="26"/>
      <c r="D376" s="15"/>
      <c r="E376" s="15"/>
      <c r="F376" s="15"/>
      <c r="G376" s="15"/>
      <c r="H376" s="15"/>
      <c r="I376" s="17"/>
      <c r="J376" s="17"/>
      <c r="K376" s="17"/>
      <c r="L376" s="4"/>
      <c r="M376" s="4"/>
      <c r="N376" s="4"/>
    </row>
    <row r="377" spans="3:14" ht="14.45" customHeight="1" x14ac:dyDescent="0.2">
      <c r="C377" s="26"/>
      <c r="D377" s="15"/>
      <c r="E377" s="15"/>
      <c r="F377" s="15"/>
      <c r="G377" s="15"/>
      <c r="H377" s="15"/>
      <c r="I377" s="17"/>
      <c r="J377" s="17"/>
      <c r="K377" s="17"/>
      <c r="L377" s="4"/>
      <c r="M377" s="4"/>
      <c r="N377" s="4"/>
    </row>
    <row r="378" spans="3:14" ht="14.45" customHeight="1" x14ac:dyDescent="0.2">
      <c r="C378" s="26"/>
      <c r="D378" s="15"/>
      <c r="E378" s="15"/>
      <c r="F378" s="15"/>
      <c r="G378" s="15"/>
      <c r="H378" s="15"/>
      <c r="I378" s="17"/>
      <c r="J378" s="17"/>
      <c r="K378" s="17"/>
      <c r="L378" s="4"/>
      <c r="M378" s="4"/>
      <c r="N378" s="4"/>
    </row>
    <row r="379" spans="3:14" ht="14.45" customHeight="1" x14ac:dyDescent="0.2">
      <c r="C379" s="26"/>
      <c r="D379" s="15"/>
      <c r="E379" s="15"/>
      <c r="F379" s="15"/>
      <c r="G379" s="15"/>
      <c r="H379" s="15"/>
      <c r="I379" s="17"/>
      <c r="J379" s="17"/>
      <c r="K379" s="17"/>
      <c r="L379" s="4"/>
      <c r="M379" s="4"/>
      <c r="N379" s="4"/>
    </row>
    <row r="380" spans="3:14" ht="14.45" customHeight="1" x14ac:dyDescent="0.2">
      <c r="C380" s="26"/>
      <c r="D380" s="15"/>
      <c r="E380" s="15"/>
      <c r="F380" s="15"/>
      <c r="G380" s="15"/>
      <c r="H380" s="15"/>
      <c r="I380" s="17"/>
      <c r="J380" s="17"/>
      <c r="K380" s="17"/>
      <c r="L380" s="4"/>
      <c r="M380" s="4"/>
      <c r="N380" s="4"/>
    </row>
    <row r="381" spans="3:14" ht="14.45" customHeight="1" x14ac:dyDescent="0.2">
      <c r="C381" s="26"/>
      <c r="D381" s="15"/>
      <c r="E381" s="15"/>
      <c r="F381" s="15"/>
      <c r="G381" s="15"/>
      <c r="H381" s="15"/>
      <c r="I381" s="17"/>
      <c r="J381" s="17"/>
      <c r="K381" s="17"/>
      <c r="L381" s="4"/>
      <c r="M381" s="4"/>
      <c r="N381" s="4"/>
    </row>
    <row r="382" spans="3:14" ht="14.45" customHeight="1" x14ac:dyDescent="0.2">
      <c r="C382" s="26"/>
      <c r="D382" s="15"/>
      <c r="E382" s="15"/>
      <c r="F382" s="15"/>
      <c r="G382" s="15"/>
      <c r="H382" s="15"/>
      <c r="I382" s="17"/>
      <c r="J382" s="17"/>
      <c r="K382" s="17"/>
      <c r="L382" s="4"/>
      <c r="M382" s="4"/>
      <c r="N382" s="4"/>
    </row>
    <row r="383" spans="3:14" ht="14.45" customHeight="1" x14ac:dyDescent="0.2">
      <c r="C383" s="26"/>
      <c r="D383" s="15"/>
      <c r="E383" s="15"/>
      <c r="F383" s="15"/>
      <c r="G383" s="15"/>
      <c r="H383" s="15"/>
      <c r="I383" s="17"/>
      <c r="J383" s="17"/>
      <c r="K383" s="17"/>
      <c r="L383" s="4"/>
      <c r="M383" s="4"/>
      <c r="N383" s="4"/>
    </row>
    <row r="384" spans="3:14" ht="14.45" customHeight="1" x14ac:dyDescent="0.2">
      <c r="C384" s="26"/>
      <c r="D384" s="15"/>
      <c r="E384" s="15"/>
      <c r="F384" s="15"/>
      <c r="G384" s="15"/>
      <c r="H384" s="15"/>
      <c r="I384" s="17"/>
      <c r="J384" s="17"/>
      <c r="K384" s="17"/>
      <c r="L384" s="4"/>
      <c r="M384" s="4"/>
      <c r="N384" s="4"/>
    </row>
    <row r="385" spans="3:14" ht="14.45" customHeight="1" x14ac:dyDescent="0.2">
      <c r="C385" s="26"/>
      <c r="D385" s="15"/>
      <c r="E385" s="15"/>
      <c r="F385" s="15"/>
      <c r="G385" s="15"/>
      <c r="H385" s="15"/>
      <c r="I385" s="17"/>
      <c r="J385" s="17"/>
      <c r="K385" s="17"/>
      <c r="L385" s="4"/>
      <c r="M385" s="4"/>
      <c r="N385" s="4"/>
    </row>
    <row r="386" spans="3:14" ht="14.45" customHeight="1" x14ac:dyDescent="0.2">
      <c r="C386" s="26"/>
      <c r="D386" s="15"/>
      <c r="E386" s="15"/>
      <c r="F386" s="15"/>
      <c r="G386" s="15"/>
      <c r="H386" s="15"/>
      <c r="I386" s="17"/>
      <c r="J386" s="17"/>
      <c r="K386" s="17"/>
      <c r="L386" s="4"/>
      <c r="M386" s="4"/>
      <c r="N386" s="4"/>
    </row>
    <row r="387" spans="3:14" ht="14.45" customHeight="1" x14ac:dyDescent="0.2">
      <c r="C387" s="26"/>
      <c r="D387" s="15"/>
      <c r="E387" s="15"/>
      <c r="F387" s="15"/>
      <c r="G387" s="15"/>
      <c r="H387" s="15"/>
      <c r="I387" s="17"/>
      <c r="J387" s="17"/>
      <c r="K387" s="17"/>
      <c r="L387" s="4"/>
      <c r="M387" s="4"/>
      <c r="N387" s="4"/>
    </row>
    <row r="388" spans="3:14" ht="14.45" customHeight="1" x14ac:dyDescent="0.2">
      <c r="C388" s="26"/>
      <c r="D388" s="15"/>
      <c r="E388" s="15"/>
      <c r="F388" s="15"/>
      <c r="G388" s="15"/>
      <c r="H388" s="15"/>
      <c r="I388" s="17"/>
      <c r="J388" s="17"/>
      <c r="K388" s="17"/>
      <c r="L388" s="4"/>
      <c r="M388" s="4"/>
      <c r="N388" s="4"/>
    </row>
    <row r="389" spans="3:14" ht="14.45" customHeight="1" x14ac:dyDescent="0.2">
      <c r="C389" s="26"/>
      <c r="D389" s="15"/>
      <c r="E389" s="15"/>
      <c r="F389" s="15"/>
      <c r="G389" s="15"/>
      <c r="H389" s="15"/>
      <c r="I389" s="17"/>
      <c r="J389" s="17"/>
      <c r="K389" s="17"/>
      <c r="L389" s="4"/>
      <c r="M389" s="4"/>
      <c r="N389" s="4"/>
    </row>
    <row r="390" spans="3:14" ht="14.45" customHeight="1" x14ac:dyDescent="0.2">
      <c r="C390" s="26"/>
      <c r="D390" s="15"/>
      <c r="E390" s="15"/>
      <c r="F390" s="15"/>
      <c r="G390" s="15"/>
      <c r="H390" s="15"/>
      <c r="I390" s="17"/>
      <c r="J390" s="17"/>
      <c r="K390" s="17"/>
      <c r="L390" s="4"/>
      <c r="M390" s="4"/>
      <c r="N390" s="4"/>
    </row>
    <row r="391" spans="3:14" ht="14.45" customHeight="1" x14ac:dyDescent="0.2">
      <c r="C391" s="26"/>
      <c r="D391" s="15"/>
      <c r="E391" s="15"/>
      <c r="F391" s="15"/>
      <c r="G391" s="15"/>
      <c r="H391" s="15"/>
      <c r="I391" s="17"/>
      <c r="J391" s="17"/>
      <c r="K391" s="17"/>
      <c r="L391" s="4"/>
      <c r="M391" s="4"/>
      <c r="N391" s="4"/>
    </row>
    <row r="392" spans="3:14" ht="14.45" customHeight="1" x14ac:dyDescent="0.2">
      <c r="C392" s="26"/>
      <c r="D392" s="15"/>
      <c r="E392" s="15"/>
      <c r="F392" s="15"/>
      <c r="G392" s="15"/>
      <c r="H392" s="15"/>
      <c r="I392" s="17"/>
      <c r="J392" s="17"/>
      <c r="K392" s="17"/>
      <c r="L392" s="4"/>
      <c r="M392" s="4"/>
      <c r="N392" s="4"/>
    </row>
    <row r="393" spans="3:14" ht="14.45" customHeight="1" x14ac:dyDescent="0.2">
      <c r="C393" s="26"/>
      <c r="D393" s="15"/>
      <c r="E393" s="15"/>
      <c r="F393" s="15"/>
      <c r="G393" s="15"/>
      <c r="H393" s="15"/>
      <c r="I393" s="17"/>
      <c r="J393" s="17"/>
      <c r="K393" s="17"/>
      <c r="L393" s="4"/>
      <c r="M393" s="4"/>
      <c r="N393" s="4"/>
    </row>
    <row r="394" spans="3:14" ht="14.45" customHeight="1" x14ac:dyDescent="0.2">
      <c r="C394" s="26"/>
      <c r="D394" s="15"/>
      <c r="E394" s="15"/>
      <c r="F394" s="15"/>
      <c r="G394" s="15"/>
      <c r="H394" s="15"/>
      <c r="I394" s="17"/>
      <c r="J394" s="17"/>
      <c r="K394" s="17"/>
      <c r="L394" s="4"/>
      <c r="M394" s="4"/>
      <c r="N394" s="4"/>
    </row>
    <row r="395" spans="3:14" ht="14.45" customHeight="1" x14ac:dyDescent="0.2">
      <c r="C395" s="26"/>
      <c r="D395" s="15"/>
      <c r="E395" s="15"/>
      <c r="F395" s="15"/>
      <c r="G395" s="15"/>
      <c r="H395" s="15"/>
      <c r="I395" s="17"/>
      <c r="J395" s="17"/>
      <c r="K395" s="17"/>
      <c r="L395" s="4"/>
      <c r="M395" s="4"/>
      <c r="N395" s="4"/>
    </row>
    <row r="396" spans="3:14" ht="14.45" customHeight="1" x14ac:dyDescent="0.2">
      <c r="C396" s="26"/>
      <c r="D396" s="15"/>
      <c r="E396" s="15"/>
      <c r="F396" s="15"/>
      <c r="G396" s="15"/>
      <c r="H396" s="15"/>
      <c r="I396" s="17"/>
      <c r="J396" s="17"/>
      <c r="K396" s="17"/>
      <c r="L396" s="4"/>
      <c r="M396" s="4"/>
      <c r="N396" s="4"/>
    </row>
    <row r="397" spans="3:14" ht="14.45" customHeight="1" x14ac:dyDescent="0.2">
      <c r="C397" s="26"/>
      <c r="D397" s="15"/>
      <c r="E397" s="15"/>
      <c r="F397" s="15"/>
      <c r="G397" s="15"/>
      <c r="H397" s="15"/>
      <c r="I397" s="17"/>
      <c r="J397" s="17"/>
      <c r="K397" s="17"/>
      <c r="L397" s="4"/>
      <c r="M397" s="4"/>
      <c r="N397" s="4"/>
    </row>
    <row r="398" spans="3:14" ht="14.45" customHeight="1" x14ac:dyDescent="0.2">
      <c r="C398" s="26"/>
      <c r="D398" s="15"/>
      <c r="E398" s="15"/>
      <c r="F398" s="15"/>
      <c r="G398" s="15"/>
      <c r="H398" s="15"/>
      <c r="I398" s="17"/>
      <c r="J398" s="17"/>
      <c r="K398" s="17"/>
      <c r="L398" s="4"/>
      <c r="M398" s="4"/>
      <c r="N398" s="4"/>
    </row>
    <row r="399" spans="3:14" ht="14.45" customHeight="1" x14ac:dyDescent="0.2">
      <c r="C399" s="26"/>
      <c r="D399" s="15"/>
      <c r="E399" s="15"/>
      <c r="F399" s="15"/>
      <c r="G399" s="15"/>
      <c r="H399" s="15"/>
      <c r="I399" s="17"/>
      <c r="J399" s="17"/>
      <c r="K399" s="17"/>
      <c r="L399" s="4"/>
      <c r="M399" s="4"/>
      <c r="N399" s="4"/>
    </row>
    <row r="400" spans="3:14" ht="14.45" customHeight="1" x14ac:dyDescent="0.2">
      <c r="C400" s="26"/>
      <c r="D400" s="15"/>
      <c r="E400" s="15"/>
      <c r="F400" s="15"/>
      <c r="G400" s="15"/>
      <c r="H400" s="15"/>
      <c r="I400" s="17"/>
      <c r="J400" s="17"/>
      <c r="K400" s="17"/>
      <c r="L400" s="4"/>
      <c r="M400" s="4"/>
      <c r="N400" s="4"/>
    </row>
    <row r="401" spans="3:14" ht="14.45" customHeight="1" x14ac:dyDescent="0.2">
      <c r="C401" s="26"/>
      <c r="D401" s="15"/>
      <c r="E401" s="15"/>
      <c r="F401" s="15"/>
      <c r="G401" s="15"/>
      <c r="H401" s="15"/>
      <c r="I401" s="17"/>
      <c r="J401" s="17"/>
      <c r="K401" s="17"/>
      <c r="L401" s="4"/>
      <c r="M401" s="4"/>
      <c r="N401" s="4"/>
    </row>
    <row r="402" spans="3:14" ht="14.45" customHeight="1" x14ac:dyDescent="0.2">
      <c r="C402" s="26"/>
      <c r="D402" s="15"/>
      <c r="E402" s="15"/>
      <c r="F402" s="15"/>
      <c r="G402" s="15"/>
      <c r="H402" s="15"/>
      <c r="I402" s="17"/>
      <c r="J402" s="17"/>
      <c r="K402" s="17"/>
      <c r="L402" s="4"/>
      <c r="M402" s="4"/>
      <c r="N402" s="4"/>
    </row>
    <row r="403" spans="3:14" ht="14.45" customHeight="1" x14ac:dyDescent="0.2">
      <c r="C403" s="26"/>
      <c r="D403" s="15"/>
      <c r="E403" s="15"/>
      <c r="F403" s="15"/>
      <c r="G403" s="15"/>
      <c r="H403" s="15"/>
      <c r="I403" s="17"/>
      <c r="J403" s="17"/>
      <c r="K403" s="17"/>
      <c r="L403" s="4"/>
      <c r="M403" s="4"/>
      <c r="N403" s="4"/>
    </row>
    <row r="404" spans="3:14" ht="14.45" customHeight="1" x14ac:dyDescent="0.2">
      <c r="C404" s="26"/>
      <c r="D404" s="15"/>
      <c r="E404" s="15"/>
      <c r="F404" s="15"/>
      <c r="G404" s="15"/>
      <c r="H404" s="15"/>
      <c r="I404" s="17"/>
      <c r="J404" s="17"/>
      <c r="K404" s="17"/>
      <c r="L404" s="4"/>
      <c r="M404" s="4"/>
      <c r="N404" s="4"/>
    </row>
    <row r="405" spans="3:14" ht="14.45" customHeight="1" x14ac:dyDescent="0.2">
      <c r="C405" s="26"/>
      <c r="D405" s="15"/>
      <c r="E405" s="15"/>
      <c r="F405" s="15"/>
      <c r="G405" s="15"/>
      <c r="H405" s="15"/>
      <c r="I405" s="17"/>
      <c r="J405" s="17"/>
      <c r="K405" s="17"/>
      <c r="L405" s="4"/>
      <c r="M405" s="4"/>
      <c r="N405" s="4"/>
    </row>
    <row r="406" spans="3:14" ht="14.45" customHeight="1" x14ac:dyDescent="0.2">
      <c r="C406" s="26"/>
      <c r="D406" s="15"/>
      <c r="E406" s="15"/>
      <c r="F406" s="15"/>
      <c r="G406" s="15"/>
      <c r="H406" s="15"/>
      <c r="I406" s="17"/>
      <c r="J406" s="17"/>
      <c r="K406" s="17"/>
      <c r="L406" s="4"/>
      <c r="M406" s="4"/>
      <c r="N406" s="4"/>
    </row>
    <row r="407" spans="3:14" ht="14.45" customHeight="1" x14ac:dyDescent="0.2">
      <c r="C407" s="26"/>
      <c r="D407" s="15"/>
      <c r="E407" s="15"/>
      <c r="F407" s="15"/>
      <c r="G407" s="15"/>
      <c r="H407" s="15"/>
      <c r="I407" s="17"/>
      <c r="J407" s="17"/>
      <c r="K407" s="17"/>
      <c r="L407" s="4"/>
      <c r="M407" s="4"/>
      <c r="N407" s="4"/>
    </row>
    <row r="408" spans="3:14" ht="14.45" customHeight="1" x14ac:dyDescent="0.2">
      <c r="C408" s="26"/>
      <c r="D408" s="15"/>
      <c r="E408" s="15"/>
      <c r="F408" s="15"/>
      <c r="G408" s="15"/>
      <c r="H408" s="15"/>
      <c r="I408" s="17"/>
      <c r="J408" s="17"/>
      <c r="K408" s="17"/>
      <c r="L408" s="4"/>
      <c r="M408" s="4"/>
      <c r="N408" s="4"/>
    </row>
    <row r="409" spans="3:14" ht="14.45" customHeight="1" x14ac:dyDescent="0.2">
      <c r="C409" s="26"/>
      <c r="D409" s="15"/>
      <c r="E409" s="15"/>
      <c r="F409" s="15"/>
      <c r="G409" s="15"/>
      <c r="H409" s="15"/>
      <c r="I409" s="17"/>
      <c r="J409" s="17"/>
      <c r="K409" s="17"/>
      <c r="L409" s="4"/>
      <c r="M409" s="4"/>
      <c r="N409" s="4"/>
    </row>
    <row r="410" spans="3:14" ht="14.45" customHeight="1" x14ac:dyDescent="0.2">
      <c r="C410" s="26"/>
      <c r="D410" s="15"/>
      <c r="E410" s="15"/>
      <c r="F410" s="15"/>
      <c r="G410" s="15"/>
      <c r="H410" s="15"/>
      <c r="I410" s="17"/>
      <c r="J410" s="17"/>
      <c r="K410" s="17"/>
      <c r="L410" s="4"/>
      <c r="M410" s="4"/>
      <c r="N410" s="4"/>
    </row>
    <row r="411" spans="3:14" ht="14.45" customHeight="1" x14ac:dyDescent="0.2">
      <c r="C411" s="26"/>
      <c r="D411" s="15"/>
      <c r="E411" s="15"/>
      <c r="F411" s="15"/>
      <c r="G411" s="15"/>
      <c r="H411" s="15"/>
      <c r="I411" s="17"/>
      <c r="J411" s="17"/>
      <c r="K411" s="17"/>
      <c r="L411" s="4"/>
      <c r="M411" s="4"/>
      <c r="N411" s="4"/>
    </row>
    <row r="412" spans="3:14" ht="14.45" customHeight="1" x14ac:dyDescent="0.2">
      <c r="C412" s="26"/>
      <c r="D412" s="15"/>
      <c r="E412" s="15"/>
      <c r="F412" s="15"/>
      <c r="G412" s="15"/>
      <c r="H412" s="15"/>
      <c r="I412" s="17"/>
      <c r="J412" s="17"/>
      <c r="K412" s="17"/>
      <c r="L412" s="4"/>
      <c r="M412" s="4"/>
      <c r="N412" s="4"/>
    </row>
    <row r="413" spans="3:14" ht="14.45" customHeight="1" x14ac:dyDescent="0.2">
      <c r="C413" s="26"/>
      <c r="D413" s="15"/>
      <c r="E413" s="15"/>
      <c r="F413" s="15"/>
      <c r="G413" s="15"/>
      <c r="H413" s="15"/>
      <c r="I413" s="17"/>
      <c r="J413" s="17"/>
      <c r="K413" s="17"/>
      <c r="L413" s="4"/>
      <c r="M413" s="4"/>
      <c r="N413" s="4"/>
    </row>
    <row r="414" spans="3:14" ht="14.45" customHeight="1" x14ac:dyDescent="0.2">
      <c r="C414" s="26"/>
      <c r="D414" s="15"/>
      <c r="E414" s="15"/>
      <c r="F414" s="15"/>
      <c r="G414" s="15"/>
      <c r="H414" s="15"/>
      <c r="I414" s="17"/>
      <c r="J414" s="17"/>
      <c r="K414" s="17"/>
      <c r="L414" s="4"/>
      <c r="M414" s="4"/>
      <c r="N414" s="4"/>
    </row>
    <row r="415" spans="3:14" ht="14.45" customHeight="1" x14ac:dyDescent="0.2">
      <c r="C415" s="26"/>
      <c r="D415" s="15"/>
      <c r="E415" s="15"/>
      <c r="F415" s="15"/>
      <c r="G415" s="15"/>
      <c r="H415" s="15"/>
      <c r="I415" s="17"/>
      <c r="J415" s="17"/>
      <c r="K415" s="17"/>
      <c r="L415" s="4"/>
      <c r="M415" s="4"/>
      <c r="N415" s="4"/>
    </row>
    <row r="416" spans="3:14" ht="14.45" customHeight="1" x14ac:dyDescent="0.2">
      <c r="C416" s="26"/>
      <c r="D416" s="15"/>
      <c r="E416" s="15"/>
      <c r="F416" s="15"/>
      <c r="G416" s="15"/>
      <c r="H416" s="15"/>
      <c r="I416" s="17"/>
      <c r="J416" s="17"/>
      <c r="K416" s="17"/>
      <c r="L416" s="4"/>
      <c r="M416" s="4"/>
      <c r="N416" s="4"/>
    </row>
    <row r="417" spans="3:14" ht="14.45" customHeight="1" x14ac:dyDescent="0.2">
      <c r="C417" s="26"/>
      <c r="D417" s="15"/>
      <c r="E417" s="15"/>
      <c r="F417" s="15"/>
      <c r="G417" s="15"/>
      <c r="H417" s="15"/>
      <c r="I417" s="17"/>
      <c r="J417" s="17"/>
      <c r="K417" s="17"/>
      <c r="L417" s="4"/>
      <c r="M417" s="4"/>
      <c r="N417" s="4"/>
    </row>
    <row r="418" spans="3:14" ht="14.45" customHeight="1" x14ac:dyDescent="0.2">
      <c r="C418" s="26"/>
      <c r="D418" s="15"/>
      <c r="E418" s="15"/>
      <c r="F418" s="15"/>
      <c r="G418" s="15"/>
      <c r="H418" s="15"/>
      <c r="I418" s="17"/>
      <c r="J418" s="17"/>
      <c r="K418" s="17"/>
      <c r="L418" s="4"/>
      <c r="M418" s="4"/>
      <c r="N418" s="4"/>
    </row>
    <row r="419" spans="3:14" ht="14.45" customHeight="1" x14ac:dyDescent="0.2">
      <c r="C419" s="26"/>
      <c r="D419" s="15"/>
      <c r="E419" s="15"/>
      <c r="F419" s="15"/>
      <c r="G419" s="15"/>
      <c r="H419" s="15"/>
      <c r="I419" s="17"/>
      <c r="J419" s="17"/>
      <c r="K419" s="17"/>
      <c r="L419" s="4"/>
      <c r="M419" s="4"/>
      <c r="N419" s="4"/>
    </row>
    <row r="420" spans="3:14" ht="14.45" customHeight="1" x14ac:dyDescent="0.2">
      <c r="C420" s="26"/>
      <c r="D420" s="15"/>
      <c r="E420" s="15"/>
      <c r="F420" s="15"/>
      <c r="G420" s="15"/>
      <c r="H420" s="15"/>
      <c r="I420" s="17"/>
      <c r="J420" s="17"/>
      <c r="K420" s="17"/>
      <c r="L420" s="4"/>
      <c r="M420" s="4"/>
      <c r="N420" s="4"/>
    </row>
    <row r="421" spans="3:14" ht="14.45" customHeight="1" x14ac:dyDescent="0.2">
      <c r="C421" s="26"/>
      <c r="D421" s="15"/>
      <c r="E421" s="15"/>
      <c r="F421" s="15"/>
      <c r="G421" s="15"/>
      <c r="H421" s="15"/>
      <c r="I421" s="17"/>
      <c r="J421" s="17"/>
      <c r="K421" s="17"/>
      <c r="L421" s="4"/>
      <c r="M421" s="4"/>
      <c r="N421" s="4"/>
    </row>
    <row r="422" spans="3:14" ht="14.45" customHeight="1" x14ac:dyDescent="0.2">
      <c r="C422" s="26"/>
      <c r="D422" s="15"/>
      <c r="E422" s="15"/>
      <c r="F422" s="15"/>
      <c r="G422" s="15"/>
      <c r="H422" s="15"/>
      <c r="I422" s="17"/>
      <c r="J422" s="17"/>
      <c r="K422" s="17"/>
      <c r="L422" s="4"/>
      <c r="M422" s="4"/>
      <c r="N422" s="4"/>
    </row>
    <row r="423" spans="3:14" ht="14.45" customHeight="1" x14ac:dyDescent="0.2">
      <c r="C423" s="26"/>
      <c r="D423" s="15"/>
      <c r="E423" s="15"/>
      <c r="F423" s="15"/>
      <c r="G423" s="15"/>
      <c r="H423" s="15"/>
      <c r="I423" s="17"/>
      <c r="J423" s="17"/>
      <c r="K423" s="17"/>
      <c r="L423" s="4"/>
      <c r="M423" s="4"/>
      <c r="N423" s="4"/>
    </row>
    <row r="424" spans="3:14" ht="14.45" customHeight="1" x14ac:dyDescent="0.2">
      <c r="C424" s="26"/>
      <c r="D424" s="15"/>
      <c r="E424" s="15"/>
      <c r="F424" s="15"/>
      <c r="G424" s="15"/>
      <c r="H424" s="15"/>
      <c r="I424" s="17"/>
      <c r="J424" s="17"/>
      <c r="K424" s="17"/>
      <c r="L424" s="4"/>
      <c r="M424" s="4"/>
      <c r="N424" s="4"/>
    </row>
    <row r="425" spans="3:14" ht="14.45" customHeight="1" x14ac:dyDescent="0.2">
      <c r="C425" s="26"/>
      <c r="D425" s="15"/>
      <c r="E425" s="15"/>
      <c r="F425" s="15"/>
      <c r="G425" s="15"/>
      <c r="H425" s="15"/>
      <c r="I425" s="17"/>
      <c r="J425" s="17"/>
      <c r="K425" s="17"/>
      <c r="L425" s="4"/>
      <c r="M425" s="4"/>
      <c r="N425" s="4"/>
    </row>
    <row r="426" spans="3:14" ht="14.45" customHeight="1" x14ac:dyDescent="0.2">
      <c r="C426" s="26"/>
      <c r="D426" s="15"/>
      <c r="E426" s="15"/>
      <c r="F426" s="15"/>
      <c r="G426" s="15"/>
      <c r="H426" s="15"/>
      <c r="I426" s="17"/>
      <c r="J426" s="17"/>
      <c r="K426" s="17"/>
      <c r="L426" s="4"/>
      <c r="M426" s="4"/>
      <c r="N426" s="4"/>
    </row>
    <row r="427" spans="3:14" ht="14.45" customHeight="1" x14ac:dyDescent="0.2">
      <c r="C427" s="26"/>
      <c r="D427" s="15"/>
      <c r="E427" s="15"/>
      <c r="F427" s="15"/>
      <c r="G427" s="15"/>
      <c r="H427" s="15"/>
      <c r="I427" s="17"/>
      <c r="J427" s="17"/>
      <c r="K427" s="17"/>
      <c r="L427" s="4"/>
      <c r="M427" s="4"/>
      <c r="N427" s="4"/>
    </row>
    <row r="428" spans="3:14" ht="14.45" customHeight="1" x14ac:dyDescent="0.2">
      <c r="C428" s="26"/>
      <c r="D428" s="15"/>
      <c r="E428" s="15"/>
      <c r="F428" s="15"/>
      <c r="G428" s="15"/>
      <c r="H428" s="15"/>
      <c r="I428" s="17"/>
      <c r="J428" s="17"/>
      <c r="K428" s="17"/>
      <c r="L428" s="4"/>
      <c r="M428" s="4"/>
      <c r="N428" s="4"/>
    </row>
    <row r="429" spans="3:14" ht="14.45" customHeight="1" x14ac:dyDescent="0.2">
      <c r="C429" s="26"/>
      <c r="D429" s="15"/>
      <c r="E429" s="15"/>
      <c r="F429" s="15"/>
      <c r="G429" s="15"/>
      <c r="H429" s="15"/>
      <c r="I429" s="17"/>
      <c r="J429" s="17"/>
      <c r="K429" s="17"/>
      <c r="L429" s="4"/>
      <c r="M429" s="4"/>
      <c r="N429" s="4"/>
    </row>
    <row r="430" spans="3:14" ht="14.45" customHeight="1" x14ac:dyDescent="0.2">
      <c r="C430" s="26"/>
      <c r="D430" s="15"/>
      <c r="E430" s="15"/>
      <c r="F430" s="15"/>
      <c r="G430" s="15"/>
      <c r="H430" s="15"/>
      <c r="I430" s="17"/>
      <c r="J430" s="17"/>
      <c r="K430" s="17"/>
      <c r="L430" s="4"/>
      <c r="M430" s="4"/>
      <c r="N430" s="4"/>
    </row>
    <row r="431" spans="3:14" ht="14.45" customHeight="1" x14ac:dyDescent="0.2">
      <c r="C431" s="26"/>
      <c r="D431" s="15"/>
      <c r="E431" s="15"/>
      <c r="F431" s="15"/>
      <c r="G431" s="15"/>
      <c r="H431" s="15"/>
      <c r="I431" s="17"/>
      <c r="J431" s="17"/>
      <c r="K431" s="17"/>
      <c r="L431" s="4"/>
      <c r="M431" s="4"/>
      <c r="N431" s="4"/>
    </row>
    <row r="432" spans="3:14" ht="14.45" customHeight="1" x14ac:dyDescent="0.2">
      <c r="C432" s="26"/>
      <c r="D432" s="15"/>
      <c r="E432" s="15"/>
      <c r="F432" s="15"/>
      <c r="G432" s="15"/>
      <c r="H432" s="15"/>
      <c r="I432" s="17"/>
      <c r="J432" s="17"/>
      <c r="K432" s="17"/>
      <c r="L432" s="4"/>
      <c r="M432" s="4"/>
      <c r="N432" s="4"/>
    </row>
    <row r="433" spans="3:14" ht="14.45" customHeight="1" x14ac:dyDescent="0.2">
      <c r="C433" s="26"/>
      <c r="D433" s="15"/>
      <c r="E433" s="15"/>
      <c r="F433" s="15"/>
      <c r="G433" s="15"/>
      <c r="H433" s="15"/>
      <c r="I433" s="17"/>
      <c r="J433" s="17"/>
      <c r="K433" s="17"/>
      <c r="L433" s="4"/>
      <c r="M433" s="4"/>
      <c r="N433" s="4"/>
    </row>
    <row r="434" spans="3:14" ht="14.45" customHeight="1" x14ac:dyDescent="0.2">
      <c r="C434" s="26"/>
      <c r="D434" s="15"/>
      <c r="E434" s="15"/>
      <c r="F434" s="15"/>
      <c r="G434" s="15"/>
      <c r="H434" s="15"/>
      <c r="I434" s="17"/>
      <c r="J434" s="17"/>
      <c r="K434" s="17"/>
      <c r="L434" s="4"/>
      <c r="M434" s="4"/>
      <c r="N434" s="4"/>
    </row>
    <row r="435" spans="3:14" ht="14.45" customHeight="1" x14ac:dyDescent="0.2">
      <c r="C435" s="26"/>
      <c r="D435" s="15"/>
      <c r="E435" s="15"/>
      <c r="F435" s="15"/>
      <c r="G435" s="15"/>
      <c r="H435" s="15"/>
      <c r="I435" s="17"/>
      <c r="J435" s="17"/>
      <c r="K435" s="17"/>
      <c r="L435" s="4"/>
      <c r="M435" s="4"/>
      <c r="N435" s="4"/>
    </row>
    <row r="436" spans="3:14" ht="14.45" customHeight="1" x14ac:dyDescent="0.2">
      <c r="C436" s="26"/>
      <c r="D436" s="15"/>
      <c r="E436" s="15"/>
      <c r="F436" s="15"/>
      <c r="G436" s="15"/>
      <c r="H436" s="15"/>
      <c r="I436" s="17"/>
      <c r="J436" s="17"/>
      <c r="K436" s="17"/>
      <c r="L436" s="4"/>
      <c r="M436" s="4"/>
      <c r="N436" s="4"/>
    </row>
    <row r="437" spans="3:14" ht="14.45" customHeight="1" x14ac:dyDescent="0.2">
      <c r="C437" s="26"/>
      <c r="D437" s="15"/>
      <c r="E437" s="15"/>
      <c r="F437" s="15"/>
      <c r="G437" s="15"/>
      <c r="H437" s="15"/>
      <c r="I437" s="17"/>
      <c r="J437" s="17"/>
      <c r="K437" s="17"/>
      <c r="L437" s="4"/>
      <c r="M437" s="4"/>
      <c r="N437" s="4"/>
    </row>
    <row r="438" spans="3:14" ht="14.45" customHeight="1" x14ac:dyDescent="0.2">
      <c r="C438" s="26"/>
      <c r="D438" s="15"/>
      <c r="E438" s="15"/>
      <c r="F438" s="15"/>
      <c r="G438" s="15"/>
      <c r="H438" s="15"/>
      <c r="I438" s="17"/>
      <c r="J438" s="17"/>
      <c r="K438" s="17"/>
      <c r="L438" s="4"/>
      <c r="M438" s="4"/>
      <c r="N438" s="4"/>
    </row>
    <row r="439" spans="3:14" ht="14.45" customHeight="1" x14ac:dyDescent="0.2">
      <c r="C439" s="26"/>
      <c r="D439" s="15"/>
      <c r="E439" s="15"/>
      <c r="F439" s="15"/>
      <c r="G439" s="15"/>
      <c r="H439" s="15"/>
      <c r="I439" s="17"/>
      <c r="J439" s="17"/>
      <c r="K439" s="17"/>
      <c r="L439" s="4"/>
      <c r="M439" s="4"/>
      <c r="N439" s="4"/>
    </row>
    <row r="440" spans="3:14" ht="14.45" customHeight="1" x14ac:dyDescent="0.2">
      <c r="C440" s="26"/>
      <c r="D440" s="15"/>
      <c r="E440" s="15"/>
      <c r="F440" s="15"/>
      <c r="G440" s="15"/>
      <c r="H440" s="15"/>
      <c r="I440" s="17"/>
      <c r="J440" s="17"/>
      <c r="K440" s="17"/>
      <c r="L440" s="4"/>
      <c r="M440" s="4"/>
      <c r="N440" s="4"/>
    </row>
    <row r="441" spans="3:14" ht="14.45" customHeight="1" x14ac:dyDescent="0.2">
      <c r="C441" s="26"/>
      <c r="D441" s="15"/>
      <c r="E441" s="15"/>
      <c r="F441" s="15"/>
      <c r="G441" s="15"/>
      <c r="H441" s="15"/>
      <c r="I441" s="17"/>
      <c r="J441" s="17"/>
      <c r="K441" s="17"/>
      <c r="L441" s="4"/>
      <c r="M441" s="4"/>
      <c r="N441" s="4"/>
    </row>
    <row r="442" spans="3:14" ht="14.45" customHeight="1" x14ac:dyDescent="0.2">
      <c r="C442" s="26"/>
      <c r="D442" s="15"/>
      <c r="E442" s="15"/>
      <c r="F442" s="15"/>
      <c r="G442" s="15"/>
      <c r="H442" s="15"/>
      <c r="I442" s="17"/>
      <c r="J442" s="17"/>
      <c r="K442" s="17"/>
      <c r="L442" s="4"/>
      <c r="M442" s="4"/>
      <c r="N442" s="4"/>
    </row>
    <row r="443" spans="3:14" ht="14.45" customHeight="1" x14ac:dyDescent="0.2">
      <c r="C443" s="26"/>
      <c r="D443" s="15"/>
      <c r="E443" s="15"/>
      <c r="F443" s="15"/>
      <c r="G443" s="15"/>
      <c r="H443" s="15"/>
      <c r="I443" s="17"/>
      <c r="J443" s="17"/>
      <c r="K443" s="17"/>
      <c r="L443" s="4"/>
      <c r="M443" s="4"/>
      <c r="N443" s="4"/>
    </row>
    <row r="444" spans="3:14" ht="14.45" customHeight="1" x14ac:dyDescent="0.2">
      <c r="C444" s="26"/>
      <c r="D444" s="15"/>
      <c r="E444" s="15"/>
      <c r="F444" s="15"/>
      <c r="G444" s="15"/>
      <c r="H444" s="15"/>
      <c r="I444" s="17"/>
      <c r="J444" s="17"/>
      <c r="K444" s="17"/>
      <c r="L444" s="4"/>
      <c r="M444" s="4"/>
      <c r="N444" s="4"/>
    </row>
    <row r="445" spans="3:14" ht="14.45" customHeight="1" x14ac:dyDescent="0.2">
      <c r="C445" s="26"/>
      <c r="D445" s="15"/>
      <c r="E445" s="15"/>
      <c r="F445" s="15"/>
      <c r="G445" s="15"/>
      <c r="H445" s="15"/>
      <c r="I445" s="17"/>
      <c r="J445" s="17"/>
      <c r="K445" s="17"/>
      <c r="L445" s="4"/>
      <c r="M445" s="4"/>
      <c r="N445" s="4"/>
    </row>
    <row r="446" spans="3:14" ht="14.45" customHeight="1" x14ac:dyDescent="0.2">
      <c r="C446" s="26"/>
      <c r="D446" s="15"/>
      <c r="E446" s="15"/>
      <c r="F446" s="15"/>
      <c r="G446" s="15"/>
      <c r="H446" s="15"/>
      <c r="I446" s="17"/>
      <c r="J446" s="17"/>
      <c r="K446" s="17"/>
      <c r="L446" s="4"/>
      <c r="M446" s="4"/>
      <c r="N446" s="4"/>
    </row>
    <row r="447" spans="3:14" ht="14.45" customHeight="1" x14ac:dyDescent="0.2">
      <c r="C447" s="26"/>
      <c r="D447" s="15"/>
      <c r="E447" s="15"/>
      <c r="F447" s="15"/>
      <c r="G447" s="15"/>
      <c r="H447" s="15"/>
      <c r="I447" s="17"/>
      <c r="J447" s="17"/>
      <c r="K447" s="17"/>
      <c r="L447" s="4"/>
      <c r="M447" s="4"/>
      <c r="N447" s="4"/>
    </row>
    <row r="448" spans="3:14" ht="14.45" customHeight="1" x14ac:dyDescent="0.2">
      <c r="C448" s="26"/>
      <c r="D448" s="15"/>
      <c r="E448" s="15"/>
      <c r="F448" s="15"/>
      <c r="G448" s="15"/>
      <c r="H448" s="15"/>
      <c r="I448" s="17"/>
      <c r="J448" s="17"/>
      <c r="K448" s="17"/>
      <c r="L448" s="4"/>
      <c r="M448" s="4"/>
      <c r="N448" s="4"/>
    </row>
    <row r="449" spans="2:32" ht="14.45" customHeight="1" x14ac:dyDescent="0.2">
      <c r="C449" s="26"/>
      <c r="D449" s="15"/>
      <c r="E449" s="15"/>
      <c r="F449" s="15"/>
      <c r="G449" s="15"/>
      <c r="H449" s="15"/>
      <c r="I449" s="17"/>
      <c r="J449" s="17"/>
      <c r="K449" s="17"/>
      <c r="L449" s="4"/>
      <c r="M449" s="4"/>
      <c r="N449" s="4"/>
    </row>
    <row r="450" spans="2:32" ht="14.45" customHeight="1" x14ac:dyDescent="0.2">
      <c r="C450" s="26"/>
      <c r="D450" s="15"/>
      <c r="E450" s="15"/>
      <c r="F450" s="15"/>
      <c r="G450" s="15"/>
      <c r="H450" s="15"/>
      <c r="I450" s="17"/>
      <c r="J450" s="17"/>
      <c r="K450" s="17"/>
      <c r="L450" s="4"/>
      <c r="M450" s="4"/>
      <c r="N450" s="4"/>
    </row>
    <row r="451" spans="2:32" ht="14.45" customHeight="1" x14ac:dyDescent="0.2">
      <c r="C451" s="26"/>
      <c r="D451" s="15"/>
      <c r="E451" s="15"/>
      <c r="F451" s="15"/>
      <c r="G451" s="15"/>
      <c r="H451" s="15"/>
      <c r="I451" s="17"/>
      <c r="J451" s="17"/>
      <c r="K451" s="17"/>
      <c r="L451" s="4"/>
      <c r="M451" s="4"/>
      <c r="N451" s="4"/>
    </row>
    <row r="452" spans="2:32" ht="14.45" customHeight="1" x14ac:dyDescent="0.2">
      <c r="C452" s="26"/>
      <c r="D452" s="15"/>
      <c r="E452" s="15"/>
      <c r="F452" s="15"/>
      <c r="G452" s="15"/>
      <c r="H452" s="15"/>
      <c r="I452" s="17"/>
      <c r="J452" s="17"/>
      <c r="K452" s="17"/>
      <c r="L452" s="4"/>
      <c r="M452" s="4"/>
      <c r="N452" s="4"/>
    </row>
    <row r="453" spans="2:32" ht="14.45" customHeight="1" x14ac:dyDescent="0.2">
      <c r="C453" s="26"/>
      <c r="D453" s="15"/>
      <c r="E453" s="15"/>
      <c r="F453" s="15"/>
      <c r="G453" s="15"/>
      <c r="H453" s="15"/>
      <c r="I453" s="17"/>
      <c r="J453" s="17"/>
      <c r="K453" s="17"/>
      <c r="L453" s="4"/>
      <c r="M453" s="4"/>
      <c r="N453" s="4"/>
    </row>
    <row r="454" spans="2:32" ht="14.45" customHeight="1" x14ac:dyDescent="0.2">
      <c r="C454" s="26"/>
      <c r="D454" s="15"/>
      <c r="E454" s="15"/>
      <c r="F454" s="15"/>
      <c r="G454" s="15"/>
      <c r="H454" s="15"/>
      <c r="I454" s="17"/>
      <c r="J454" s="17"/>
      <c r="K454" s="17"/>
      <c r="L454" s="4"/>
      <c r="M454" s="4"/>
      <c r="N454" s="4"/>
    </row>
    <row r="455" spans="2:32" ht="14.45" customHeight="1" x14ac:dyDescent="0.2">
      <c r="C455" s="26"/>
      <c r="D455" s="15"/>
      <c r="E455" s="15"/>
      <c r="F455" s="15"/>
      <c r="G455" s="15"/>
      <c r="H455" s="15"/>
      <c r="I455" s="17"/>
      <c r="J455" s="17"/>
      <c r="K455" s="17"/>
      <c r="L455" s="4"/>
      <c r="M455" s="4"/>
      <c r="N455" s="4"/>
    </row>
    <row r="456" spans="2:32" ht="14.45" customHeight="1" x14ac:dyDescent="0.2">
      <c r="C456" s="26"/>
      <c r="D456" s="15"/>
      <c r="E456" s="15"/>
      <c r="F456" s="15"/>
      <c r="G456" s="15"/>
      <c r="H456" s="15"/>
      <c r="I456" s="17"/>
      <c r="J456" s="17"/>
      <c r="K456" s="17"/>
      <c r="L456" s="4"/>
      <c r="M456" s="4"/>
      <c r="N456" s="4"/>
    </row>
    <row r="457" spans="2:32" ht="14.45" customHeight="1" x14ac:dyDescent="0.2">
      <c r="C457" s="26"/>
      <c r="D457" s="15"/>
      <c r="E457" s="15"/>
      <c r="F457" s="15"/>
      <c r="G457" s="15"/>
      <c r="H457" s="15"/>
      <c r="I457" s="17"/>
      <c r="J457" s="17"/>
      <c r="K457" s="17"/>
      <c r="L457" s="4"/>
      <c r="M457" s="4"/>
      <c r="N457" s="4"/>
    </row>
    <row r="458" spans="2:32" ht="14.45" customHeight="1" x14ac:dyDescent="0.2">
      <c r="C458" s="26"/>
      <c r="D458" s="15"/>
      <c r="E458" s="15"/>
      <c r="F458" s="15"/>
      <c r="G458" s="15"/>
      <c r="H458" s="15"/>
      <c r="I458" s="17"/>
      <c r="J458" s="17"/>
      <c r="K458" s="17"/>
      <c r="L458" s="4"/>
      <c r="M458" s="4"/>
      <c r="N458" s="4"/>
    </row>
    <row r="459" spans="2:32" ht="14.45" customHeight="1" x14ac:dyDescent="0.2">
      <c r="C459" s="26"/>
      <c r="D459" s="15"/>
      <c r="E459" s="15"/>
      <c r="F459" s="15"/>
      <c r="G459" s="15"/>
      <c r="H459" s="15"/>
      <c r="I459" s="17"/>
      <c r="J459" s="17"/>
      <c r="K459" s="17"/>
      <c r="L459" s="4"/>
      <c r="M459" s="4"/>
      <c r="N459" s="4"/>
    </row>
    <row r="460" spans="2:32" ht="14.45" customHeight="1" x14ac:dyDescent="0.2">
      <c r="C460" s="26"/>
      <c r="D460" s="15"/>
      <c r="E460" s="15"/>
      <c r="F460" s="15"/>
      <c r="G460" s="15"/>
      <c r="H460" s="15"/>
      <c r="I460" s="17"/>
      <c r="J460" s="17"/>
      <c r="K460" s="17"/>
      <c r="L460" s="4"/>
      <c r="M460" s="4"/>
      <c r="N460" s="4"/>
    </row>
    <row r="461" spans="2:32" ht="14.45" customHeight="1" x14ac:dyDescent="0.2">
      <c r="C461" s="26"/>
      <c r="D461" s="15"/>
      <c r="E461" s="15"/>
      <c r="F461" s="15"/>
      <c r="G461" s="15"/>
      <c r="H461" s="15"/>
      <c r="I461" s="17"/>
      <c r="J461" s="17"/>
      <c r="K461" s="17"/>
      <c r="L461" s="4"/>
      <c r="M461" s="4"/>
      <c r="N461" s="4"/>
    </row>
    <row r="462" spans="2:32" s="4" customFormat="1" ht="14.45" customHeight="1" x14ac:dyDescent="0.2">
      <c r="I462" s="31"/>
      <c r="J462" s="31"/>
      <c r="K462" s="31"/>
    </row>
    <row r="463" spans="2:32" s="4" customFormat="1" ht="19.899999999999999" customHeight="1" x14ac:dyDescent="0.2">
      <c r="B463" s="32"/>
      <c r="C463" s="6"/>
      <c r="D463" s="6"/>
      <c r="E463" s="6"/>
      <c r="F463" s="6"/>
      <c r="G463" s="6"/>
      <c r="H463" s="8"/>
      <c r="I463" s="9">
        <f>I311</f>
        <v>0</v>
      </c>
      <c r="J463" s="10"/>
      <c r="K463" s="9">
        <f>K311</f>
        <v>0</v>
      </c>
    </row>
    <row r="464" spans="2:32" s="4" customFormat="1" ht="14.45" customHeight="1" x14ac:dyDescent="0.2">
      <c r="C464" s="26"/>
      <c r="D464" s="15"/>
      <c r="E464" s="15"/>
      <c r="F464" s="15"/>
      <c r="G464" s="15"/>
      <c r="H464" s="15"/>
      <c r="I464" s="17"/>
      <c r="J464" s="17"/>
      <c r="K464" s="17"/>
      <c r="AA464" s="1"/>
      <c r="AB464" s="1"/>
      <c r="AC464" s="1"/>
      <c r="AD464" s="1"/>
      <c r="AE464" s="1"/>
      <c r="AF464" s="1"/>
    </row>
    <row r="465" spans="3:11" s="4" customFormat="1" ht="14.45" customHeight="1" x14ac:dyDescent="0.2">
      <c r="C465" s="26"/>
      <c r="D465" s="15"/>
      <c r="E465" s="15"/>
      <c r="F465" s="15"/>
      <c r="G465" s="15"/>
      <c r="H465" s="15"/>
      <c r="I465" s="17"/>
      <c r="J465" s="17"/>
      <c r="K465" s="17"/>
    </row>
    <row r="466" spans="3:11" s="4" customFormat="1" ht="14.45" customHeight="1" x14ac:dyDescent="0.2">
      <c r="C466" s="26"/>
      <c r="D466" s="15"/>
      <c r="E466" s="15"/>
      <c r="F466" s="15"/>
      <c r="G466" s="15"/>
      <c r="H466" s="15"/>
      <c r="I466" s="17"/>
      <c r="J466" s="17"/>
      <c r="K466" s="17"/>
    </row>
    <row r="467" spans="3:11" s="4" customFormat="1" ht="14.45" customHeight="1" x14ac:dyDescent="0.2">
      <c r="C467" s="26"/>
      <c r="D467" s="15"/>
      <c r="E467" s="15"/>
      <c r="F467" s="15"/>
      <c r="G467" s="15"/>
      <c r="H467" s="15"/>
      <c r="I467" s="17"/>
      <c r="J467" s="17"/>
      <c r="K467" s="17"/>
    </row>
    <row r="468" spans="3:11" s="4" customFormat="1" ht="14.45" customHeight="1" x14ac:dyDescent="0.2">
      <c r="C468" s="26"/>
      <c r="D468" s="15"/>
      <c r="E468" s="15"/>
      <c r="F468" s="15"/>
      <c r="G468" s="15"/>
      <c r="H468" s="15"/>
      <c r="I468" s="17"/>
      <c r="J468" s="17"/>
      <c r="K468" s="17"/>
    </row>
    <row r="469" spans="3:11" s="4" customFormat="1" ht="14.45" customHeight="1" x14ac:dyDescent="0.2">
      <c r="C469" s="26"/>
      <c r="D469" s="15"/>
      <c r="E469" s="15"/>
      <c r="F469" s="15"/>
      <c r="G469" s="15"/>
      <c r="H469" s="15"/>
      <c r="I469" s="17"/>
      <c r="J469" s="17"/>
      <c r="K469" s="17"/>
    </row>
    <row r="470" spans="3:11" s="4" customFormat="1" ht="14.45" customHeight="1" x14ac:dyDescent="0.2">
      <c r="C470" s="26"/>
      <c r="D470" s="15"/>
      <c r="E470" s="15"/>
      <c r="F470" s="15"/>
      <c r="G470" s="15"/>
      <c r="H470" s="15"/>
      <c r="I470" s="17"/>
      <c r="J470" s="17"/>
      <c r="K470" s="17"/>
    </row>
    <row r="471" spans="3:11" s="4" customFormat="1" ht="14.45" customHeight="1" x14ac:dyDescent="0.2">
      <c r="C471" s="26"/>
      <c r="D471" s="15"/>
      <c r="E471" s="15"/>
      <c r="F471" s="15"/>
      <c r="G471" s="15"/>
      <c r="H471" s="15"/>
      <c r="I471" s="17"/>
      <c r="J471" s="17"/>
      <c r="K471" s="17"/>
    </row>
    <row r="472" spans="3:11" s="4" customFormat="1" ht="14.45" customHeight="1" x14ac:dyDescent="0.2">
      <c r="C472" s="26"/>
      <c r="D472" s="15"/>
      <c r="E472" s="15"/>
      <c r="F472" s="15"/>
      <c r="G472" s="15"/>
      <c r="H472" s="15"/>
      <c r="I472" s="17"/>
      <c r="J472" s="17"/>
      <c r="K472" s="17"/>
    </row>
    <row r="473" spans="3:11" s="4" customFormat="1" ht="14.45" customHeight="1" x14ac:dyDescent="0.2">
      <c r="C473" s="26"/>
      <c r="D473" s="15"/>
      <c r="E473" s="15"/>
      <c r="F473" s="15"/>
      <c r="G473" s="15"/>
      <c r="H473" s="15"/>
      <c r="I473" s="17"/>
      <c r="J473" s="17"/>
      <c r="K473" s="17"/>
    </row>
    <row r="474" spans="3:11" s="4" customFormat="1" ht="14.45" customHeight="1" x14ac:dyDescent="0.2">
      <c r="C474" s="26"/>
      <c r="D474" s="15"/>
      <c r="E474" s="15"/>
      <c r="F474" s="15"/>
      <c r="G474" s="15"/>
      <c r="H474" s="15"/>
      <c r="I474" s="17"/>
      <c r="J474" s="17"/>
      <c r="K474" s="17"/>
    </row>
    <row r="475" spans="3:11" s="4" customFormat="1" ht="14.45" customHeight="1" x14ac:dyDescent="0.2">
      <c r="C475" s="26"/>
      <c r="D475" s="15"/>
      <c r="E475" s="15"/>
      <c r="F475" s="15"/>
      <c r="G475" s="15"/>
      <c r="H475" s="15"/>
      <c r="I475" s="17"/>
      <c r="J475" s="17"/>
      <c r="K475" s="17"/>
    </row>
    <row r="476" spans="3:11" s="4" customFormat="1" ht="14.45" customHeight="1" x14ac:dyDescent="0.2">
      <c r="C476" s="26"/>
      <c r="D476" s="15"/>
      <c r="E476" s="15"/>
      <c r="F476" s="15"/>
      <c r="G476" s="15"/>
      <c r="H476" s="15"/>
      <c r="I476" s="17"/>
      <c r="J476" s="17"/>
      <c r="K476" s="17"/>
    </row>
    <row r="477" spans="3:11" s="4" customFormat="1" ht="14.45" customHeight="1" x14ac:dyDescent="0.2">
      <c r="C477" s="26"/>
      <c r="D477" s="15"/>
      <c r="E477" s="15"/>
      <c r="F477" s="15"/>
      <c r="G477" s="15"/>
      <c r="H477" s="15"/>
      <c r="I477" s="17"/>
      <c r="J477" s="17"/>
      <c r="K477" s="17"/>
    </row>
    <row r="478" spans="3:11" s="4" customFormat="1" ht="14.45" customHeight="1" x14ac:dyDescent="0.2">
      <c r="C478" s="26"/>
      <c r="D478" s="15"/>
      <c r="E478" s="15"/>
      <c r="F478" s="15"/>
      <c r="G478" s="15"/>
      <c r="H478" s="15"/>
      <c r="I478" s="17"/>
      <c r="J478" s="17"/>
      <c r="K478" s="17"/>
    </row>
    <row r="479" spans="3:11" s="2" customFormat="1" ht="15" x14ac:dyDescent="0.2">
      <c r="C479" s="26"/>
      <c r="D479" s="15"/>
      <c r="E479" s="15"/>
      <c r="F479" s="15"/>
      <c r="G479" s="15"/>
      <c r="H479" s="15"/>
      <c r="I479" s="17"/>
      <c r="J479" s="17"/>
      <c r="K479" s="17"/>
    </row>
    <row r="480" spans="3:11" s="2" customFormat="1" ht="15" x14ac:dyDescent="0.2">
      <c r="C480" s="26"/>
      <c r="D480" s="15"/>
      <c r="E480" s="15"/>
      <c r="F480" s="15"/>
      <c r="G480" s="15"/>
      <c r="H480" s="15"/>
      <c r="I480" s="17"/>
      <c r="J480" s="17"/>
      <c r="K480" s="17"/>
    </row>
    <row r="481" spans="3:11" s="2" customFormat="1" ht="15" x14ac:dyDescent="0.2">
      <c r="C481" s="26"/>
      <c r="D481" s="15"/>
      <c r="E481" s="15"/>
      <c r="F481" s="15"/>
      <c r="G481" s="15"/>
      <c r="H481" s="15"/>
      <c r="I481" s="17"/>
      <c r="J481" s="17"/>
      <c r="K481" s="17"/>
    </row>
    <row r="482" spans="3:11" s="2" customFormat="1" ht="15" x14ac:dyDescent="0.2">
      <c r="C482" s="26"/>
      <c r="D482" s="15"/>
      <c r="E482" s="15"/>
      <c r="F482" s="15"/>
      <c r="G482" s="15"/>
      <c r="H482" s="15"/>
      <c r="I482" s="17"/>
      <c r="J482" s="17"/>
      <c r="K482" s="17"/>
    </row>
    <row r="483" spans="3:11" s="2" customFormat="1" ht="15" x14ac:dyDescent="0.2">
      <c r="C483" s="26"/>
      <c r="D483" s="15"/>
      <c r="E483" s="15"/>
      <c r="F483" s="15"/>
      <c r="G483" s="15"/>
      <c r="H483" s="15"/>
      <c r="I483" s="17"/>
      <c r="J483" s="17"/>
      <c r="K483" s="17"/>
    </row>
    <row r="484" spans="3:11" s="2" customFormat="1" ht="15" x14ac:dyDescent="0.2">
      <c r="C484" s="26"/>
      <c r="D484" s="15"/>
      <c r="E484" s="15"/>
      <c r="F484" s="15"/>
      <c r="G484" s="15"/>
      <c r="H484" s="15"/>
      <c r="I484" s="17"/>
      <c r="J484" s="17"/>
      <c r="K484" s="17"/>
    </row>
    <row r="485" spans="3:11" s="2" customFormat="1" ht="15" x14ac:dyDescent="0.2">
      <c r="C485" s="26"/>
      <c r="D485" s="15"/>
      <c r="E485" s="15"/>
      <c r="F485" s="15"/>
      <c r="G485" s="15"/>
      <c r="H485" s="15"/>
      <c r="I485" s="17"/>
      <c r="J485" s="17"/>
      <c r="K485" s="17"/>
    </row>
    <row r="486" spans="3:11" s="2" customFormat="1" ht="15" x14ac:dyDescent="0.2">
      <c r="C486" s="26"/>
      <c r="D486" s="15"/>
      <c r="E486" s="15"/>
      <c r="F486" s="15"/>
      <c r="G486" s="15"/>
      <c r="H486" s="15"/>
      <c r="I486" s="17"/>
      <c r="J486" s="17"/>
      <c r="K486" s="17"/>
    </row>
    <row r="487" spans="3:11" s="2" customFormat="1" ht="15" x14ac:dyDescent="0.2">
      <c r="C487" s="26"/>
      <c r="D487" s="15"/>
      <c r="E487" s="15"/>
      <c r="F487" s="15"/>
      <c r="G487" s="15"/>
      <c r="H487" s="15"/>
      <c r="I487" s="17"/>
      <c r="J487" s="17"/>
      <c r="K487" s="17"/>
    </row>
    <row r="488" spans="3:11" s="2" customFormat="1" ht="15" x14ac:dyDescent="0.2">
      <c r="C488" s="26"/>
      <c r="D488" s="15"/>
      <c r="E488" s="15"/>
      <c r="F488" s="15"/>
      <c r="G488" s="15"/>
      <c r="H488" s="15"/>
      <c r="I488" s="17"/>
      <c r="J488" s="17"/>
      <c r="K488" s="17"/>
    </row>
    <row r="489" spans="3:11" s="2" customFormat="1" ht="15" x14ac:dyDescent="0.2">
      <c r="C489" s="26"/>
      <c r="D489" s="15"/>
      <c r="E489" s="15"/>
      <c r="F489" s="15"/>
      <c r="G489" s="15"/>
      <c r="H489" s="15"/>
      <c r="I489" s="17"/>
      <c r="J489" s="17"/>
      <c r="K489" s="17"/>
    </row>
    <row r="490" spans="3:11" s="2" customFormat="1" ht="15" x14ac:dyDescent="0.2">
      <c r="C490" s="26"/>
      <c r="D490" s="15"/>
      <c r="E490" s="15"/>
      <c r="F490" s="15"/>
      <c r="G490" s="15"/>
      <c r="H490" s="15"/>
      <c r="I490" s="17"/>
      <c r="J490" s="17"/>
      <c r="K490" s="17"/>
    </row>
    <row r="491" spans="3:11" s="2" customFormat="1" ht="15" x14ac:dyDescent="0.2">
      <c r="C491" s="26"/>
      <c r="D491" s="15"/>
      <c r="E491" s="15"/>
      <c r="F491" s="15"/>
      <c r="G491" s="15"/>
      <c r="H491" s="15"/>
      <c r="I491" s="17"/>
      <c r="J491" s="17"/>
      <c r="K491" s="17"/>
    </row>
    <row r="492" spans="3:11" s="2" customFormat="1" ht="15" x14ac:dyDescent="0.2">
      <c r="C492" s="26"/>
      <c r="D492" s="15"/>
      <c r="E492" s="15"/>
      <c r="F492" s="15"/>
      <c r="G492" s="15"/>
      <c r="H492" s="15"/>
      <c r="I492" s="17"/>
      <c r="J492" s="17"/>
      <c r="K492" s="17"/>
    </row>
    <row r="493" spans="3:11" s="2" customFormat="1" ht="15" x14ac:dyDescent="0.2">
      <c r="C493" s="26"/>
      <c r="D493" s="15"/>
      <c r="E493" s="15"/>
      <c r="F493" s="15"/>
      <c r="G493" s="15"/>
      <c r="H493" s="15"/>
      <c r="I493" s="17"/>
      <c r="J493" s="17"/>
      <c r="K493" s="17"/>
    </row>
    <row r="494" spans="3:11" s="2" customFormat="1" ht="15" x14ac:dyDescent="0.2">
      <c r="C494" s="26"/>
      <c r="D494" s="15"/>
      <c r="E494" s="15"/>
      <c r="F494" s="15"/>
      <c r="G494" s="15"/>
      <c r="H494" s="15"/>
      <c r="I494" s="17"/>
      <c r="J494" s="17"/>
      <c r="K494" s="17"/>
    </row>
    <row r="495" spans="3:11" s="2" customFormat="1" ht="15" x14ac:dyDescent="0.2">
      <c r="C495" s="26"/>
      <c r="D495" s="15"/>
      <c r="E495" s="15"/>
      <c r="F495" s="15"/>
      <c r="G495" s="15"/>
      <c r="H495" s="15"/>
      <c r="I495" s="17"/>
      <c r="J495" s="17"/>
      <c r="K495" s="17"/>
    </row>
    <row r="496" spans="3:11" s="2" customFormat="1" ht="15" x14ac:dyDescent="0.2">
      <c r="C496" s="26"/>
      <c r="D496" s="15"/>
      <c r="E496" s="15"/>
      <c r="F496" s="15"/>
      <c r="G496" s="15"/>
      <c r="H496" s="15"/>
      <c r="I496" s="17"/>
      <c r="J496" s="17"/>
      <c r="K496" s="17"/>
    </row>
    <row r="497" spans="3:11" s="2" customFormat="1" ht="15" x14ac:dyDescent="0.2">
      <c r="C497" s="26"/>
      <c r="D497" s="15"/>
      <c r="E497" s="15"/>
      <c r="F497" s="15"/>
      <c r="G497" s="15"/>
      <c r="H497" s="15"/>
      <c r="I497" s="17"/>
      <c r="J497" s="17"/>
      <c r="K497" s="17"/>
    </row>
    <row r="498" spans="3:11" s="2" customFormat="1" ht="15" x14ac:dyDescent="0.2">
      <c r="C498" s="26"/>
      <c r="D498" s="15"/>
      <c r="E498" s="15"/>
      <c r="F498" s="15"/>
      <c r="G498" s="15"/>
      <c r="H498" s="15"/>
      <c r="I498" s="17"/>
      <c r="J498" s="17"/>
      <c r="K498" s="17"/>
    </row>
    <row r="499" spans="3:11" s="2" customFormat="1" ht="15" x14ac:dyDescent="0.2">
      <c r="C499" s="26"/>
      <c r="D499" s="15"/>
      <c r="E499" s="15"/>
      <c r="F499" s="15"/>
      <c r="G499" s="15"/>
      <c r="H499" s="15"/>
      <c r="I499" s="17"/>
      <c r="J499" s="17"/>
      <c r="K499" s="17"/>
    </row>
    <row r="500" spans="3:11" s="2" customFormat="1" ht="15" x14ac:dyDescent="0.2">
      <c r="C500" s="26"/>
      <c r="D500" s="15"/>
      <c r="E500" s="15"/>
      <c r="F500" s="15"/>
      <c r="G500" s="15"/>
      <c r="H500" s="15"/>
      <c r="I500" s="17"/>
      <c r="J500" s="17"/>
      <c r="K500" s="17"/>
    </row>
    <row r="501" spans="3:11" s="2" customFormat="1" ht="15" x14ac:dyDescent="0.2">
      <c r="C501" s="26"/>
      <c r="D501" s="15"/>
      <c r="E501" s="15"/>
      <c r="F501" s="15"/>
      <c r="G501" s="15"/>
      <c r="H501" s="15"/>
      <c r="I501" s="17"/>
      <c r="J501" s="17"/>
      <c r="K501" s="17"/>
    </row>
    <row r="502" spans="3:11" s="2" customFormat="1" ht="15" x14ac:dyDescent="0.2">
      <c r="C502" s="26"/>
      <c r="D502" s="15"/>
      <c r="E502" s="15"/>
      <c r="F502" s="15"/>
      <c r="G502" s="15"/>
      <c r="H502" s="15"/>
      <c r="I502" s="17"/>
      <c r="J502" s="17"/>
      <c r="K502" s="17"/>
    </row>
    <row r="503" spans="3:11" s="2" customFormat="1" ht="15" x14ac:dyDescent="0.2">
      <c r="C503" s="26"/>
      <c r="D503" s="15"/>
      <c r="E503" s="15"/>
      <c r="F503" s="15"/>
      <c r="G503" s="15"/>
      <c r="H503" s="15"/>
      <c r="I503" s="17"/>
      <c r="J503" s="17"/>
      <c r="K503" s="17"/>
    </row>
    <row r="504" spans="3:11" s="2" customFormat="1" ht="15" x14ac:dyDescent="0.2">
      <c r="C504" s="26"/>
      <c r="D504" s="15"/>
      <c r="E504" s="15"/>
      <c r="F504" s="15"/>
      <c r="G504" s="15"/>
      <c r="H504" s="15"/>
      <c r="I504" s="17"/>
      <c r="J504" s="17"/>
      <c r="K504" s="17"/>
    </row>
    <row r="505" spans="3:11" s="2" customFormat="1" ht="15" x14ac:dyDescent="0.2">
      <c r="C505" s="26"/>
      <c r="D505" s="15"/>
      <c r="E505" s="15"/>
      <c r="F505" s="15"/>
      <c r="G505" s="15"/>
      <c r="H505" s="15"/>
      <c r="I505" s="17"/>
      <c r="J505" s="17"/>
      <c r="K505" s="17"/>
    </row>
    <row r="506" spans="3:11" s="2" customFormat="1" ht="15" x14ac:dyDescent="0.2">
      <c r="C506" s="26"/>
      <c r="D506" s="15"/>
      <c r="E506" s="15"/>
      <c r="F506" s="15"/>
      <c r="G506" s="15"/>
      <c r="H506" s="15"/>
      <c r="I506" s="17"/>
      <c r="J506" s="17"/>
      <c r="K506" s="17"/>
    </row>
    <row r="507" spans="3:11" s="2" customFormat="1" ht="15" x14ac:dyDescent="0.2">
      <c r="C507" s="26"/>
      <c r="D507" s="15"/>
      <c r="E507" s="15"/>
      <c r="F507" s="15"/>
      <c r="G507" s="15"/>
      <c r="H507" s="15"/>
      <c r="I507" s="17"/>
      <c r="J507" s="17"/>
      <c r="K507" s="17"/>
    </row>
    <row r="508" spans="3:11" s="2" customFormat="1" ht="15" x14ac:dyDescent="0.2">
      <c r="C508" s="26"/>
      <c r="D508" s="15"/>
      <c r="E508" s="15"/>
      <c r="F508" s="15"/>
      <c r="G508" s="15"/>
      <c r="H508" s="15"/>
      <c r="I508" s="17"/>
      <c r="J508" s="17"/>
      <c r="K508" s="17"/>
    </row>
    <row r="509" spans="3:11" s="2" customFormat="1" ht="15" x14ac:dyDescent="0.2">
      <c r="C509" s="26"/>
      <c r="D509" s="15"/>
      <c r="E509" s="15"/>
      <c r="F509" s="15"/>
      <c r="G509" s="15"/>
      <c r="H509" s="15"/>
      <c r="I509" s="17"/>
      <c r="J509" s="17"/>
      <c r="K509" s="17"/>
    </row>
    <row r="510" spans="3:11" s="2" customFormat="1" ht="15" x14ac:dyDescent="0.2">
      <c r="C510" s="26"/>
      <c r="D510" s="15"/>
      <c r="E510" s="15"/>
      <c r="F510" s="15"/>
      <c r="G510" s="15"/>
      <c r="H510" s="15"/>
      <c r="I510" s="17"/>
      <c r="J510" s="17"/>
      <c r="K510" s="17"/>
    </row>
    <row r="511" spans="3:11" s="2" customFormat="1" ht="15" x14ac:dyDescent="0.2">
      <c r="C511" s="26"/>
      <c r="D511" s="15"/>
      <c r="E511" s="15"/>
      <c r="F511" s="15"/>
      <c r="G511" s="15"/>
      <c r="H511" s="15"/>
      <c r="I511" s="17"/>
      <c r="J511" s="17"/>
      <c r="K511" s="17"/>
    </row>
    <row r="512" spans="3:11" s="2" customFormat="1" ht="15" x14ac:dyDescent="0.2">
      <c r="C512" s="26"/>
      <c r="D512" s="15"/>
      <c r="E512" s="15"/>
      <c r="F512" s="15"/>
      <c r="G512" s="15"/>
      <c r="H512" s="15"/>
      <c r="I512" s="17"/>
      <c r="J512" s="17"/>
      <c r="K512" s="17"/>
    </row>
    <row r="513" spans="3:11" s="2" customFormat="1" ht="15" x14ac:dyDescent="0.2">
      <c r="C513" s="26"/>
      <c r="D513" s="15"/>
      <c r="E513" s="15"/>
      <c r="F513" s="15"/>
      <c r="G513" s="15"/>
      <c r="H513" s="15"/>
      <c r="I513" s="17"/>
      <c r="J513" s="17"/>
      <c r="K513" s="17"/>
    </row>
    <row r="514" spans="3:11" s="2" customFormat="1" ht="15" x14ac:dyDescent="0.2">
      <c r="C514" s="26"/>
      <c r="D514" s="15"/>
      <c r="E514" s="15"/>
      <c r="F514" s="15"/>
      <c r="G514" s="15"/>
      <c r="H514" s="15"/>
      <c r="I514" s="17"/>
      <c r="J514" s="17"/>
      <c r="K514" s="17"/>
    </row>
    <row r="515" spans="3:11" s="2" customFormat="1" ht="15" x14ac:dyDescent="0.2">
      <c r="C515" s="26"/>
      <c r="D515" s="15"/>
      <c r="E515" s="15"/>
      <c r="F515" s="15"/>
      <c r="G515" s="15"/>
      <c r="H515" s="15"/>
      <c r="I515" s="17"/>
      <c r="J515" s="17"/>
      <c r="K515" s="17"/>
    </row>
    <row r="516" spans="3:11" s="2" customFormat="1" ht="15" x14ac:dyDescent="0.2">
      <c r="C516" s="26"/>
      <c r="D516" s="15"/>
      <c r="E516" s="15"/>
      <c r="F516" s="15"/>
      <c r="G516" s="15"/>
      <c r="H516" s="15"/>
      <c r="I516" s="17"/>
      <c r="J516" s="17"/>
      <c r="K516" s="17"/>
    </row>
    <row r="517" spans="3:11" s="2" customFormat="1" ht="15" x14ac:dyDescent="0.2">
      <c r="C517" s="26"/>
      <c r="D517" s="15"/>
      <c r="E517" s="15"/>
      <c r="F517" s="15"/>
      <c r="G517" s="15"/>
      <c r="H517" s="15"/>
      <c r="I517" s="17"/>
      <c r="J517" s="17"/>
      <c r="K517" s="17"/>
    </row>
    <row r="518" spans="3:11" s="2" customFormat="1" ht="15" x14ac:dyDescent="0.2">
      <c r="C518" s="26"/>
      <c r="D518" s="15"/>
      <c r="E518" s="15"/>
      <c r="F518" s="15"/>
      <c r="G518" s="15"/>
      <c r="H518" s="15"/>
      <c r="I518" s="17"/>
      <c r="J518" s="17"/>
      <c r="K518" s="17"/>
    </row>
    <row r="519" spans="3:11" s="2" customFormat="1" ht="15" x14ac:dyDescent="0.2">
      <c r="C519" s="26"/>
      <c r="D519" s="15"/>
      <c r="E519" s="15"/>
      <c r="F519" s="15"/>
      <c r="G519" s="15"/>
      <c r="H519" s="15"/>
      <c r="I519" s="17"/>
      <c r="J519" s="17"/>
      <c r="K519" s="17"/>
    </row>
    <row r="520" spans="3:11" s="2" customFormat="1" ht="15" x14ac:dyDescent="0.2">
      <c r="C520" s="26"/>
      <c r="D520" s="15"/>
      <c r="E520" s="15"/>
      <c r="F520" s="15"/>
      <c r="G520" s="15"/>
      <c r="H520" s="15"/>
      <c r="I520" s="17"/>
      <c r="J520" s="17"/>
      <c r="K520" s="17"/>
    </row>
    <row r="521" spans="3:11" s="2" customFormat="1" ht="15" x14ac:dyDescent="0.2">
      <c r="C521" s="26"/>
      <c r="D521" s="15"/>
      <c r="E521" s="15"/>
      <c r="F521" s="15"/>
      <c r="G521" s="15"/>
      <c r="H521" s="15"/>
      <c r="I521" s="17"/>
      <c r="J521" s="17"/>
      <c r="K521" s="17"/>
    </row>
    <row r="522" spans="3:11" s="2" customFormat="1" ht="15" x14ac:dyDescent="0.2">
      <c r="C522" s="26"/>
      <c r="D522" s="15"/>
      <c r="E522" s="15"/>
      <c r="F522" s="15"/>
      <c r="G522" s="15"/>
      <c r="H522" s="15"/>
      <c r="I522" s="17"/>
      <c r="J522" s="17"/>
      <c r="K522" s="17"/>
    </row>
    <row r="523" spans="3:11" s="2" customFormat="1" ht="15" x14ac:dyDescent="0.2">
      <c r="C523" s="26"/>
      <c r="D523" s="15"/>
      <c r="E523" s="15"/>
      <c r="F523" s="15"/>
      <c r="G523" s="15"/>
      <c r="H523" s="15"/>
      <c r="I523" s="17"/>
      <c r="J523" s="17"/>
      <c r="K523" s="17"/>
    </row>
    <row r="524" spans="3:11" s="2" customFormat="1" ht="15" x14ac:dyDescent="0.2">
      <c r="C524" s="26"/>
      <c r="D524" s="15"/>
      <c r="E524" s="15"/>
      <c r="F524" s="15"/>
      <c r="G524" s="15"/>
      <c r="H524" s="15"/>
      <c r="I524" s="17"/>
      <c r="J524" s="17"/>
      <c r="K524" s="17"/>
    </row>
    <row r="525" spans="3:11" s="2" customFormat="1" ht="15" x14ac:dyDescent="0.2">
      <c r="C525" s="26"/>
      <c r="D525" s="15"/>
      <c r="E525" s="15"/>
      <c r="F525" s="15"/>
      <c r="G525" s="15"/>
      <c r="H525" s="15"/>
      <c r="I525" s="17"/>
      <c r="J525" s="17"/>
      <c r="K525" s="17"/>
    </row>
    <row r="526" spans="3:11" s="2" customFormat="1" ht="15" x14ac:dyDescent="0.2">
      <c r="C526" s="26"/>
      <c r="D526" s="15"/>
      <c r="E526" s="15"/>
      <c r="F526" s="15"/>
      <c r="G526" s="15"/>
      <c r="H526" s="15"/>
      <c r="I526" s="17"/>
      <c r="J526" s="17"/>
      <c r="K526" s="17"/>
    </row>
    <row r="527" spans="3:11" s="2" customFormat="1" ht="15" x14ac:dyDescent="0.2">
      <c r="C527" s="26"/>
      <c r="D527" s="15"/>
      <c r="E527" s="15"/>
      <c r="F527" s="15"/>
      <c r="G527" s="15"/>
      <c r="H527" s="15"/>
      <c r="I527" s="17"/>
      <c r="J527" s="17"/>
      <c r="K527" s="17"/>
    </row>
    <row r="528" spans="3:11" s="2" customFormat="1" ht="15" x14ac:dyDescent="0.2">
      <c r="C528" s="26"/>
      <c r="D528" s="15"/>
      <c r="E528" s="15"/>
      <c r="F528" s="15"/>
      <c r="G528" s="15"/>
      <c r="H528" s="15"/>
      <c r="I528" s="17"/>
      <c r="J528" s="17"/>
      <c r="K528" s="17"/>
    </row>
    <row r="529" spans="3:11" s="2" customFormat="1" ht="15" x14ac:dyDescent="0.2">
      <c r="C529" s="26"/>
      <c r="D529" s="15"/>
      <c r="E529" s="15"/>
      <c r="F529" s="15"/>
      <c r="G529" s="15"/>
      <c r="H529" s="15"/>
      <c r="I529" s="17"/>
      <c r="J529" s="17"/>
      <c r="K529" s="17"/>
    </row>
    <row r="530" spans="3:11" s="2" customFormat="1" ht="15" x14ac:dyDescent="0.2">
      <c r="C530" s="26"/>
      <c r="D530" s="15"/>
      <c r="E530" s="15"/>
      <c r="F530" s="15"/>
      <c r="G530" s="15"/>
      <c r="H530" s="15"/>
      <c r="I530" s="17"/>
      <c r="J530" s="17"/>
      <c r="K530" s="17"/>
    </row>
    <row r="531" spans="3:11" s="2" customFormat="1" ht="15" x14ac:dyDescent="0.2">
      <c r="C531" s="26"/>
      <c r="D531" s="15"/>
      <c r="E531" s="15"/>
      <c r="F531" s="15"/>
      <c r="G531" s="15"/>
      <c r="H531" s="15"/>
      <c r="I531" s="17"/>
      <c r="J531" s="17"/>
      <c r="K531" s="17"/>
    </row>
    <row r="532" spans="3:11" s="2" customFormat="1" ht="15" x14ac:dyDescent="0.2">
      <c r="C532" s="26"/>
      <c r="D532" s="15"/>
      <c r="E532" s="15"/>
      <c r="F532" s="15"/>
      <c r="G532" s="15"/>
      <c r="H532" s="15"/>
      <c r="I532" s="17"/>
      <c r="J532" s="17"/>
      <c r="K532" s="17"/>
    </row>
    <row r="533" spans="3:11" s="2" customFormat="1" ht="15" x14ac:dyDescent="0.2">
      <c r="C533" s="26"/>
      <c r="D533" s="15"/>
      <c r="E533" s="15"/>
      <c r="F533" s="15"/>
      <c r="G533" s="15"/>
      <c r="H533" s="15"/>
      <c r="I533" s="17"/>
      <c r="J533" s="17"/>
      <c r="K533" s="17"/>
    </row>
    <row r="534" spans="3:11" s="2" customFormat="1" ht="15" x14ac:dyDescent="0.2">
      <c r="C534" s="26"/>
      <c r="D534" s="15"/>
      <c r="E534" s="15"/>
      <c r="F534" s="15"/>
      <c r="G534" s="15"/>
      <c r="H534" s="15"/>
      <c r="I534" s="17"/>
      <c r="J534" s="17"/>
      <c r="K534" s="17"/>
    </row>
    <row r="535" spans="3:11" s="2" customFormat="1" ht="15" x14ac:dyDescent="0.2">
      <c r="C535" s="26"/>
      <c r="D535" s="15"/>
      <c r="E535" s="15"/>
      <c r="F535" s="15"/>
      <c r="G535" s="15"/>
      <c r="H535" s="15"/>
      <c r="I535" s="17"/>
      <c r="J535" s="17"/>
      <c r="K535" s="17"/>
    </row>
    <row r="536" spans="3:11" s="2" customFormat="1" ht="15" x14ac:dyDescent="0.2">
      <c r="C536" s="26"/>
      <c r="D536" s="15"/>
      <c r="E536" s="15"/>
      <c r="F536" s="15"/>
      <c r="G536" s="15"/>
      <c r="H536" s="15"/>
      <c r="I536" s="17"/>
      <c r="J536" s="17"/>
      <c r="K536" s="17"/>
    </row>
    <row r="537" spans="3:11" s="2" customFormat="1" ht="15" x14ac:dyDescent="0.2">
      <c r="C537" s="26"/>
      <c r="D537" s="15"/>
      <c r="E537" s="15"/>
      <c r="F537" s="15"/>
      <c r="G537" s="15"/>
      <c r="H537" s="15"/>
      <c r="I537" s="17"/>
      <c r="J537" s="17"/>
      <c r="K537" s="17"/>
    </row>
    <row r="538" spans="3:11" s="2" customFormat="1" ht="15" x14ac:dyDescent="0.2">
      <c r="C538" s="26"/>
      <c r="D538" s="15"/>
      <c r="E538" s="15"/>
      <c r="F538" s="15"/>
      <c r="G538" s="15"/>
      <c r="H538" s="15"/>
      <c r="I538" s="17"/>
      <c r="J538" s="17"/>
      <c r="K538" s="17"/>
    </row>
    <row r="539" spans="3:11" s="2" customFormat="1" ht="15" x14ac:dyDescent="0.2">
      <c r="C539" s="26"/>
      <c r="D539" s="15"/>
      <c r="E539" s="15"/>
      <c r="F539" s="15"/>
      <c r="G539" s="15"/>
      <c r="H539" s="15"/>
      <c r="I539" s="17"/>
      <c r="J539" s="17"/>
      <c r="K539" s="17"/>
    </row>
    <row r="540" spans="3:11" s="2" customFormat="1" ht="15" x14ac:dyDescent="0.2">
      <c r="C540" s="26"/>
      <c r="D540" s="15"/>
      <c r="E540" s="15"/>
      <c r="F540" s="15"/>
      <c r="G540" s="15"/>
      <c r="H540" s="15"/>
      <c r="I540" s="17"/>
      <c r="J540" s="17"/>
      <c r="K540" s="17"/>
    </row>
    <row r="541" spans="3:11" s="2" customFormat="1" ht="15" x14ac:dyDescent="0.2">
      <c r="C541" s="26"/>
      <c r="D541" s="15"/>
      <c r="E541" s="15"/>
      <c r="F541" s="15"/>
      <c r="G541" s="15"/>
      <c r="H541" s="15"/>
      <c r="I541" s="17"/>
      <c r="J541" s="17"/>
      <c r="K541" s="17"/>
    </row>
    <row r="542" spans="3:11" s="2" customFormat="1" ht="15" x14ac:dyDescent="0.2">
      <c r="C542" s="26"/>
      <c r="D542" s="15"/>
      <c r="E542" s="15"/>
      <c r="F542" s="15"/>
      <c r="G542" s="15"/>
      <c r="H542" s="15"/>
      <c r="I542" s="17"/>
      <c r="J542" s="17"/>
      <c r="K542" s="17"/>
    </row>
    <row r="543" spans="3:11" s="2" customFormat="1" ht="15" x14ac:dyDescent="0.2">
      <c r="C543" s="26"/>
      <c r="D543" s="15"/>
      <c r="E543" s="15"/>
      <c r="F543" s="15"/>
      <c r="G543" s="15"/>
      <c r="H543" s="15"/>
      <c r="I543" s="17"/>
      <c r="J543" s="17"/>
      <c r="K543" s="17"/>
    </row>
    <row r="544" spans="3:11" s="2" customFormat="1" ht="15" x14ac:dyDescent="0.2">
      <c r="C544" s="26"/>
      <c r="D544" s="15"/>
      <c r="E544" s="15"/>
      <c r="F544" s="15"/>
      <c r="G544" s="15"/>
      <c r="H544" s="15"/>
      <c r="I544" s="17"/>
      <c r="J544" s="17"/>
      <c r="K544" s="17"/>
    </row>
    <row r="545" spans="3:11" s="2" customFormat="1" ht="15" x14ac:dyDescent="0.2">
      <c r="C545" s="26"/>
      <c r="D545" s="15"/>
      <c r="E545" s="15"/>
      <c r="F545" s="15"/>
      <c r="G545" s="15"/>
      <c r="H545" s="15"/>
      <c r="I545" s="17"/>
      <c r="J545" s="17"/>
      <c r="K545" s="17"/>
    </row>
    <row r="546" spans="3:11" s="2" customFormat="1" ht="15" x14ac:dyDescent="0.2">
      <c r="C546" s="26"/>
      <c r="D546" s="15"/>
      <c r="E546" s="15"/>
      <c r="F546" s="15"/>
      <c r="G546" s="15"/>
      <c r="H546" s="15"/>
      <c r="I546" s="17"/>
      <c r="J546" s="17"/>
      <c r="K546" s="17"/>
    </row>
    <row r="547" spans="3:11" s="2" customFormat="1" ht="15" x14ac:dyDescent="0.2">
      <c r="C547" s="26"/>
      <c r="D547" s="15"/>
      <c r="E547" s="15"/>
      <c r="F547" s="15"/>
      <c r="G547" s="15"/>
      <c r="H547" s="15"/>
      <c r="I547" s="17"/>
      <c r="J547" s="17"/>
      <c r="K547" s="17"/>
    </row>
    <row r="548" spans="3:11" s="2" customFormat="1" ht="15" x14ac:dyDescent="0.2">
      <c r="C548" s="26"/>
      <c r="D548" s="15"/>
      <c r="E548" s="15"/>
      <c r="F548" s="15"/>
      <c r="G548" s="15"/>
      <c r="H548" s="15"/>
      <c r="I548" s="17"/>
      <c r="J548" s="17"/>
      <c r="K548" s="17"/>
    </row>
    <row r="549" spans="3:11" s="2" customFormat="1" ht="15" x14ac:dyDescent="0.2">
      <c r="C549" s="26"/>
      <c r="D549" s="15"/>
      <c r="E549" s="15"/>
      <c r="F549" s="15"/>
      <c r="G549" s="15"/>
      <c r="H549" s="15"/>
      <c r="I549" s="17"/>
      <c r="J549" s="17"/>
      <c r="K549" s="17"/>
    </row>
    <row r="550" spans="3:11" s="2" customFormat="1" ht="15" x14ac:dyDescent="0.2">
      <c r="C550" s="26"/>
      <c r="D550" s="15"/>
      <c r="E550" s="15"/>
      <c r="F550" s="15"/>
      <c r="G550" s="15"/>
      <c r="H550" s="15"/>
      <c r="I550" s="17"/>
      <c r="J550" s="17"/>
      <c r="K550" s="17"/>
    </row>
    <row r="551" spans="3:11" s="2" customFormat="1" ht="15" x14ac:dyDescent="0.2">
      <c r="C551" s="26"/>
      <c r="D551" s="15"/>
      <c r="E551" s="15"/>
      <c r="F551" s="15"/>
      <c r="G551" s="15"/>
      <c r="H551" s="15"/>
      <c r="I551" s="17"/>
      <c r="J551" s="17"/>
      <c r="K551" s="17"/>
    </row>
    <row r="552" spans="3:11" s="2" customFormat="1" ht="15" x14ac:dyDescent="0.2">
      <c r="C552" s="26"/>
      <c r="D552" s="15"/>
      <c r="E552" s="15"/>
      <c r="F552" s="15"/>
      <c r="G552" s="15"/>
      <c r="H552" s="15"/>
      <c r="I552" s="17"/>
      <c r="J552" s="17"/>
      <c r="K552" s="17"/>
    </row>
    <row r="553" spans="3:11" s="2" customFormat="1" ht="15" x14ac:dyDescent="0.2">
      <c r="C553" s="26"/>
      <c r="D553" s="15"/>
      <c r="E553" s="15"/>
      <c r="F553" s="15"/>
      <c r="G553" s="15"/>
      <c r="H553" s="15"/>
      <c r="I553" s="17"/>
      <c r="J553" s="17"/>
      <c r="K553" s="17"/>
    </row>
    <row r="554" spans="3:11" s="2" customFormat="1" ht="15" x14ac:dyDescent="0.2">
      <c r="C554" s="26"/>
      <c r="D554" s="15"/>
      <c r="E554" s="15"/>
      <c r="F554" s="15"/>
      <c r="G554" s="15"/>
      <c r="H554" s="15"/>
      <c r="I554" s="17"/>
      <c r="J554" s="17"/>
      <c r="K554" s="17"/>
    </row>
    <row r="555" spans="3:11" s="2" customFormat="1" ht="15" x14ac:dyDescent="0.2">
      <c r="C555" s="26"/>
      <c r="D555" s="15"/>
      <c r="E555" s="15"/>
      <c r="F555" s="15"/>
      <c r="G555" s="15"/>
      <c r="H555" s="15"/>
      <c r="I555" s="17"/>
      <c r="J555" s="17"/>
      <c r="K555" s="17"/>
    </row>
    <row r="556" spans="3:11" s="2" customFormat="1" ht="15" x14ac:dyDescent="0.2">
      <c r="C556" s="26"/>
      <c r="D556" s="15"/>
      <c r="E556" s="15"/>
      <c r="F556" s="15"/>
      <c r="G556" s="15"/>
      <c r="H556" s="15"/>
      <c r="I556" s="17"/>
      <c r="J556" s="17"/>
      <c r="K556" s="17"/>
    </row>
    <row r="557" spans="3:11" s="2" customFormat="1" ht="15" x14ac:dyDescent="0.2">
      <c r="C557" s="26"/>
      <c r="D557" s="15"/>
      <c r="E557" s="15"/>
      <c r="F557" s="15"/>
      <c r="G557" s="15"/>
      <c r="H557" s="15"/>
      <c r="I557" s="17"/>
      <c r="J557" s="17"/>
      <c r="K557" s="17"/>
    </row>
    <row r="558" spans="3:11" s="2" customFormat="1" ht="15" x14ac:dyDescent="0.2">
      <c r="C558" s="26"/>
      <c r="D558" s="15"/>
      <c r="E558" s="15"/>
      <c r="F558" s="15"/>
      <c r="G558" s="15"/>
      <c r="H558" s="15"/>
      <c r="I558" s="17"/>
      <c r="J558" s="17"/>
      <c r="K558" s="17"/>
    </row>
    <row r="559" spans="3:11" s="2" customFormat="1" ht="15" x14ac:dyDescent="0.2">
      <c r="C559" s="26"/>
      <c r="D559" s="15"/>
      <c r="E559" s="15"/>
      <c r="F559" s="15"/>
      <c r="G559" s="15"/>
      <c r="H559" s="15"/>
      <c r="I559" s="17"/>
      <c r="J559" s="17"/>
      <c r="K559" s="17"/>
    </row>
    <row r="560" spans="3:11" s="2" customFormat="1" ht="15" x14ac:dyDescent="0.2">
      <c r="C560" s="26"/>
      <c r="D560" s="15"/>
      <c r="E560" s="15"/>
      <c r="F560" s="15"/>
      <c r="G560" s="15"/>
      <c r="H560" s="15"/>
      <c r="I560" s="17"/>
      <c r="J560" s="17"/>
      <c r="K560" s="17"/>
    </row>
    <row r="561" spans="3:11" s="2" customFormat="1" ht="15" x14ac:dyDescent="0.2">
      <c r="C561" s="26"/>
      <c r="D561" s="15"/>
      <c r="E561" s="15"/>
      <c r="F561" s="15"/>
      <c r="G561" s="15"/>
      <c r="H561" s="15"/>
      <c r="I561" s="17"/>
      <c r="J561" s="17"/>
      <c r="K561" s="17"/>
    </row>
    <row r="562" spans="3:11" s="2" customFormat="1" ht="15" x14ac:dyDescent="0.2">
      <c r="C562" s="26"/>
      <c r="D562" s="15"/>
      <c r="E562" s="15"/>
      <c r="F562" s="15"/>
      <c r="G562" s="15"/>
      <c r="H562" s="15"/>
      <c r="I562" s="17"/>
      <c r="J562" s="17"/>
      <c r="K562" s="17"/>
    </row>
    <row r="563" spans="3:11" s="2" customFormat="1" ht="15" x14ac:dyDescent="0.2">
      <c r="C563" s="26"/>
      <c r="D563" s="15"/>
      <c r="E563" s="15"/>
      <c r="F563" s="15"/>
      <c r="G563" s="15"/>
      <c r="H563" s="15"/>
      <c r="I563" s="17"/>
      <c r="J563" s="17"/>
      <c r="K563" s="17"/>
    </row>
    <row r="564" spans="3:11" s="2" customFormat="1" ht="15" x14ac:dyDescent="0.2">
      <c r="C564" s="26"/>
      <c r="D564" s="15"/>
      <c r="E564" s="15"/>
      <c r="F564" s="15"/>
      <c r="G564" s="15"/>
      <c r="H564" s="15"/>
      <c r="I564" s="17"/>
      <c r="J564" s="17"/>
      <c r="K564" s="17"/>
    </row>
    <row r="565" spans="3:11" s="2" customFormat="1" ht="15" x14ac:dyDescent="0.2">
      <c r="C565" s="26"/>
      <c r="D565" s="15"/>
      <c r="E565" s="15"/>
      <c r="F565" s="15"/>
      <c r="G565" s="15"/>
      <c r="H565" s="15"/>
      <c r="I565" s="17"/>
      <c r="J565" s="17"/>
      <c r="K565" s="17"/>
    </row>
    <row r="566" spans="3:11" s="2" customFormat="1" ht="15" x14ac:dyDescent="0.2">
      <c r="C566" s="26"/>
      <c r="D566" s="15"/>
      <c r="E566" s="15"/>
      <c r="F566" s="15"/>
      <c r="G566" s="15"/>
      <c r="H566" s="15"/>
      <c r="I566" s="17"/>
      <c r="J566" s="17"/>
      <c r="K566" s="17"/>
    </row>
    <row r="567" spans="3:11" s="2" customFormat="1" ht="15" x14ac:dyDescent="0.2">
      <c r="C567" s="26"/>
      <c r="D567" s="15"/>
      <c r="E567" s="15"/>
      <c r="F567" s="15"/>
      <c r="G567" s="15"/>
      <c r="H567" s="15"/>
      <c r="I567" s="17"/>
      <c r="J567" s="17"/>
      <c r="K567" s="17"/>
    </row>
    <row r="568" spans="3:11" s="2" customFormat="1" ht="15" x14ac:dyDescent="0.2">
      <c r="C568" s="26"/>
      <c r="D568" s="15"/>
      <c r="E568" s="15"/>
      <c r="F568" s="15"/>
      <c r="G568" s="15"/>
      <c r="H568" s="15"/>
      <c r="I568" s="17"/>
      <c r="J568" s="17"/>
      <c r="K568" s="17"/>
    </row>
    <row r="569" spans="3:11" s="2" customFormat="1" ht="15" x14ac:dyDescent="0.2">
      <c r="C569" s="26"/>
      <c r="D569" s="15"/>
      <c r="E569" s="15"/>
      <c r="F569" s="15"/>
      <c r="G569" s="15"/>
      <c r="H569" s="15"/>
      <c r="I569" s="17"/>
      <c r="J569" s="17"/>
      <c r="K569" s="17"/>
    </row>
    <row r="570" spans="3:11" s="2" customFormat="1" ht="15" x14ac:dyDescent="0.2">
      <c r="C570" s="26"/>
      <c r="D570" s="15"/>
      <c r="E570" s="15"/>
      <c r="F570" s="15"/>
      <c r="G570" s="15"/>
      <c r="H570" s="15"/>
      <c r="I570" s="17"/>
      <c r="J570" s="17"/>
      <c r="K570" s="17"/>
    </row>
    <row r="571" spans="3:11" s="2" customFormat="1" ht="15" x14ac:dyDescent="0.2">
      <c r="C571" s="26"/>
      <c r="D571" s="15"/>
      <c r="E571" s="15"/>
      <c r="F571" s="15"/>
      <c r="G571" s="15"/>
      <c r="H571" s="15"/>
      <c r="I571" s="17"/>
      <c r="J571" s="17"/>
      <c r="K571" s="17"/>
    </row>
    <row r="572" spans="3:11" s="2" customFormat="1" ht="15" x14ac:dyDescent="0.2">
      <c r="C572" s="26"/>
      <c r="D572" s="15"/>
      <c r="E572" s="15"/>
      <c r="F572" s="15"/>
      <c r="G572" s="15"/>
      <c r="H572" s="15"/>
      <c r="I572" s="17"/>
      <c r="J572" s="17"/>
      <c r="K572" s="17"/>
    </row>
    <row r="573" spans="3:11" s="2" customFormat="1" ht="15" x14ac:dyDescent="0.2">
      <c r="C573" s="26"/>
      <c r="D573" s="15"/>
      <c r="E573" s="15"/>
      <c r="F573" s="15"/>
      <c r="G573" s="15"/>
      <c r="H573" s="15"/>
      <c r="I573" s="17"/>
      <c r="J573" s="17"/>
      <c r="K573" s="17"/>
    </row>
    <row r="574" spans="3:11" s="2" customFormat="1" ht="15" x14ac:dyDescent="0.2">
      <c r="C574" s="26"/>
      <c r="D574" s="15"/>
      <c r="E574" s="15"/>
      <c r="F574" s="15"/>
      <c r="G574" s="15"/>
      <c r="H574" s="15"/>
      <c r="I574" s="17"/>
      <c r="J574" s="17"/>
      <c r="K574" s="17"/>
    </row>
    <row r="575" spans="3:11" s="2" customFormat="1" ht="15" x14ac:dyDescent="0.2">
      <c r="C575" s="26"/>
      <c r="D575" s="15"/>
      <c r="E575" s="15"/>
      <c r="F575" s="15"/>
      <c r="G575" s="15"/>
      <c r="H575" s="15"/>
      <c r="I575" s="17"/>
      <c r="J575" s="17"/>
      <c r="K575" s="17"/>
    </row>
    <row r="576" spans="3:11" s="2" customFormat="1" ht="15" x14ac:dyDescent="0.2">
      <c r="C576" s="26"/>
      <c r="D576" s="15"/>
      <c r="E576" s="15"/>
      <c r="F576" s="15"/>
      <c r="G576" s="15"/>
      <c r="H576" s="15"/>
      <c r="I576" s="17"/>
      <c r="J576" s="17"/>
      <c r="K576" s="17"/>
    </row>
    <row r="577" spans="3:11" s="2" customFormat="1" ht="15" x14ac:dyDescent="0.2">
      <c r="C577" s="26"/>
      <c r="D577" s="15"/>
      <c r="E577" s="15"/>
      <c r="F577" s="15"/>
      <c r="G577" s="15"/>
      <c r="H577" s="15"/>
      <c r="I577" s="17"/>
      <c r="J577" s="17"/>
      <c r="K577" s="17"/>
    </row>
    <row r="578" spans="3:11" s="2" customFormat="1" ht="15" x14ac:dyDescent="0.2">
      <c r="C578" s="26"/>
      <c r="D578" s="15"/>
      <c r="E578" s="15"/>
      <c r="F578" s="15"/>
      <c r="G578" s="15"/>
      <c r="H578" s="15"/>
      <c r="I578" s="17"/>
      <c r="J578" s="17"/>
      <c r="K578" s="17"/>
    </row>
    <row r="579" spans="3:11" s="2" customFormat="1" ht="15" x14ac:dyDescent="0.2">
      <c r="C579" s="26"/>
      <c r="D579" s="15"/>
      <c r="E579" s="15"/>
      <c r="F579" s="15"/>
      <c r="G579" s="15"/>
      <c r="H579" s="15"/>
      <c r="I579" s="17"/>
      <c r="J579" s="17"/>
      <c r="K579" s="17"/>
    </row>
    <row r="580" spans="3:11" s="2" customFormat="1" ht="15" x14ac:dyDescent="0.2">
      <c r="C580" s="26"/>
      <c r="D580" s="15"/>
      <c r="E580" s="15"/>
      <c r="F580" s="15"/>
      <c r="G580" s="15"/>
      <c r="H580" s="15"/>
      <c r="I580" s="17"/>
      <c r="J580" s="17"/>
      <c r="K580" s="17"/>
    </row>
    <row r="581" spans="3:11" s="2" customFormat="1" ht="15" x14ac:dyDescent="0.2">
      <c r="C581" s="26"/>
      <c r="D581" s="15"/>
      <c r="E581" s="15"/>
      <c r="F581" s="15"/>
      <c r="G581" s="15"/>
      <c r="H581" s="15"/>
      <c r="I581" s="17"/>
      <c r="J581" s="17"/>
      <c r="K581" s="17"/>
    </row>
    <row r="582" spans="3:11" s="2" customFormat="1" ht="15" x14ac:dyDescent="0.2">
      <c r="C582" s="26"/>
      <c r="D582" s="15"/>
      <c r="E582" s="15"/>
      <c r="F582" s="15"/>
      <c r="G582" s="15"/>
      <c r="H582" s="15"/>
      <c r="I582" s="17"/>
      <c r="J582" s="17"/>
      <c r="K582" s="17"/>
    </row>
    <row r="583" spans="3:11" s="2" customFormat="1" ht="15" x14ac:dyDescent="0.2">
      <c r="C583" s="26"/>
      <c r="D583" s="15"/>
      <c r="E583" s="15"/>
      <c r="F583" s="15"/>
      <c r="G583" s="15"/>
      <c r="H583" s="15"/>
      <c r="I583" s="17"/>
      <c r="J583" s="17"/>
      <c r="K583" s="17"/>
    </row>
    <row r="584" spans="3:11" s="2" customFormat="1" ht="15" x14ac:dyDescent="0.2">
      <c r="C584" s="26"/>
      <c r="D584" s="15"/>
      <c r="E584" s="15"/>
      <c r="F584" s="15"/>
      <c r="G584" s="15"/>
      <c r="H584" s="15"/>
      <c r="I584" s="17"/>
      <c r="J584" s="17"/>
      <c r="K584" s="17"/>
    </row>
    <row r="585" spans="3:11" s="2" customFormat="1" ht="15" x14ac:dyDescent="0.2">
      <c r="C585" s="26"/>
      <c r="D585" s="15"/>
      <c r="E585" s="15"/>
      <c r="F585" s="15"/>
      <c r="G585" s="15"/>
      <c r="H585" s="15"/>
      <c r="I585" s="17"/>
      <c r="J585" s="17"/>
      <c r="K585" s="17"/>
    </row>
    <row r="586" spans="3:11" s="2" customFormat="1" ht="15" x14ac:dyDescent="0.2">
      <c r="C586" s="26"/>
      <c r="D586" s="15"/>
      <c r="E586" s="15"/>
      <c r="F586" s="15"/>
      <c r="G586" s="15"/>
      <c r="H586" s="15"/>
      <c r="I586" s="17"/>
      <c r="J586" s="17"/>
      <c r="K586" s="17"/>
    </row>
    <row r="587" spans="3:11" s="2" customFormat="1" ht="15" x14ac:dyDescent="0.2">
      <c r="C587" s="26"/>
      <c r="D587" s="15"/>
      <c r="E587" s="15"/>
      <c r="F587" s="15"/>
      <c r="G587" s="15"/>
      <c r="H587" s="15"/>
      <c r="I587" s="17"/>
      <c r="J587" s="17"/>
      <c r="K587" s="17"/>
    </row>
    <row r="588" spans="3:11" s="2" customFormat="1" ht="15" x14ac:dyDescent="0.2">
      <c r="C588" s="26"/>
      <c r="D588" s="15"/>
      <c r="E588" s="15"/>
      <c r="F588" s="15"/>
      <c r="G588" s="15"/>
      <c r="H588" s="15"/>
      <c r="I588" s="17"/>
      <c r="J588" s="17"/>
      <c r="K588" s="17"/>
    </row>
    <row r="589" spans="3:11" s="2" customFormat="1" ht="15" x14ac:dyDescent="0.2">
      <c r="C589" s="26"/>
      <c r="D589" s="15"/>
      <c r="E589" s="15"/>
      <c r="F589" s="15"/>
      <c r="G589" s="15"/>
      <c r="H589" s="15"/>
      <c r="I589" s="17"/>
      <c r="J589" s="17"/>
      <c r="K589" s="17"/>
    </row>
    <row r="590" spans="3:11" s="2" customFormat="1" ht="15" x14ac:dyDescent="0.2">
      <c r="C590" s="26"/>
      <c r="D590" s="15"/>
      <c r="E590" s="15"/>
      <c r="F590" s="15"/>
      <c r="G590" s="15"/>
      <c r="H590" s="15"/>
      <c r="I590" s="17"/>
      <c r="J590" s="17"/>
      <c r="K590" s="17"/>
    </row>
    <row r="591" spans="3:11" s="2" customFormat="1" ht="15" x14ac:dyDescent="0.2">
      <c r="C591" s="26"/>
      <c r="D591" s="15"/>
      <c r="E591" s="15"/>
      <c r="F591" s="15"/>
      <c r="G591" s="15"/>
      <c r="H591" s="15"/>
      <c r="I591" s="17"/>
      <c r="J591" s="17"/>
      <c r="K591" s="17"/>
    </row>
    <row r="592" spans="3:11" s="2" customFormat="1" ht="15" x14ac:dyDescent="0.2">
      <c r="C592" s="26"/>
      <c r="D592" s="15"/>
      <c r="E592" s="15"/>
      <c r="F592" s="15"/>
      <c r="G592" s="15"/>
      <c r="H592" s="15"/>
      <c r="I592" s="17"/>
      <c r="J592" s="17"/>
      <c r="K592" s="17"/>
    </row>
    <row r="593" spans="3:11" s="2" customFormat="1" ht="15" x14ac:dyDescent="0.2">
      <c r="C593" s="26"/>
      <c r="D593" s="15"/>
      <c r="E593" s="15"/>
      <c r="F593" s="15"/>
      <c r="G593" s="15"/>
      <c r="H593" s="15"/>
      <c r="I593" s="17"/>
      <c r="J593" s="17"/>
      <c r="K593" s="17"/>
    </row>
    <row r="594" spans="3:11" s="2" customFormat="1" ht="15" x14ac:dyDescent="0.2">
      <c r="C594" s="26"/>
      <c r="D594" s="15"/>
      <c r="E594" s="15"/>
      <c r="F594" s="15"/>
      <c r="G594" s="15"/>
      <c r="H594" s="15"/>
      <c r="I594" s="17"/>
      <c r="J594" s="17"/>
      <c r="K594" s="17"/>
    </row>
    <row r="595" spans="3:11" s="2" customFormat="1" ht="15" x14ac:dyDescent="0.2">
      <c r="C595" s="26"/>
      <c r="D595" s="15"/>
      <c r="E595" s="15"/>
      <c r="F595" s="15"/>
      <c r="G595" s="15"/>
      <c r="H595" s="15"/>
      <c r="I595" s="17"/>
      <c r="J595" s="17"/>
      <c r="K595" s="17"/>
    </row>
    <row r="596" spans="3:11" s="2" customFormat="1" ht="15" x14ac:dyDescent="0.2">
      <c r="C596" s="26"/>
      <c r="D596" s="15"/>
      <c r="E596" s="15"/>
      <c r="F596" s="15"/>
      <c r="G596" s="15"/>
      <c r="H596" s="15"/>
      <c r="I596" s="17"/>
      <c r="J596" s="17"/>
      <c r="K596" s="17"/>
    </row>
    <row r="597" spans="3:11" s="2" customFormat="1" ht="15" x14ac:dyDescent="0.2">
      <c r="C597" s="26"/>
      <c r="D597" s="15"/>
      <c r="E597" s="15"/>
      <c r="F597" s="15"/>
      <c r="G597" s="15"/>
      <c r="H597" s="15"/>
      <c r="I597" s="17"/>
      <c r="J597" s="17"/>
      <c r="K597" s="17"/>
    </row>
    <row r="598" spans="3:11" s="2" customFormat="1" ht="15" x14ac:dyDescent="0.2">
      <c r="C598" s="26"/>
      <c r="D598" s="15"/>
      <c r="E598" s="15"/>
      <c r="F598" s="15"/>
      <c r="G598" s="15"/>
      <c r="H598" s="15"/>
      <c r="I598" s="17"/>
      <c r="J598" s="17"/>
      <c r="K598" s="17"/>
    </row>
    <row r="599" spans="3:11" s="2" customFormat="1" ht="15" x14ac:dyDescent="0.2">
      <c r="C599" s="26"/>
      <c r="D599" s="15"/>
      <c r="E599" s="15"/>
      <c r="F599" s="15"/>
      <c r="G599" s="15"/>
      <c r="H599" s="15"/>
      <c r="I599" s="17"/>
      <c r="J599" s="17"/>
      <c r="K599" s="17"/>
    </row>
    <row r="600" spans="3:11" s="2" customFormat="1" ht="15" x14ac:dyDescent="0.2">
      <c r="C600" s="26"/>
      <c r="D600" s="15"/>
      <c r="E600" s="15"/>
      <c r="F600" s="15"/>
      <c r="G600" s="15"/>
      <c r="H600" s="15"/>
      <c r="I600" s="17"/>
      <c r="J600" s="17"/>
      <c r="K600" s="17"/>
    </row>
    <row r="601" spans="3:11" s="2" customFormat="1" ht="15" x14ac:dyDescent="0.2">
      <c r="C601" s="26"/>
      <c r="D601" s="15"/>
      <c r="E601" s="15"/>
      <c r="F601" s="15"/>
      <c r="G601" s="15"/>
      <c r="H601" s="15"/>
      <c r="I601" s="17"/>
      <c r="J601" s="17"/>
      <c r="K601" s="17"/>
    </row>
    <row r="602" spans="3:11" s="2" customFormat="1" ht="15" x14ac:dyDescent="0.2">
      <c r="C602" s="26"/>
      <c r="D602" s="15"/>
      <c r="E602" s="15"/>
      <c r="F602" s="15"/>
      <c r="G602" s="15"/>
      <c r="H602" s="15"/>
      <c r="I602" s="17"/>
      <c r="J602" s="17"/>
      <c r="K602" s="17"/>
    </row>
    <row r="603" spans="3:11" s="2" customFormat="1" ht="15" x14ac:dyDescent="0.2">
      <c r="C603" s="26"/>
      <c r="D603" s="15"/>
      <c r="E603" s="15"/>
      <c r="F603" s="15"/>
      <c r="G603" s="15"/>
      <c r="H603" s="15"/>
      <c r="I603" s="17"/>
      <c r="J603" s="17"/>
      <c r="K603" s="17"/>
    </row>
    <row r="604" spans="3:11" s="2" customFormat="1" ht="15" x14ac:dyDescent="0.2">
      <c r="C604" s="26"/>
      <c r="D604" s="15"/>
      <c r="E604" s="15"/>
      <c r="F604" s="15"/>
      <c r="G604" s="15"/>
      <c r="H604" s="15"/>
      <c r="I604" s="17"/>
      <c r="J604" s="17"/>
      <c r="K604" s="17"/>
    </row>
    <row r="605" spans="3:11" s="2" customFormat="1" ht="15" x14ac:dyDescent="0.2">
      <c r="C605" s="26"/>
      <c r="D605" s="15"/>
      <c r="E605" s="15"/>
      <c r="F605" s="15"/>
      <c r="G605" s="15"/>
      <c r="H605" s="15"/>
      <c r="I605" s="17"/>
      <c r="J605" s="17"/>
      <c r="K605" s="17"/>
    </row>
    <row r="606" spans="3:11" s="2" customFormat="1" ht="15" x14ac:dyDescent="0.2">
      <c r="C606" s="26"/>
      <c r="D606" s="15"/>
      <c r="E606" s="15"/>
      <c r="F606" s="15"/>
      <c r="G606" s="15"/>
      <c r="H606" s="15"/>
      <c r="I606" s="17"/>
      <c r="J606" s="17"/>
      <c r="K606" s="17"/>
    </row>
    <row r="607" spans="3:11" s="2" customFormat="1" ht="15" x14ac:dyDescent="0.2">
      <c r="C607" s="26"/>
      <c r="D607" s="15"/>
      <c r="E607" s="15"/>
      <c r="F607" s="15"/>
      <c r="G607" s="15"/>
      <c r="H607" s="15"/>
      <c r="I607" s="17"/>
      <c r="J607" s="17"/>
      <c r="K607" s="17"/>
    </row>
    <row r="608" spans="3:11" s="2" customFormat="1" ht="15" x14ac:dyDescent="0.2">
      <c r="C608" s="26"/>
      <c r="D608" s="15"/>
      <c r="E608" s="15"/>
      <c r="F608" s="15"/>
      <c r="G608" s="15"/>
      <c r="H608" s="15"/>
      <c r="I608" s="17"/>
      <c r="J608" s="17"/>
      <c r="K608" s="17"/>
    </row>
    <row r="609" spans="3:11" s="2" customFormat="1" ht="15" x14ac:dyDescent="0.2">
      <c r="C609" s="26"/>
      <c r="D609" s="15"/>
      <c r="E609" s="15"/>
      <c r="F609" s="15"/>
      <c r="G609" s="15"/>
      <c r="H609" s="15"/>
      <c r="I609" s="17"/>
      <c r="J609" s="17"/>
      <c r="K609" s="17"/>
    </row>
    <row r="610" spans="3:11" s="2" customFormat="1" ht="15" x14ac:dyDescent="0.2">
      <c r="C610" s="26"/>
      <c r="D610" s="15"/>
      <c r="E610" s="15"/>
      <c r="F610" s="15"/>
      <c r="G610" s="15"/>
      <c r="H610" s="15"/>
      <c r="I610" s="17"/>
      <c r="J610" s="17"/>
      <c r="K610" s="17"/>
    </row>
    <row r="611" spans="3:11" s="2" customFormat="1" ht="15" x14ac:dyDescent="0.2">
      <c r="C611" s="26"/>
      <c r="D611" s="15"/>
      <c r="E611" s="15"/>
      <c r="F611" s="15"/>
      <c r="G611" s="15"/>
      <c r="H611" s="15"/>
      <c r="I611" s="17"/>
      <c r="J611" s="17"/>
      <c r="K611" s="17"/>
    </row>
    <row r="612" spans="3:11" s="2" customFormat="1" ht="15" x14ac:dyDescent="0.2">
      <c r="C612" s="26"/>
      <c r="D612" s="15"/>
      <c r="E612" s="15"/>
      <c r="F612" s="15"/>
      <c r="G612" s="15"/>
      <c r="H612" s="15"/>
      <c r="I612" s="17"/>
      <c r="J612" s="17"/>
      <c r="K612" s="17"/>
    </row>
    <row r="613" spans="3:11" s="2" customFormat="1" ht="15" x14ac:dyDescent="0.2">
      <c r="C613" s="26"/>
      <c r="D613" s="15"/>
      <c r="E613" s="15"/>
      <c r="F613" s="15"/>
      <c r="G613" s="15"/>
      <c r="H613" s="15"/>
      <c r="I613" s="17"/>
      <c r="J613" s="17"/>
      <c r="K613" s="17"/>
    </row>
    <row r="614" spans="3:11" s="2" customFormat="1" ht="15" x14ac:dyDescent="0.2">
      <c r="C614" s="26"/>
      <c r="D614" s="15"/>
      <c r="E614" s="15"/>
      <c r="F614" s="15"/>
      <c r="G614" s="15"/>
      <c r="H614" s="15"/>
      <c r="I614" s="17"/>
      <c r="J614" s="17"/>
      <c r="K614" s="17"/>
    </row>
    <row r="615" spans="3:11" s="2" customFormat="1" x14ac:dyDescent="0.2">
      <c r="C615" s="1"/>
      <c r="D615" s="1"/>
      <c r="E615" s="1"/>
      <c r="F615" s="1"/>
      <c r="G615" s="1"/>
      <c r="H615" s="1"/>
      <c r="I615" s="33"/>
      <c r="J615" s="33"/>
      <c r="K615" s="33"/>
    </row>
  </sheetData>
  <mergeCells count="2">
    <mergeCell ref="B160:F160"/>
    <mergeCell ref="CA160:CE160"/>
  </mergeCells>
  <hyperlinks>
    <hyperlink ref="D8" location="'1560'!A1" tooltip="1560" display="'1560'!A1" xr:uid="{E235143A-96CD-4802-A6D7-87F7CBB5DDC4}"/>
    <hyperlink ref="D9" location="'32'!A1" tooltip="32" display="'32'!A1" xr:uid="{A30D4BB4-6AF3-4B76-8E20-6B6313B04D93}"/>
    <hyperlink ref="D10" location="'1569'!A1" tooltip="1569" display="'1569'!A1" xr:uid="{C2F4E1B1-472F-4521-9A47-93475DB0EC42}"/>
    <hyperlink ref="D11" location="'1542'!A1" tooltip="1542" display="'1542'!A1" xr:uid="{DAC59592-6E9C-4AB5-B2F4-52312F7EEF27}"/>
    <hyperlink ref="D12" location="'312'!A1" tooltip="312" display="'312'!A1" xr:uid="{C4470E18-E6E1-4901-B539-347D6E55D6B2}"/>
    <hyperlink ref="D13" location="'343'!A1" tooltip="343" display="'343'!A1" xr:uid="{4344C23D-F39D-40A0-94DD-EB5722D9320C}"/>
    <hyperlink ref="D14" location="'1520'!A1" tooltip="1520" display="'1520'!A1" xr:uid="{24D4396D-EEE9-45F4-AADD-17484D4A6AA0}"/>
    <hyperlink ref="D15" location="'1535'!A1" tooltip="1535" display="'1535'!A1" xr:uid="{E3FE7114-952B-4FB3-B326-4D54363F1316}"/>
    <hyperlink ref="D16" location="'1479'!A1" tooltip="1479" display="'1479'!A1" xr:uid="{B2679FDA-746C-48A6-9177-B947998D07B6}"/>
    <hyperlink ref="D17" location="'62'!A1" tooltip="62" display="'62'!A1" xr:uid="{362FB225-0BEF-4D82-BCC0-C18E58A27955}"/>
    <hyperlink ref="D18" location="'1113'!A1" tooltip="1113" display="'1113'!A1" xr:uid="{09129E15-7393-4127-9AFF-3B3B5A566449}"/>
    <hyperlink ref="D19" location="'820'!A1" tooltip="820" display="'820'!A1" xr:uid="{ABB769FD-21F5-4E60-A45F-05C295DEB045}"/>
    <hyperlink ref="D20" location="'1575'!A1" tooltip="1575" display="'1575'!A1" xr:uid="{4F4F2B40-050B-4602-87D9-26CA5AA95FC4}"/>
    <hyperlink ref="D21" location="'290'!A1" tooltip="290" display="'290'!A1" xr:uid="{FAB6AC09-26EF-4A0C-A344-D078A0504AF7}"/>
    <hyperlink ref="D22" location="'8'!A1" tooltip="8" display="'8'!A1" xr:uid="{9ECE8A28-F534-450E-A5C5-706467BAD75B}"/>
    <hyperlink ref="D23" location="'881'!A1" tooltip="881" display="'881'!A1" xr:uid="{FF9506B3-647E-4CF1-8C1B-F282B0D7B331}"/>
    <hyperlink ref="D24" location="'134'!A1" tooltip="134" display="'134'!A1" xr:uid="{73E19944-0A40-4237-BC32-562785389841}"/>
    <hyperlink ref="D25" location="'1507'!A1" tooltip="1507" display="'1507'!A1" xr:uid="{02849246-6766-4121-826A-20504C17FBBE}"/>
    <hyperlink ref="D26" location="'1386'!A1" tooltip="1386" display="'1386'!A1" xr:uid="{7FC8CBD3-A9FB-4CC1-9D98-F3D84951B4BF}"/>
    <hyperlink ref="D27" location="'1491'!A1" tooltip="1491" display="'1491'!A1" xr:uid="{B1E2C78C-3061-446B-9D81-916DB57F37B9}"/>
    <hyperlink ref="D28" location="'780'!A1" tooltip="780" display="'780'!A1" xr:uid="{357847EC-4C2A-44FE-9C3B-78A475FB5FDF}"/>
    <hyperlink ref="D29" location="'1562'!A1" tooltip="1562" display="'1562'!A1" xr:uid="{7F987BB0-D958-4D94-9BF5-FBC4CFBA53B7}"/>
    <hyperlink ref="D30" location="'1529'!A1" tooltip="1529" display="'1529'!A1" xr:uid="{272C43FD-35D8-4462-8F00-388B9893D557}"/>
    <hyperlink ref="D31" location="'1040'!A1" tooltip="1040" display="'1040'!A1" xr:uid="{7A93248A-B3C1-4325-BA99-1835E6411EF8}"/>
    <hyperlink ref="D32" location="'829'!A1" tooltip="829" display="'829'!A1" xr:uid="{1814BE09-9D2F-4212-9784-1EEF14C400F9}"/>
    <hyperlink ref="D33" location="'762'!A1" tooltip="762" display="'762'!A1" xr:uid="{0DB57E8F-6C45-4C57-A44F-29F5ED3389CF}"/>
    <hyperlink ref="D34" location="'376'!A1" tooltip="376" display="'376'!A1" xr:uid="{1A7FC4ED-A891-46FB-B4FC-A88B97C91E8A}"/>
    <hyperlink ref="D35" location="'1540'!A1" tooltip="1540" display="'1540'!A1" xr:uid="{BE107C86-C6CD-41C3-AF6A-8B8FF7A870E7}"/>
    <hyperlink ref="D36" location="'1322'!A1" tooltip="1322" display="'1322'!A1" xr:uid="{972F9449-832D-4BC7-A603-7952CFB21EB3}"/>
    <hyperlink ref="D37" location="'1142'!A1" tooltip="1142" display="'1142'!A1" xr:uid="{AF9B38B4-76FC-429F-BED4-D25EECB51698}"/>
    <hyperlink ref="D38" location="'360'!A1" tooltip="360" display="'360'!A1" xr:uid="{33BFC60E-5C54-4757-8551-E3A5A8E9BCCC}"/>
    <hyperlink ref="D39" location="'1522'!A1" tooltip="1522" display="'1522'!A1" xr:uid="{F34957A0-0C7C-4C66-85A3-F0D5870C943B}"/>
    <hyperlink ref="D40" location="'923'!A1" tooltip="923" display="'923'!A1" xr:uid="{437FD4D4-5826-4EB6-AC62-BF99A81CC213}"/>
    <hyperlink ref="D41" location="'246'!A1" tooltip="246" display="'246'!A1" xr:uid="{7AD51192-FF56-4E39-876A-2C0CB52D00A1}"/>
    <hyperlink ref="D42" location="'1331'!A1" tooltip="1331" display="'1331'!A1" xr:uid="{D97BFE14-348B-4655-A131-DCA74EE73B21}"/>
    <hyperlink ref="D43" location="'774'!A1" tooltip="774" display="'774'!A1" xr:uid="{29B98CE3-A942-49F8-A28F-F99B74BFE17C}"/>
    <hyperlink ref="D44" location="'558'!A1" tooltip="558" display="'558'!A1" xr:uid="{7C3E8FBE-779C-4DF1-B3C3-4BC6C30C4CAA}"/>
    <hyperlink ref="D45" location="'57'!A1" tooltip="57" display="'57'!A1" xr:uid="{E557298E-EF5F-4F8C-AF5F-98566F0E6509}"/>
    <hyperlink ref="D46" location="'1179'!A1" tooltip="1179" display="'1179'!A1" xr:uid="{C556CE2C-D253-4A3D-8284-CC5A598269D9}"/>
    <hyperlink ref="D47" location="'455'!A1" tooltip="455" display="'455'!A1" xr:uid="{7F2BAAF2-71A3-45D2-BC8D-A56F5B5593A2}"/>
    <hyperlink ref="D48" location="'994'!A1" tooltip="994" display="'994'!A1" xr:uid="{BB17560A-48D7-4876-BF52-A0ED56C97081}"/>
    <hyperlink ref="D49" location="'182'!A1" tooltip="182" display="'182'!A1" xr:uid="{BD58A249-AF2E-42F2-9B97-259B2EF0E5FC}"/>
    <hyperlink ref="D50" location="'1401'!A1" tooltip="1401" display="'1401'!A1" xr:uid="{7247E54D-0361-48A2-8502-1692C8600A03}"/>
    <hyperlink ref="D51" location="'1568'!A1" tooltip="1568" display="'1568'!A1" xr:uid="{73A55567-F9FB-4DFF-8172-0D2ABF088EA2}"/>
    <hyperlink ref="D52" location="'1577'!A1" tooltip="1577" display="'1577'!A1" xr:uid="{8F218AAE-08A6-40AC-975B-48E0AEDD68DE}"/>
    <hyperlink ref="D53" location="'901'!A1" tooltip="901" display="'901'!A1" xr:uid="{4F30150F-F41E-4596-B5C9-C29E2054CCD6}"/>
    <hyperlink ref="D54" location="'1509'!A1" tooltip="1509" display="'1509'!A1" xr:uid="{1F4A9782-36C8-4F84-A766-0B7892D464C0}"/>
    <hyperlink ref="D55" location="'941'!A1" tooltip="941" display="'941'!A1" xr:uid="{2209EFBD-3165-4AFC-B477-E4A80656242D}"/>
    <hyperlink ref="D56" location="'1318'!A1" tooltip="1318" display="'1318'!A1" xr:uid="{81626ABA-1B1C-449D-A597-11666073C963}"/>
    <hyperlink ref="D57" location="'194'!A1" tooltip="194" display="'194'!A1" xr:uid="{674B3C9A-4D9C-4847-B47B-0299291CD5E8}"/>
    <hyperlink ref="D58" location="'1384'!A1" tooltip="1384" display="'1384'!A1" xr:uid="{84A6B695-8C8C-40F1-85A6-9B5A7969D6A7}"/>
    <hyperlink ref="D59" location="'1402'!A1" tooltip="1402" display="'1402'!A1" xr:uid="{C87FDC13-C751-4FAA-A060-D509706067A4}"/>
    <hyperlink ref="D60" location="'1555'!A1" tooltip="1555" display="'1555'!A1" xr:uid="{9C00728D-9A28-4648-8812-73FB4C41C51E}"/>
    <hyperlink ref="D61" location="'966'!A1" tooltip="966" display="'966'!A1" xr:uid="{B120FAB8-1456-498F-8029-62C22B816F72}"/>
    <hyperlink ref="D62" location="'1570'!A1" tooltip="1570" display="'1570'!A1" xr:uid="{E8E874E6-61B2-43EE-A98C-090070D9F090}"/>
    <hyperlink ref="D63" location="'509'!A1" tooltip="509" display="'509'!A1" xr:uid="{8358209A-DB1D-47F3-8CC5-7109B59D556C}"/>
    <hyperlink ref="D64" location="'Alle Versicherer'!A1" tooltip="Alle Versicherer" display="'Alle Versicherer'!A1" xr:uid="{6B137A4A-294F-45EF-BAE4-994621ECBD61}"/>
    <hyperlink ref="CC8" location="'1560'!A1" tooltip="1560" display="'1560'!A1" xr:uid="{27CA8D72-629B-4AD7-98A5-ABD133F67B5D}"/>
    <hyperlink ref="CC9" location="'32'!A1" tooltip="32" display="'32'!A1" xr:uid="{679BE0E3-F76D-4BA4-B041-A1D50D783D4A}"/>
    <hyperlink ref="CC10" location="'1569'!A1" tooltip="1569" display="'1569'!A1" xr:uid="{DDC946B6-EFFD-48AA-B9BC-12CB1B17E68E}"/>
    <hyperlink ref="CC11" location="'1542'!A1" tooltip="1542" display="'1542'!A1" xr:uid="{677D64D9-30EE-4A5E-8B5F-266D97EF5F03}"/>
    <hyperlink ref="CC12" location="'312'!A1" tooltip="312" display="'312'!A1" xr:uid="{0608E341-C3FB-4021-B7EA-FA786112480E}"/>
    <hyperlink ref="CC13" location="'343'!A1" tooltip="343" display="'343'!A1" xr:uid="{78FDB5B8-D36A-4DDE-99E3-6EFFA653E084}"/>
    <hyperlink ref="CC14" location="'1520'!A1" tooltip="1520" display="'1520'!A1" xr:uid="{04E40D0B-FA66-4722-AD2D-0412B6620498}"/>
    <hyperlink ref="CC15" location="'1535'!A1" tooltip="1535" display="'1535'!A1" xr:uid="{A768F51F-7DA5-4822-8B10-0FD6C072C9A9}"/>
    <hyperlink ref="CC16" location="'1479'!A1" tooltip="1479" display="'1479'!A1" xr:uid="{9317442C-FC36-495F-92A9-C58B55D90C72}"/>
    <hyperlink ref="CC17" location="'62'!A1" tooltip="62" display="'62'!A1" xr:uid="{D43EC7E0-97FE-44A7-BF21-27E7569EE13D}"/>
    <hyperlink ref="CC18" location="'1113'!A1" tooltip="1113" display="'1113'!A1" xr:uid="{0A9DF45F-A51A-4AAE-BF69-3012344D94BC}"/>
    <hyperlink ref="CC19" location="'820'!A1" tooltip="820" display="'820'!A1" xr:uid="{8D955DA8-8818-4407-968A-8A58B73FD08A}"/>
    <hyperlink ref="CC20" location="'1575'!A1" tooltip="1575" display="'1575'!A1" xr:uid="{5640279B-D49F-45B0-97A7-10182FB842B5}"/>
    <hyperlink ref="CC21" location="'290'!A1" tooltip="290" display="'290'!A1" xr:uid="{F6E4C3FD-E538-415C-9796-D43D88610C04}"/>
    <hyperlink ref="CC22" location="'8'!A1" tooltip="8" display="'8'!A1" xr:uid="{1B58B109-4418-45F9-A28B-DBF90987BA90}"/>
    <hyperlink ref="CC23" location="'881'!A1" tooltip="881" display="'881'!A1" xr:uid="{53F4E0C7-4BED-448F-B63D-C11C97D7211A}"/>
    <hyperlink ref="CC24" location="'134'!A1" tooltip="134" display="'134'!A1" xr:uid="{2662D186-08DF-417B-BFB9-A0324FD517A2}"/>
    <hyperlink ref="CC25" location="'1507'!A1" tooltip="1507" display="'1507'!A1" xr:uid="{D1F2AC16-F644-4403-802A-E070F82061FD}"/>
    <hyperlink ref="CC26" location="'1386'!A1" tooltip="1386" display="'1386'!A1" xr:uid="{80941732-A11A-4E9E-9F4C-C8C7E458F91C}"/>
    <hyperlink ref="CC27" location="'1491'!A1" tooltip="1491" display="'1491'!A1" xr:uid="{E1C4FE38-7AE5-4F99-A92A-48376DEDCC25}"/>
    <hyperlink ref="CC28" location="'780'!A1" tooltip="780" display="'780'!A1" xr:uid="{9AC0A9BE-9215-47E4-BA28-877BE76244D7}"/>
    <hyperlink ref="CC29" location="'1562'!A1" tooltip="1562" display="'1562'!A1" xr:uid="{B94DF410-4003-41DF-87A9-AF7F970C98C6}"/>
    <hyperlink ref="CC30" location="'1529'!A1" tooltip="1529" display="'1529'!A1" xr:uid="{34097736-1345-44B8-81C1-EC4376295788}"/>
    <hyperlink ref="CC31" location="'1040'!A1" tooltip="1040" display="'1040'!A1" xr:uid="{93F13843-4FCA-4ECD-85B0-475CFFC27327}"/>
    <hyperlink ref="CC32" location="'829'!A1" tooltip="829" display="'829'!A1" xr:uid="{B738C8B2-2546-4D68-BC22-7F3AC48BC5FB}"/>
    <hyperlink ref="CC33" location="'762'!A1" tooltip="762" display="'762'!A1" xr:uid="{3BB311C2-4998-4327-A75C-6A4B61120DA9}"/>
    <hyperlink ref="CC34" location="'376'!A1" tooltip="376" display="'376'!A1" xr:uid="{678962C2-4482-4BF2-94B7-3C4936BEC334}"/>
    <hyperlink ref="CC35" location="'1540'!A1" tooltip="1540" display="'1540'!A1" xr:uid="{CDA643B3-B237-47DA-82F7-E94325D13588}"/>
    <hyperlink ref="CC36" location="'1322'!A1" tooltip="1322" display="'1322'!A1" xr:uid="{1EFEF1B1-D3A3-455F-879D-3369B9B4116F}"/>
    <hyperlink ref="CC37" location="'1142'!A1" tooltip="1142" display="'1142'!A1" xr:uid="{47626E85-1772-48A6-9276-4860A0C004DF}"/>
    <hyperlink ref="CC38" location="'360'!A1" tooltip="360" display="'360'!A1" xr:uid="{5F0F8859-30DF-475D-98BC-8D4D2D6FF21E}"/>
    <hyperlink ref="CC39" location="'1522'!A1" tooltip="1522" display="'1522'!A1" xr:uid="{B1A7C655-C6E0-40E8-9C7B-5C13418EA64F}"/>
    <hyperlink ref="CC40" location="'923'!A1" tooltip="923" display="'923'!A1" xr:uid="{71054369-658B-4F82-9A10-F0B3B4EFBC7B}"/>
    <hyperlink ref="CC41" location="'246'!A1" tooltip="246" display="'246'!A1" xr:uid="{4C62677C-4511-44B5-810C-9358CF7F6DE5}"/>
    <hyperlink ref="CC42" location="'1331'!A1" tooltip="1331" display="'1331'!A1" xr:uid="{3F49C41D-17AB-4332-9B64-FBD5BAE46864}"/>
    <hyperlink ref="CC43" location="'774'!A1" tooltip="774" display="'774'!A1" xr:uid="{5D732BB2-C2F0-49CC-82C5-10E5692F43B1}"/>
    <hyperlink ref="CC44" location="'558'!A1" tooltip="558" display="'558'!A1" xr:uid="{3DE7FA84-2BBB-4349-9C5A-3B08918D1A22}"/>
    <hyperlink ref="CC45" location="'57'!A1" tooltip="57" display="'57'!A1" xr:uid="{86066221-5D34-4C86-851C-A27E8D92422C}"/>
    <hyperlink ref="CC46" location="'1179'!A1" tooltip="1179" display="'1179'!A1" xr:uid="{49E1FE8F-7B33-4A8B-AD78-F930BD2A73CA}"/>
    <hyperlink ref="CC47" location="'455'!A1" tooltip="455" display="'455'!A1" xr:uid="{931D1A36-99D8-4C56-B58F-E85621A1EC2C}"/>
    <hyperlink ref="CC48" location="'994'!A1" tooltip="994" display="'994'!A1" xr:uid="{AED38CE4-79E0-415A-A04E-CC27A495B9B5}"/>
    <hyperlink ref="CC49" location="'182'!A1" tooltip="182" display="'182'!A1" xr:uid="{4B997CB9-FC8B-40E1-87E9-9AF04A8678A2}"/>
    <hyperlink ref="CC50" location="'1401'!A1" tooltip="1401" display="'1401'!A1" xr:uid="{281C6DB8-04DE-4132-BF02-B1525A341CD1}"/>
    <hyperlink ref="CC51" location="'1568'!A1" tooltip="1568" display="'1568'!A1" xr:uid="{7DFC4E2C-5B3E-4C78-B947-C98CC9655553}"/>
    <hyperlink ref="CC52" location="'1577'!A1" tooltip="1577" display="'1577'!A1" xr:uid="{8FD30221-F3DD-46B7-A954-FD90D80CFEC8}"/>
    <hyperlink ref="CC53" location="'901'!A1" tooltip="901" display="'901'!A1" xr:uid="{022C0D74-3C9C-43D2-899A-134EAF2E659E}"/>
    <hyperlink ref="CC54" location="'1509'!A1" tooltip="1509" display="'1509'!A1" xr:uid="{4F12DFD8-9423-41D2-91D8-7862C657F84B}"/>
    <hyperlink ref="CC55" location="'941'!A1" tooltip="941" display="'941'!A1" xr:uid="{57270E6B-9E5A-4DD5-BA7B-9156CB363DBF}"/>
    <hyperlink ref="CC56" location="'1318'!A1" tooltip="1318" display="'1318'!A1" xr:uid="{7D6B6099-42C7-407B-88CE-3D338E3A3726}"/>
    <hyperlink ref="CC57" location="'194'!A1" tooltip="194" display="'194'!A1" xr:uid="{31FEF702-D963-4EB6-91D9-F2105A65BC6C}"/>
    <hyperlink ref="CC58" location="'1384'!A1" tooltip="1384" display="'1384'!A1" xr:uid="{71A05014-6E9C-4859-B770-1600487F0658}"/>
    <hyperlink ref="CC59" location="'1402'!A1" tooltip="1402" display="'1402'!A1" xr:uid="{5BFAAC54-2F70-4B46-8C34-83D66B4219E0}"/>
    <hyperlink ref="CC60" location="'1555'!A1" tooltip="1555" display="'1555'!A1" xr:uid="{7D47E340-85F5-4A66-8299-7108D90130C5}"/>
    <hyperlink ref="CC61" location="'966'!A1" tooltip="966" display="'966'!A1" xr:uid="{5E774EC5-AD74-437C-93AA-D5B8A4849960}"/>
    <hyperlink ref="CC62" location="'1570'!A1" tooltip="1570" display="'1570'!A1" xr:uid="{DD521CC0-3CC5-4E40-B564-31E99E52A46A}"/>
    <hyperlink ref="CC63" location="'509'!A1" tooltip="509" display="'509'!A1" xr:uid="{E717D269-3693-46F3-B444-2006734BB998}"/>
    <hyperlink ref="CC64" location="'Alle Versicherer'!A1" tooltip="Alle Versicherer" display="'Alle Versicherer'!A1" xr:uid="{B5F92673-394D-4E64-BDAE-BDE354E19AE8}"/>
  </hyperlinks>
  <printOptions horizontalCentered="1"/>
  <pageMargins left="0.70866141732283472" right="0.70866141732283472" top="0.74803149606299213" bottom="0.74803149606299213" header="0.31496062992125984" footer="0.31496062992125984"/>
  <pageSetup scale="70" fitToWidth="0" fitToHeight="0" orientation="portrait" r:id="rId1"/>
  <headerFooter>
    <oddHeader>&amp;L&amp;14Surveillance de l'assurance 2022&amp;C&amp;14Données individuelles par assureur&amp;R&amp;14Département fédéral de l'intérieur DFI
Office fédéral de la santé publique</oddHeader>
    <oddFooter>&amp;R&amp;14&amp;D&amp;L&amp;14Source: ISAK, SOAM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DE83A-58C3-4892-B2AC-48CEECE72FF4}">
  <sheetPr codeName="shtTempSheet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737989276.87000012</v>
      </c>
      <c r="K8" s="17"/>
      <c r="L8" s="46">
        <v>925681823.2900002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459816218.54999995</v>
      </c>
      <c r="K9" s="17"/>
      <c r="L9" s="54">
        <v>493778700.11000001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459816218.54999995</v>
      </c>
      <c r="K10" s="17"/>
      <c r="L10" s="54">
        <v>493778700.11000001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67295842.340000004</v>
      </c>
      <c r="K11" s="17"/>
      <c r="L11" s="54">
        <v>74080040.780000001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167655314.33000001</v>
      </c>
      <c r="K12" s="17"/>
      <c r="L12" s="54">
        <v>167765282.78999999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139484772.58000001</v>
      </c>
      <c r="K13" s="17"/>
      <c r="L13" s="54">
        <v>135250553.88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260</v>
      </c>
      <c r="F14" s="45"/>
      <c r="G14" s="45"/>
      <c r="H14" s="45"/>
      <c r="I14" s="15"/>
      <c r="J14" s="54">
        <v>603972.1</v>
      </c>
      <c r="K14" s="17"/>
      <c r="L14" s="54">
        <v>900928.2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261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24061903.43</v>
      </c>
      <c r="K15" s="17"/>
      <c r="L15" s="54">
        <v>29569976.039999999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3504666.22</v>
      </c>
      <c r="K16" s="17"/>
      <c r="L16" s="54">
        <v>2043824.67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5477036.21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37744865.439999998</v>
      </c>
      <c r="K18" s="17"/>
      <c r="L18" s="54">
        <v>190057799.61000001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737989276.86999989</v>
      </c>
      <c r="K19" s="17"/>
      <c r="L19" s="46">
        <v>925681823.2900002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285070322.88999999</v>
      </c>
      <c r="K20" s="17"/>
      <c r="L20" s="54">
        <v>394068655.35000002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284970322.88999999</v>
      </c>
      <c r="K22" s="17"/>
      <c r="L22" s="54">
        <v>393968655.35000002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182588576.72999999</v>
      </c>
      <c r="K23" s="17"/>
      <c r="L23" s="54">
        <v>282195981.91000003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34440972.350000001</v>
      </c>
      <c r="K24" s="17"/>
      <c r="L24" s="54">
        <v>40683623.710000001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59529218.630000003</v>
      </c>
      <c r="K25" s="17"/>
      <c r="L25" s="54">
        <v>62119772.060000002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320</v>
      </c>
      <c r="G26" s="45"/>
      <c r="H26" s="45"/>
      <c r="I26" s="15"/>
      <c r="J26" s="54">
        <v>8411555.1799999997</v>
      </c>
      <c r="K26" s="17"/>
      <c r="L26" s="54">
        <v>8969277.6699999999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321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452918953.97999996</v>
      </c>
      <c r="K27" s="17"/>
      <c r="L27" s="54">
        <v>531613167.94000006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344234480.27999997</v>
      </c>
      <c r="K28" s="17"/>
      <c r="L28" s="54">
        <v>351552995.51000005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2775908.05</v>
      </c>
      <c r="K29" s="17"/>
      <c r="L29" s="54">
        <v>5466351.8700000001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562000</v>
      </c>
      <c r="K30" s="17"/>
      <c r="L30" s="54">
        <v>467000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331863891.75999999</v>
      </c>
      <c r="K31" s="17"/>
      <c r="L31" s="54">
        <v>336616790.10000002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8892710.9399999995</v>
      </c>
      <c r="K32" s="17"/>
      <c r="L32" s="54">
        <v>8315563.9299999997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/>
      <c r="F33" s="45" t="s">
        <v>322</v>
      </c>
      <c r="G33" s="45"/>
      <c r="H33" s="45"/>
      <c r="I33" s="15"/>
      <c r="J33" s="54">
        <v>139969.53</v>
      </c>
      <c r="K33" s="17"/>
      <c r="L33" s="54">
        <v>687289.61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323</v>
      </c>
      <c r="CE33" s="45"/>
    </row>
    <row r="34" spans="3:83" ht="15" customHeight="1" x14ac:dyDescent="0.2">
      <c r="C34" s="44"/>
      <c r="D34" s="45"/>
      <c r="E34" s="45" t="s">
        <v>294</v>
      </c>
      <c r="F34" s="45"/>
      <c r="G34" s="45"/>
      <c r="H34" s="45"/>
      <c r="I34" s="15"/>
      <c r="J34" s="54">
        <v>0</v>
      </c>
      <c r="K34" s="17"/>
      <c r="L34" s="54">
        <v>34744565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295</v>
      </c>
      <c r="CD34" s="45"/>
      <c r="CE34" s="45"/>
    </row>
    <row r="35" spans="3:83" ht="15" customHeight="1" x14ac:dyDescent="0.2">
      <c r="C35" s="44"/>
      <c r="D35" s="45"/>
      <c r="E35" s="45" t="s">
        <v>165</v>
      </c>
      <c r="F35" s="45"/>
      <c r="G35" s="45"/>
      <c r="H35" s="45"/>
      <c r="I35" s="15"/>
      <c r="J35" s="54">
        <v>2944888.33</v>
      </c>
      <c r="K35" s="17"/>
      <c r="L35" s="54">
        <v>2739607.83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166</v>
      </c>
      <c r="CD35" s="45"/>
      <c r="CE35" s="45"/>
    </row>
    <row r="36" spans="3:83" ht="15" customHeight="1" x14ac:dyDescent="0.2">
      <c r="C36" s="44"/>
      <c r="D36" s="45"/>
      <c r="E36" s="45" t="s">
        <v>167</v>
      </c>
      <c r="F36" s="45"/>
      <c r="G36" s="45"/>
      <c r="H36" s="45"/>
      <c r="I36" s="15"/>
      <c r="J36" s="54">
        <v>89108.3</v>
      </c>
      <c r="K36" s="17"/>
      <c r="L36" s="54">
        <v>827905.2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71760934.989999995</v>
      </c>
      <c r="K37" s="17"/>
      <c r="L37" s="54">
        <v>58275316.869999997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272</v>
      </c>
      <c r="F38" s="45"/>
      <c r="G38" s="45"/>
      <c r="H38" s="45"/>
      <c r="I38" s="15"/>
      <c r="J38" s="54">
        <v>6185534.1799999997</v>
      </c>
      <c r="K38" s="17"/>
      <c r="L38" s="54">
        <v>49183768.18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273</v>
      </c>
      <c r="CD38" s="45"/>
      <c r="CE38" s="45"/>
    </row>
    <row r="39" spans="3:83" ht="15" customHeight="1" x14ac:dyDescent="0.2">
      <c r="C39" s="44"/>
      <c r="D39" s="45"/>
      <c r="E39" s="45" t="s">
        <v>296</v>
      </c>
      <c r="F39" s="45"/>
      <c r="G39" s="45"/>
      <c r="H39" s="45"/>
      <c r="I39" s="15"/>
      <c r="J39" s="54">
        <v>1338271.2</v>
      </c>
      <c r="K39" s="17"/>
      <c r="L39" s="54">
        <v>825027.15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297</v>
      </c>
      <c r="CD39" s="45"/>
      <c r="CE39" s="45"/>
    </row>
    <row r="40" spans="3:83" ht="15" customHeight="1" x14ac:dyDescent="0.2">
      <c r="C40" s="44"/>
      <c r="D40" s="45"/>
      <c r="E40" s="45" t="s">
        <v>175</v>
      </c>
      <c r="F40" s="45"/>
      <c r="G40" s="45"/>
      <c r="H40" s="45"/>
      <c r="I40" s="15"/>
      <c r="J40" s="54">
        <v>11635286.460000001</v>
      </c>
      <c r="K40" s="17"/>
      <c r="L40" s="54">
        <v>17076210.48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176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14730450.24</v>
      </c>
      <c r="K41" s="17"/>
      <c r="L41" s="54">
        <v>16387771.720000001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1391639922.6500001</v>
      </c>
      <c r="K160" s="17"/>
      <c r="L160" s="54">
        <v>1372580430.7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-18131876.629999999</v>
      </c>
      <c r="K161" s="17"/>
      <c r="L161" s="54">
        <v>-23361142.5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308053875.05000001</v>
      </c>
      <c r="K162" s="17"/>
      <c r="L162" s="54">
        <v>307209561.10000002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-1511239.23</v>
      </c>
      <c r="K163" s="17"/>
      <c r="L163" s="54">
        <v>-1475118.52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-75148.05</v>
      </c>
      <c r="K164" s="17"/>
      <c r="L164" s="54">
        <v>-47594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-308053875.05000001</v>
      </c>
      <c r="K165" s="17"/>
      <c r="L165" s="54">
        <v>-307209561.10000002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1371921658.74</v>
      </c>
      <c r="K166" s="17"/>
      <c r="L166" s="46">
        <v>1347696575.6800003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-1661091712.0699999</v>
      </c>
      <c r="K167" s="17"/>
      <c r="L167" s="54">
        <v>-1583533345.24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210620020.93000001</v>
      </c>
      <c r="K168" s="17"/>
      <c r="L168" s="54">
        <v>199034140.65000001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210620020.93000001</v>
      </c>
      <c r="K169" s="17"/>
      <c r="L169" s="46">
        <v>199034140.65000001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-1450471691.1399999</v>
      </c>
      <c r="K170" s="17"/>
      <c r="L170" s="46">
        <v>-1384499204.5899999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280</v>
      </c>
      <c r="G171" s="45"/>
      <c r="H171" s="45"/>
      <c r="I171" s="15"/>
      <c r="J171" s="54">
        <v>-877516.09</v>
      </c>
      <c r="K171" s="17"/>
      <c r="L171" s="54">
        <v>-741617.25</v>
      </c>
      <c r="M171" s="4"/>
      <c r="N171" s="4"/>
      <c r="O171" s="4"/>
      <c r="CA171" s="44"/>
      <c r="CB171" s="45"/>
      <c r="CC171" s="45"/>
      <c r="CD171" s="45" t="s">
        <v>281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-3434658.74</v>
      </c>
      <c r="K172" s="17"/>
      <c r="L172" s="54">
        <v>-2880865.83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-5790273.9400000004</v>
      </c>
      <c r="K173" s="17"/>
      <c r="L173" s="54">
        <v>-11067331.800000001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4752898.34</v>
      </c>
      <c r="K174" s="17"/>
      <c r="L174" s="54">
        <v>-5386794.5700000003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113143172</v>
      </c>
      <c r="K175" s="17"/>
      <c r="L175" s="54">
        <v>128805024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-2888043</v>
      </c>
      <c r="K176" s="17"/>
      <c r="L176" s="54">
        <v>-10933704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-1345566112.5699999</v>
      </c>
      <c r="K177" s="17"/>
      <c r="L177" s="46">
        <v>-1286704494.0399997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26355546.170000076</v>
      </c>
      <c r="K178" s="17"/>
      <c r="L178" s="46">
        <v>60992081.640000582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-74144196.659999996</v>
      </c>
      <c r="K179" s="17"/>
      <c r="L179" s="54">
        <v>-74694571.840000004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-4828666.46</v>
      </c>
      <c r="K180" s="17"/>
      <c r="L180" s="54">
        <v>-3403385.73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-3426178.08</v>
      </c>
      <c r="K181" s="17"/>
      <c r="L181" s="54">
        <v>-2081650.24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-82399041.199999988</v>
      </c>
      <c r="K182" s="17"/>
      <c r="L182" s="46">
        <v>-80179607.810000002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-1427965153.77</v>
      </c>
      <c r="K183" s="17"/>
      <c r="L183" s="46">
        <v>-1366884101.8499997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-56043495.029999912</v>
      </c>
      <c r="K184" s="17"/>
      <c r="L184" s="46">
        <v>-19187526.169999421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845088.64</v>
      </c>
      <c r="K185" s="17"/>
      <c r="L185" s="54">
        <v>7909126.4100000001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-1639176.51</v>
      </c>
      <c r="K186" s="17"/>
      <c r="L186" s="54">
        <v>-1274397.6399999999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300</v>
      </c>
      <c r="G187" s="45"/>
      <c r="H187" s="45"/>
      <c r="I187" s="15"/>
      <c r="J187" s="54">
        <v>-29471.07</v>
      </c>
      <c r="K187" s="17"/>
      <c r="L187" s="54">
        <v>-33947678.060000002</v>
      </c>
      <c r="M187" s="4"/>
      <c r="N187" s="4"/>
      <c r="O187" s="4"/>
      <c r="CA187" s="44"/>
      <c r="CB187" s="45"/>
      <c r="CC187" s="45"/>
      <c r="CD187" s="45" t="s">
        <v>301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-42740351.210000001</v>
      </c>
      <c r="K188" s="17"/>
      <c r="L188" s="54">
        <v>17050836.41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-43563910.149999999</v>
      </c>
      <c r="K189" s="17"/>
      <c r="L189" s="46">
        <v>-10262112.880000003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 t="s">
        <v>244</v>
      </c>
      <c r="D190" s="45"/>
      <c r="E190" s="45"/>
      <c r="F190" s="45"/>
      <c r="G190" s="45"/>
      <c r="H190" s="45"/>
      <c r="I190" s="15"/>
      <c r="J190" s="46">
        <v>-43563910.149999999</v>
      </c>
      <c r="K190" s="17"/>
      <c r="L190" s="46">
        <v>-10262112.880000003</v>
      </c>
      <c r="M190" s="4"/>
      <c r="N190" s="4"/>
      <c r="O190" s="4"/>
      <c r="CA190" s="44" t="s">
        <v>245</v>
      </c>
      <c r="CB190" s="45"/>
      <c r="CC190" s="45"/>
      <c r="CD190" s="45"/>
      <c r="CE190" s="45"/>
    </row>
    <row r="191" spans="3:83" ht="15" x14ac:dyDescent="0.2">
      <c r="C191" s="44" t="s">
        <v>246</v>
      </c>
      <c r="D191" s="45"/>
      <c r="E191" s="45"/>
      <c r="F191" s="45"/>
      <c r="G191" s="45"/>
      <c r="H191" s="45"/>
      <c r="I191" s="15"/>
      <c r="J191" s="46">
        <v>-99607405.179999918</v>
      </c>
      <c r="K191" s="17"/>
      <c r="L191" s="46">
        <v>-29449639.049999423</v>
      </c>
      <c r="M191" s="4"/>
      <c r="N191" s="4"/>
      <c r="O191" s="4"/>
      <c r="CA191" s="44" t="s">
        <v>247</v>
      </c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63938582.360000007</v>
      </c>
      <c r="K312" s="17"/>
      <c r="L312" s="54">
        <v>64684863.919999994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984202.51</v>
      </c>
      <c r="K313" s="17"/>
      <c r="L313" s="54">
        <v>703400.67999999993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64922784.870000005</v>
      </c>
      <c r="K314" s="17"/>
      <c r="L314" s="46">
        <v>65388264.599999994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-55482392.829999998</v>
      </c>
      <c r="K315" s="17"/>
      <c r="L315" s="54">
        <v>-55254797.940000005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-858589.26</v>
      </c>
      <c r="K316" s="17"/>
      <c r="L316" s="54">
        <v>-995573.54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2595443.8200000003</v>
      </c>
      <c r="K317" s="17"/>
      <c r="L317" s="54">
        <v>-172356.11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-53745538.269999996</v>
      </c>
      <c r="K318" s="17"/>
      <c r="L318" s="46">
        <v>-56422727.590000011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11177246.600000009</v>
      </c>
      <c r="K319" s="17"/>
      <c r="L319" s="46">
        <v>8965537.009999983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-6933413.5499999998</v>
      </c>
      <c r="K320" s="17"/>
      <c r="L320" s="54">
        <v>-6730573.8899999997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-501489.86</v>
      </c>
      <c r="K321" s="17"/>
      <c r="L321" s="54">
        <v>-335710.14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-1744887.74</v>
      </c>
      <c r="K322" s="17"/>
      <c r="L322" s="54">
        <v>-1993569.14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-9179791.1500000004</v>
      </c>
      <c r="K323" s="17"/>
      <c r="L323" s="46">
        <v>-9059853.1699999999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-62925329.419999994</v>
      </c>
      <c r="K324" s="17"/>
      <c r="L324" s="46">
        <v>-65482580.760000013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1997455.4500000086</v>
      </c>
      <c r="K325" s="17"/>
      <c r="L325" s="46">
        <v>-94316.160000016913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1174.33</v>
      </c>
      <c r="K326" s="17"/>
      <c r="L326" s="54">
        <v>0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-169503.41</v>
      </c>
      <c r="K327" s="17"/>
      <c r="L327" s="54">
        <v>-123204.73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-4419679.8000000007</v>
      </c>
      <c r="K328" s="17"/>
      <c r="L328" s="54">
        <v>1648420.91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-4588008.8800000008</v>
      </c>
      <c r="K329" s="17"/>
      <c r="L329" s="46">
        <v>1525216.18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244</v>
      </c>
      <c r="D330" s="45"/>
      <c r="E330" s="45"/>
      <c r="F330" s="45"/>
      <c r="G330" s="45"/>
      <c r="H330" s="45"/>
      <c r="I330" s="15"/>
      <c r="J330" s="46">
        <v>-4588008.8800000008</v>
      </c>
      <c r="K330" s="17"/>
      <c r="L330" s="46">
        <v>1525216.18</v>
      </c>
      <c r="M330" s="4"/>
      <c r="N330" s="4"/>
      <c r="O330" s="4"/>
      <c r="CA330" s="44" t="s">
        <v>245</v>
      </c>
      <c r="CB330" s="45"/>
      <c r="CC330" s="45"/>
      <c r="CD330" s="45"/>
      <c r="CE330" s="45"/>
    </row>
    <row r="331" spans="3:83" ht="14.45" customHeight="1" x14ac:dyDescent="0.2">
      <c r="C331" s="44" t="s">
        <v>246</v>
      </c>
      <c r="D331" s="45"/>
      <c r="E331" s="45"/>
      <c r="F331" s="45"/>
      <c r="G331" s="45"/>
      <c r="H331" s="45"/>
      <c r="I331" s="15"/>
      <c r="J331" s="46">
        <v>-2590553.4299999923</v>
      </c>
      <c r="K331" s="17"/>
      <c r="L331" s="46">
        <v>1430900.019999983</v>
      </c>
      <c r="M331" s="4"/>
      <c r="N331" s="4"/>
      <c r="O331" s="4"/>
      <c r="CA331" s="44" t="s">
        <v>247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37F78-47CC-482F-9808-4FF889BF2D45}">
  <sheetPr codeName="shtTempSheet1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283074470.36000001</v>
      </c>
      <c r="K8" s="17"/>
      <c r="L8" s="46">
        <v>340174631.84000009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215883386.97999999</v>
      </c>
      <c r="K9" s="17"/>
      <c r="L9" s="54">
        <v>257839646.34999999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215046398.38</v>
      </c>
      <c r="K10" s="17"/>
      <c r="L10" s="54">
        <v>257002657.75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324</v>
      </c>
      <c r="F11" s="45"/>
      <c r="G11" s="45"/>
      <c r="H11" s="45"/>
      <c r="I11" s="15"/>
      <c r="J11" s="54">
        <v>836988.6</v>
      </c>
      <c r="K11" s="17"/>
      <c r="L11" s="54">
        <v>836988.6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325</v>
      </c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7880927.6799999997</v>
      </c>
      <c r="K12" s="17"/>
      <c r="L12" s="54">
        <v>1107796.6400000001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36214267.200000003</v>
      </c>
      <c r="K13" s="17"/>
      <c r="L13" s="54">
        <v>42183660.159999996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27393238.73</v>
      </c>
      <c r="K14" s="17"/>
      <c r="L14" s="54">
        <v>30147173.299999997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8439855.1999999993</v>
      </c>
      <c r="K15" s="17"/>
      <c r="L15" s="54">
        <v>11475690.989999998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381173.27</v>
      </c>
      <c r="K16" s="17"/>
      <c r="L16" s="54">
        <v>560795.87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0</v>
      </c>
      <c r="K17" s="17"/>
      <c r="L17" s="54">
        <v>520024.74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23095888.5</v>
      </c>
      <c r="K18" s="17"/>
      <c r="L18" s="54">
        <v>38523503.950000003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283074470.36000007</v>
      </c>
      <c r="K19" s="17"/>
      <c r="L19" s="46">
        <v>340174631.83999997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131949181.45</v>
      </c>
      <c r="K20" s="17"/>
      <c r="L20" s="54">
        <v>183741460.72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131849181.45</v>
      </c>
      <c r="K22" s="17"/>
      <c r="L22" s="54">
        <v>183641460.72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131866520.14</v>
      </c>
      <c r="K23" s="17"/>
      <c r="L23" s="54">
        <v>183695190.52000001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-17338.689999999999</v>
      </c>
      <c r="K24" s="17"/>
      <c r="L24" s="54">
        <v>-53729.8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151125288.90999997</v>
      </c>
      <c r="K25" s="17"/>
      <c r="L25" s="54">
        <v>156433171.12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85378894.210000008</v>
      </c>
      <c r="K26" s="17"/>
      <c r="L26" s="54">
        <v>92925610.579999998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2448.17</v>
      </c>
      <c r="K27" s="17"/>
      <c r="L27" s="54">
        <v>2492.96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66000</v>
      </c>
      <c r="K28" s="17"/>
      <c r="L28" s="54">
        <v>63000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85310446.040000007</v>
      </c>
      <c r="K29" s="17"/>
      <c r="L29" s="54">
        <v>92860117.620000005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 t="s">
        <v>294</v>
      </c>
      <c r="F30" s="45"/>
      <c r="G30" s="45"/>
      <c r="H30" s="45"/>
      <c r="I30" s="15"/>
      <c r="J30" s="54">
        <v>13465275</v>
      </c>
      <c r="K30" s="17"/>
      <c r="L30" s="54">
        <v>18666523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295</v>
      </c>
      <c r="CD30" s="45"/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170562.9</v>
      </c>
      <c r="K31" s="17"/>
      <c r="L31" s="54">
        <v>146133.26999999999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2608.4499999999998</v>
      </c>
      <c r="K32" s="17"/>
      <c r="L32" s="54">
        <v>124573.2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40081062.850000001</v>
      </c>
      <c r="K33" s="17"/>
      <c r="L33" s="54">
        <v>23195094.68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272</v>
      </c>
      <c r="F34" s="45"/>
      <c r="G34" s="45"/>
      <c r="H34" s="45"/>
      <c r="I34" s="15"/>
      <c r="J34" s="54">
        <v>1872319.42</v>
      </c>
      <c r="K34" s="17"/>
      <c r="L34" s="54">
        <v>14070025.32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273</v>
      </c>
      <c r="CD34" s="45"/>
      <c r="CE34" s="45"/>
    </row>
    <row r="35" spans="3:83" ht="15" customHeight="1" x14ac:dyDescent="0.2">
      <c r="C35" s="44"/>
      <c r="D35" s="45"/>
      <c r="E35" s="45" t="s">
        <v>296</v>
      </c>
      <c r="F35" s="45"/>
      <c r="G35" s="45"/>
      <c r="H35" s="45"/>
      <c r="I35" s="15"/>
      <c r="J35" s="54">
        <v>118148.35</v>
      </c>
      <c r="K35" s="17"/>
      <c r="L35" s="54">
        <v>119828.39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6464249.9199999999</v>
      </c>
      <c r="K36" s="17"/>
      <c r="L36" s="54">
        <v>585675.07999999996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3572167.81</v>
      </c>
      <c r="K37" s="17"/>
      <c r="L37" s="54">
        <v>6599707.5999999996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369848746.55000001</v>
      </c>
      <c r="K160" s="17"/>
      <c r="L160" s="54">
        <v>384474543.89999998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-5021248.78</v>
      </c>
      <c r="K161" s="17"/>
      <c r="L161" s="54">
        <v>-7063312.29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69163408</v>
      </c>
      <c r="K162" s="17"/>
      <c r="L162" s="54">
        <v>73256411.5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-425851.2</v>
      </c>
      <c r="K163" s="17"/>
      <c r="L163" s="54">
        <v>-434179.2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-22300.3</v>
      </c>
      <c r="K164" s="17"/>
      <c r="L164" s="54">
        <v>-16383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-69163408</v>
      </c>
      <c r="K165" s="17"/>
      <c r="L165" s="54">
        <v>-73256411.5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364379346.27000004</v>
      </c>
      <c r="K166" s="17"/>
      <c r="L166" s="46">
        <v>376960669.40999997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-394807525.31</v>
      </c>
      <c r="K167" s="17"/>
      <c r="L167" s="54">
        <v>-383708885.07999998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53683164.960000001</v>
      </c>
      <c r="K168" s="17"/>
      <c r="L168" s="54">
        <v>52579015.579999998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53683164.960000001</v>
      </c>
      <c r="K169" s="17"/>
      <c r="L169" s="46">
        <v>52579015.579999998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-341124360.35000002</v>
      </c>
      <c r="K170" s="17"/>
      <c r="L170" s="46">
        <v>-331129869.5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206</v>
      </c>
      <c r="G171" s="45"/>
      <c r="H171" s="45"/>
      <c r="I171" s="15"/>
      <c r="J171" s="54">
        <v>-35586.9</v>
      </c>
      <c r="K171" s="17"/>
      <c r="L171" s="54">
        <v>-4585.1499999999996</v>
      </c>
      <c r="M171" s="4"/>
      <c r="N171" s="4"/>
      <c r="O171" s="4"/>
      <c r="CA171" s="44"/>
      <c r="CB171" s="45"/>
      <c r="CC171" s="45"/>
      <c r="CD171" s="45" t="s">
        <v>207</v>
      </c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-1824225.94</v>
      </c>
      <c r="K172" s="17"/>
      <c r="L172" s="54">
        <v>-4038278.08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7549671.5800000001</v>
      </c>
      <c r="K173" s="17"/>
      <c r="L173" s="54">
        <v>6294114.0300000003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212</v>
      </c>
      <c r="G174" s="45"/>
      <c r="H174" s="45"/>
      <c r="I174" s="15"/>
      <c r="J174" s="54">
        <v>-28112909</v>
      </c>
      <c r="K174" s="17"/>
      <c r="L174" s="54">
        <v>-39896212</v>
      </c>
      <c r="M174" s="4"/>
      <c r="N174" s="4"/>
      <c r="O174" s="4"/>
      <c r="CA174" s="44"/>
      <c r="CB174" s="45"/>
      <c r="CC174" s="45"/>
      <c r="CD174" s="45" t="s">
        <v>213</v>
      </c>
      <c r="CE174" s="45"/>
    </row>
    <row r="175" spans="3:83" ht="15" x14ac:dyDescent="0.2">
      <c r="C175" s="44"/>
      <c r="D175" s="45"/>
      <c r="E175" s="45"/>
      <c r="F175" s="45" t="s">
        <v>214</v>
      </c>
      <c r="G175" s="45"/>
      <c r="H175" s="45"/>
      <c r="I175" s="15"/>
      <c r="J175" s="54">
        <v>7117353</v>
      </c>
      <c r="K175" s="17"/>
      <c r="L175" s="54">
        <v>16629111</v>
      </c>
      <c r="M175" s="4"/>
      <c r="N175" s="4"/>
      <c r="O175" s="4"/>
      <c r="CA175" s="44"/>
      <c r="CB175" s="45"/>
      <c r="CC175" s="45"/>
      <c r="CD175" s="45" t="s">
        <v>215</v>
      </c>
      <c r="CE175" s="45"/>
    </row>
    <row r="176" spans="3:83" ht="15" x14ac:dyDescent="0.2">
      <c r="C176" s="44" t="s">
        <v>216</v>
      </c>
      <c r="D176" s="45"/>
      <c r="E176" s="45"/>
      <c r="F176" s="45"/>
      <c r="G176" s="45"/>
      <c r="H176" s="45"/>
      <c r="I176" s="15"/>
      <c r="J176" s="46">
        <v>-356430057.61000001</v>
      </c>
      <c r="K176" s="17"/>
      <c r="L176" s="46">
        <v>-352145719.69999999</v>
      </c>
      <c r="M176" s="4"/>
      <c r="N176" s="4"/>
      <c r="O176" s="4"/>
      <c r="CA176" s="44" t="s">
        <v>217</v>
      </c>
      <c r="CB176" s="45"/>
      <c r="CC176" s="45"/>
      <c r="CD176" s="45"/>
      <c r="CE176" s="45"/>
    </row>
    <row r="177" spans="3:83" ht="15" x14ac:dyDescent="0.2">
      <c r="C177" s="44" t="s">
        <v>218</v>
      </c>
      <c r="D177" s="45"/>
      <c r="E177" s="45"/>
      <c r="F177" s="45"/>
      <c r="G177" s="45"/>
      <c r="H177" s="45"/>
      <c r="I177" s="15"/>
      <c r="J177" s="46">
        <v>7949288.6600000262</v>
      </c>
      <c r="K177" s="17"/>
      <c r="L177" s="46">
        <v>24814949.709999979</v>
      </c>
      <c r="M177" s="4"/>
      <c r="N177" s="4"/>
      <c r="O177" s="4"/>
      <c r="CA177" s="44" t="s">
        <v>219</v>
      </c>
      <c r="CB177" s="45"/>
      <c r="CC177" s="45"/>
      <c r="CD177" s="45"/>
      <c r="CE177" s="45"/>
    </row>
    <row r="178" spans="3:83" ht="15" x14ac:dyDescent="0.2">
      <c r="C178" s="44"/>
      <c r="D178" s="45"/>
      <c r="E178" s="45"/>
      <c r="F178" s="45" t="s">
        <v>222</v>
      </c>
      <c r="G178" s="45"/>
      <c r="H178" s="45"/>
      <c r="I178" s="15"/>
      <c r="J178" s="54">
        <v>-21444957.68</v>
      </c>
      <c r="K178" s="17"/>
      <c r="L178" s="54">
        <v>-19197291.739999998</v>
      </c>
      <c r="M178" s="4"/>
      <c r="N178" s="4"/>
      <c r="O178" s="4"/>
      <c r="CA178" s="44"/>
      <c r="CB178" s="45"/>
      <c r="CC178" s="45"/>
      <c r="CD178" s="45" t="s">
        <v>223</v>
      </c>
      <c r="CE178" s="45"/>
    </row>
    <row r="179" spans="3:83" ht="15" x14ac:dyDescent="0.2">
      <c r="C179" s="44"/>
      <c r="D179" s="45"/>
      <c r="E179" s="45"/>
      <c r="F179" s="45" t="s">
        <v>224</v>
      </c>
      <c r="G179" s="45"/>
      <c r="H179" s="45"/>
      <c r="I179" s="15"/>
      <c r="J179" s="54">
        <v>-1564482.04</v>
      </c>
      <c r="K179" s="17"/>
      <c r="L179" s="54">
        <v>-863478.75</v>
      </c>
      <c r="M179" s="4"/>
      <c r="N179" s="4"/>
      <c r="O179" s="4"/>
      <c r="CA179" s="44"/>
      <c r="CB179" s="45"/>
      <c r="CC179" s="45"/>
      <c r="CD179" s="45" t="s">
        <v>225</v>
      </c>
      <c r="CE179" s="45"/>
    </row>
    <row r="180" spans="3:83" ht="15" x14ac:dyDescent="0.2">
      <c r="C180" s="44"/>
      <c r="D180" s="45"/>
      <c r="E180" s="45"/>
      <c r="F180" s="45" t="s">
        <v>226</v>
      </c>
      <c r="G180" s="45"/>
      <c r="H180" s="45"/>
      <c r="I180" s="15"/>
      <c r="J180" s="54">
        <v>-1470289.62</v>
      </c>
      <c r="K180" s="17"/>
      <c r="L180" s="54">
        <v>-181403.93</v>
      </c>
      <c r="M180" s="4"/>
      <c r="N180" s="4"/>
      <c r="O180" s="4"/>
      <c r="CA180" s="44"/>
      <c r="CB180" s="45"/>
      <c r="CC180" s="45"/>
      <c r="CD180" s="45" t="s">
        <v>227</v>
      </c>
      <c r="CE180" s="45"/>
    </row>
    <row r="181" spans="3:83" ht="15" x14ac:dyDescent="0.2">
      <c r="C181" s="44" t="s">
        <v>230</v>
      </c>
      <c r="D181" s="45"/>
      <c r="E181" s="45"/>
      <c r="F181" s="45"/>
      <c r="G181" s="45"/>
      <c r="H181" s="45"/>
      <c r="I181" s="15"/>
      <c r="J181" s="46">
        <v>-24479729.34</v>
      </c>
      <c r="K181" s="17"/>
      <c r="L181" s="46">
        <v>-20242174.419999998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ht="15" x14ac:dyDescent="0.2">
      <c r="C182" s="44" t="s">
        <v>232</v>
      </c>
      <c r="D182" s="45"/>
      <c r="E182" s="45"/>
      <c r="F182" s="45"/>
      <c r="G182" s="45"/>
      <c r="H182" s="45"/>
      <c r="I182" s="15"/>
      <c r="J182" s="46">
        <v>-380909786.94999999</v>
      </c>
      <c r="K182" s="17"/>
      <c r="L182" s="46">
        <v>-372387894.12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ht="15" x14ac:dyDescent="0.2">
      <c r="C183" s="44" t="s">
        <v>234</v>
      </c>
      <c r="D183" s="45"/>
      <c r="E183" s="45"/>
      <c r="F183" s="45"/>
      <c r="G183" s="45"/>
      <c r="H183" s="45"/>
      <c r="I183" s="15"/>
      <c r="J183" s="46">
        <v>-16530440.679999974</v>
      </c>
      <c r="K183" s="17"/>
      <c r="L183" s="46">
        <v>4572775.2899999805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ht="15" x14ac:dyDescent="0.2">
      <c r="C184" s="44"/>
      <c r="D184" s="45"/>
      <c r="E184" s="45"/>
      <c r="F184" s="45" t="s">
        <v>236</v>
      </c>
      <c r="G184" s="45"/>
      <c r="H184" s="45"/>
      <c r="I184" s="15"/>
      <c r="J184" s="54">
        <v>184892.2</v>
      </c>
      <c r="K184" s="17"/>
      <c r="L184" s="54">
        <v>2574761.56</v>
      </c>
      <c r="M184" s="4"/>
      <c r="N184" s="4"/>
      <c r="O184" s="4"/>
      <c r="CA184" s="44"/>
      <c r="CB184" s="45"/>
      <c r="CC184" s="45"/>
      <c r="CD184" s="45" t="s">
        <v>237</v>
      </c>
      <c r="CE184" s="45"/>
    </row>
    <row r="185" spans="3:83" ht="15" x14ac:dyDescent="0.2">
      <c r="C185" s="44"/>
      <c r="D185" s="45"/>
      <c r="E185" s="45"/>
      <c r="F185" s="45" t="s">
        <v>238</v>
      </c>
      <c r="G185" s="45"/>
      <c r="H185" s="45"/>
      <c r="I185" s="15"/>
      <c r="J185" s="54">
        <v>-378840.57</v>
      </c>
      <c r="K185" s="17"/>
      <c r="L185" s="54">
        <v>-111160.55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ht="15" x14ac:dyDescent="0.2">
      <c r="C186" s="44"/>
      <c r="D186" s="45"/>
      <c r="E186" s="45"/>
      <c r="F186" s="45" t="s">
        <v>300</v>
      </c>
      <c r="G186" s="45"/>
      <c r="H186" s="45"/>
      <c r="I186" s="15"/>
      <c r="J186" s="54">
        <v>-13521961.73</v>
      </c>
      <c r="K186" s="17"/>
      <c r="L186" s="54">
        <v>-18666523</v>
      </c>
      <c r="M186" s="4"/>
      <c r="N186" s="4"/>
      <c r="O186" s="4"/>
      <c r="CA186" s="44"/>
      <c r="CB186" s="45"/>
      <c r="CC186" s="45"/>
      <c r="CD186" s="45" t="s">
        <v>301</v>
      </c>
      <c r="CE186" s="45"/>
    </row>
    <row r="187" spans="3:83" ht="15" x14ac:dyDescent="0.2">
      <c r="C187" s="44"/>
      <c r="D187" s="45"/>
      <c r="E187" s="45"/>
      <c r="F187" s="45" t="s">
        <v>240</v>
      </c>
      <c r="G187" s="45"/>
      <c r="H187" s="45"/>
      <c r="I187" s="15"/>
      <c r="J187" s="54">
        <v>-21582319.600000001</v>
      </c>
      <c r="K187" s="17"/>
      <c r="L187" s="54">
        <v>13946754.359999999</v>
      </c>
      <c r="M187" s="4"/>
      <c r="N187" s="4"/>
      <c r="O187" s="4"/>
      <c r="CA187" s="44"/>
      <c r="CB187" s="45"/>
      <c r="CC187" s="45"/>
      <c r="CD187" s="45" t="s">
        <v>241</v>
      </c>
      <c r="CE187" s="45"/>
    </row>
    <row r="188" spans="3:83" ht="15" x14ac:dyDescent="0.2">
      <c r="C188" s="44" t="s">
        <v>242</v>
      </c>
      <c r="D188" s="45"/>
      <c r="E188" s="45"/>
      <c r="F188" s="45"/>
      <c r="G188" s="45"/>
      <c r="H188" s="45"/>
      <c r="I188" s="15"/>
      <c r="J188" s="46">
        <v>-35298229.700000003</v>
      </c>
      <c r="K188" s="17"/>
      <c r="L188" s="46">
        <v>-2256167.6300000008</v>
      </c>
      <c r="M188" s="4"/>
      <c r="N188" s="4"/>
      <c r="O188" s="4"/>
      <c r="CA188" s="44" t="s">
        <v>243</v>
      </c>
      <c r="CB188" s="45"/>
      <c r="CC188" s="45"/>
      <c r="CD188" s="45"/>
      <c r="CE188" s="45"/>
    </row>
    <row r="189" spans="3:83" ht="15" x14ac:dyDescent="0.2">
      <c r="C189" s="44" t="s">
        <v>244</v>
      </c>
      <c r="D189" s="45"/>
      <c r="E189" s="45"/>
      <c r="F189" s="45"/>
      <c r="G189" s="45"/>
      <c r="H189" s="45"/>
      <c r="I189" s="15"/>
      <c r="J189" s="46">
        <v>-35298229.700000003</v>
      </c>
      <c r="K189" s="17"/>
      <c r="L189" s="46">
        <v>-2256167.6300000008</v>
      </c>
      <c r="M189" s="4"/>
      <c r="N189" s="4"/>
      <c r="O189" s="4"/>
      <c r="CA189" s="44" t="s">
        <v>245</v>
      </c>
      <c r="CB189" s="45"/>
      <c r="CC189" s="45"/>
      <c r="CD189" s="45"/>
      <c r="CE189" s="45"/>
    </row>
    <row r="190" spans="3:83" ht="15" x14ac:dyDescent="0.2">
      <c r="C190" s="44" t="s">
        <v>246</v>
      </c>
      <c r="D190" s="45"/>
      <c r="E190" s="45"/>
      <c r="F190" s="45"/>
      <c r="G190" s="45"/>
      <c r="H190" s="45"/>
      <c r="I190" s="15"/>
      <c r="J190" s="46">
        <v>-51828670.37999998</v>
      </c>
      <c r="K190" s="17"/>
      <c r="L190" s="46">
        <v>2316607.6599999797</v>
      </c>
      <c r="M190" s="4"/>
      <c r="N190" s="4"/>
      <c r="O190" s="4"/>
      <c r="CA190" s="44" t="s">
        <v>247</v>
      </c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66025.45</v>
      </c>
      <c r="K312" s="17"/>
      <c r="L312" s="54">
        <v>63081.21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-329.68</v>
      </c>
      <c r="K313" s="17"/>
      <c r="L313" s="54">
        <v>-1716.8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65695.77</v>
      </c>
      <c r="K314" s="17"/>
      <c r="L314" s="46">
        <v>61364.409999999996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-18341.2</v>
      </c>
      <c r="K315" s="17"/>
      <c r="L315" s="54">
        <v>-42020.9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-278.85000000000002</v>
      </c>
      <c r="K316" s="17"/>
      <c r="L316" s="54">
        <v>-3742.9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-2955.21</v>
      </c>
      <c r="K317" s="17"/>
      <c r="L317" s="54">
        <v>-6180.96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-21575.26</v>
      </c>
      <c r="K318" s="17"/>
      <c r="L318" s="46">
        <v>-51944.76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44120.510000000009</v>
      </c>
      <c r="K319" s="17"/>
      <c r="L319" s="46">
        <v>9419.6499999999942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-5465.81</v>
      </c>
      <c r="K320" s="17"/>
      <c r="L320" s="54">
        <v>-20522.27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-463.24</v>
      </c>
      <c r="K321" s="17"/>
      <c r="L321" s="54">
        <v>-759.48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-731.27</v>
      </c>
      <c r="K322" s="17"/>
      <c r="L322" s="54">
        <v>201.1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-6660.32</v>
      </c>
      <c r="K323" s="17"/>
      <c r="L323" s="46">
        <v>-21080.65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-28235.579999999998</v>
      </c>
      <c r="K324" s="17"/>
      <c r="L324" s="46">
        <v>-73025.41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37460.19000000001</v>
      </c>
      <c r="K325" s="17"/>
      <c r="L325" s="46">
        <v>-11661.000000000007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0.04</v>
      </c>
      <c r="K326" s="17"/>
      <c r="L326" s="54">
        <v>0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-18.440000000000001</v>
      </c>
      <c r="K327" s="17"/>
      <c r="L327" s="54">
        <v>0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-1050.68</v>
      </c>
      <c r="K328" s="17"/>
      <c r="L328" s="54">
        <v>0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-1069.0800000000002</v>
      </c>
      <c r="K329" s="17"/>
      <c r="L329" s="46">
        <v>0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244</v>
      </c>
      <c r="D330" s="45"/>
      <c r="E330" s="45"/>
      <c r="F330" s="45"/>
      <c r="G330" s="45"/>
      <c r="H330" s="45"/>
      <c r="I330" s="15"/>
      <c r="J330" s="46">
        <v>-1069.0800000000002</v>
      </c>
      <c r="K330" s="17"/>
      <c r="L330" s="46">
        <v>0</v>
      </c>
      <c r="M330" s="4"/>
      <c r="N330" s="4"/>
      <c r="O330" s="4"/>
      <c r="CA330" s="44" t="s">
        <v>245</v>
      </c>
      <c r="CB330" s="45"/>
      <c r="CC330" s="45"/>
      <c r="CD330" s="45"/>
      <c r="CE330" s="45"/>
    </row>
    <row r="331" spans="3:83" ht="14.45" customHeight="1" x14ac:dyDescent="0.2">
      <c r="C331" s="44" t="s">
        <v>246</v>
      </c>
      <c r="D331" s="45"/>
      <c r="E331" s="45"/>
      <c r="F331" s="45"/>
      <c r="G331" s="45"/>
      <c r="H331" s="45"/>
      <c r="I331" s="15"/>
      <c r="J331" s="46">
        <v>36391.110000000008</v>
      </c>
      <c r="K331" s="17"/>
      <c r="L331" s="46">
        <v>-11661.000000000007</v>
      </c>
      <c r="M331" s="4"/>
      <c r="N331" s="4"/>
      <c r="O331" s="4"/>
      <c r="CA331" s="44" t="s">
        <v>247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7BF11-319F-49A2-9484-07F13B306A7D}">
  <sheetPr codeName="shtTempSheet1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14410766.550000001</v>
      </c>
      <c r="K8" s="17"/>
      <c r="L8" s="46">
        <v>15151673.65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5983237.0300000003</v>
      </c>
      <c r="K9" s="17"/>
      <c r="L9" s="54">
        <v>6097126.120000001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5983237.0300000003</v>
      </c>
      <c r="K10" s="17"/>
      <c r="L10" s="54">
        <v>6097126.120000001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167063.33000000002</v>
      </c>
      <c r="K12" s="17"/>
      <c r="L12" s="54">
        <v>154688.94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864404.75</v>
      </c>
      <c r="K13" s="17"/>
      <c r="L13" s="54">
        <v>1058370.2999999998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685084</v>
      </c>
      <c r="K14" s="17"/>
      <c r="L14" s="54">
        <v>632802.57999999996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128910.6</v>
      </c>
      <c r="K15" s="17"/>
      <c r="L15" s="54">
        <v>285750.92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41041.599999999999</v>
      </c>
      <c r="K16" s="17"/>
      <c r="L16" s="54">
        <v>135012.4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9368.5499999999993</v>
      </c>
      <c r="K17" s="17"/>
      <c r="L17" s="54">
        <v>4804.3999999999996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0</v>
      </c>
      <c r="K18" s="17"/>
      <c r="L18" s="54">
        <v>3504.75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/>
      <c r="D19" s="45" t="s">
        <v>262</v>
      </c>
      <c r="E19" s="45"/>
      <c r="F19" s="45"/>
      <c r="G19" s="45"/>
      <c r="H19" s="45"/>
      <c r="I19" s="15"/>
      <c r="J19" s="54">
        <v>7396060.4400000004</v>
      </c>
      <c r="K19" s="17"/>
      <c r="L19" s="54">
        <v>7837982.54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263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14410766.550000001</v>
      </c>
      <c r="K20" s="17"/>
      <c r="L20" s="46">
        <v>15151673.649999999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5575526.0199999996</v>
      </c>
      <c r="K21" s="17"/>
      <c r="L21" s="54">
        <v>7956561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5575526.0199999996</v>
      </c>
      <c r="K22" s="17"/>
      <c r="L22" s="54">
        <v>7956561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5575299.0700000003</v>
      </c>
      <c r="K23" s="17"/>
      <c r="L23" s="54">
        <v>7956334.0499999998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226.95</v>
      </c>
      <c r="K24" s="17"/>
      <c r="L24" s="54">
        <v>226.95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8835240.5299999993</v>
      </c>
      <c r="K25" s="17"/>
      <c r="L25" s="54">
        <v>7195112.6499999994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3770776.59</v>
      </c>
      <c r="K26" s="17"/>
      <c r="L26" s="54">
        <v>3349017.01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3770776.59</v>
      </c>
      <c r="K27" s="17"/>
      <c r="L27" s="54">
        <v>3349017.01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294</v>
      </c>
      <c r="F28" s="45"/>
      <c r="G28" s="45"/>
      <c r="H28" s="45"/>
      <c r="I28" s="15"/>
      <c r="J28" s="54">
        <v>1431276</v>
      </c>
      <c r="K28" s="17"/>
      <c r="L28" s="54">
        <v>1533060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295</v>
      </c>
      <c r="CD28" s="45"/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3516.65</v>
      </c>
      <c r="K29" s="17"/>
      <c r="L29" s="54">
        <v>1440.5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0</v>
      </c>
      <c r="K30" s="17"/>
      <c r="L30" s="54">
        <v>1953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2338084.5</v>
      </c>
      <c r="K31" s="17"/>
      <c r="L31" s="54">
        <v>1147665.05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272</v>
      </c>
      <c r="F32" s="45"/>
      <c r="G32" s="45"/>
      <c r="H32" s="45"/>
      <c r="I32" s="15"/>
      <c r="J32" s="54">
        <v>71693.3</v>
      </c>
      <c r="K32" s="17"/>
      <c r="L32" s="54">
        <v>784701.39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273</v>
      </c>
      <c r="CD32" s="45"/>
      <c r="CE32" s="45"/>
    </row>
    <row r="33" spans="3:83" ht="15" customHeight="1" x14ac:dyDescent="0.2">
      <c r="C33" s="44"/>
      <c r="D33" s="45"/>
      <c r="E33" s="45" t="s">
        <v>274</v>
      </c>
      <c r="F33" s="45"/>
      <c r="G33" s="45"/>
      <c r="H33" s="45"/>
      <c r="I33" s="15"/>
      <c r="J33" s="54">
        <v>250461.65</v>
      </c>
      <c r="K33" s="17"/>
      <c r="L33" s="54">
        <v>235639.95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275</v>
      </c>
      <c r="CD33" s="45"/>
      <c r="CE33" s="45"/>
    </row>
    <row r="34" spans="3:83" ht="15" customHeight="1" x14ac:dyDescent="0.2">
      <c r="C34" s="44"/>
      <c r="D34" s="45"/>
      <c r="E34" s="45" t="s">
        <v>296</v>
      </c>
      <c r="F34" s="45"/>
      <c r="G34" s="45"/>
      <c r="H34" s="45"/>
      <c r="I34" s="15"/>
      <c r="J34" s="54">
        <v>56046.3</v>
      </c>
      <c r="K34" s="17"/>
      <c r="L34" s="54">
        <v>9782.9500000000007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297</v>
      </c>
      <c r="CD34" s="45"/>
      <c r="CE34" s="45"/>
    </row>
    <row r="35" spans="3:83" ht="15" customHeight="1" x14ac:dyDescent="0.2">
      <c r="C35" s="44"/>
      <c r="D35" s="45"/>
      <c r="E35" s="45" t="s">
        <v>175</v>
      </c>
      <c r="F35" s="45"/>
      <c r="G35" s="45"/>
      <c r="H35" s="45"/>
      <c r="I35" s="15"/>
      <c r="J35" s="54">
        <v>231603.77</v>
      </c>
      <c r="K35" s="17"/>
      <c r="L35" s="54">
        <v>41448.53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">
      <c r="C36" s="44"/>
      <c r="D36" s="45"/>
      <c r="E36" s="45" t="s">
        <v>177</v>
      </c>
      <c r="F36" s="45"/>
      <c r="G36" s="45"/>
      <c r="H36" s="45"/>
      <c r="I36" s="15"/>
      <c r="J36" s="54">
        <v>681781.77</v>
      </c>
      <c r="K36" s="17"/>
      <c r="L36" s="54">
        <v>90404.27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16697441.9</v>
      </c>
      <c r="K160" s="17"/>
      <c r="L160" s="54">
        <v>15709331.6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-68295.199999999997</v>
      </c>
      <c r="K161" s="17"/>
      <c r="L161" s="54">
        <v>-54142.6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-250461.65</v>
      </c>
      <c r="K162" s="17"/>
      <c r="L162" s="54">
        <v>-235639.95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2840605.15</v>
      </c>
      <c r="K163" s="17"/>
      <c r="L163" s="54">
        <v>2699437.5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-22699.200000000001</v>
      </c>
      <c r="K164" s="17"/>
      <c r="L164" s="54">
        <v>-20774.400000000001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-1058.1500000000001</v>
      </c>
      <c r="K165" s="17"/>
      <c r="L165" s="54">
        <v>-682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-2840605.15</v>
      </c>
      <c r="K166" s="17"/>
      <c r="L166" s="54">
        <v>-2699437.5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16354927.700000001</v>
      </c>
      <c r="K167" s="17"/>
      <c r="L167" s="46">
        <v>15398092.650000002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-17620042.800000001</v>
      </c>
      <c r="K168" s="17"/>
      <c r="L168" s="54">
        <v>-16319590.619999999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2546894.86</v>
      </c>
      <c r="K169" s="17"/>
      <c r="L169" s="54">
        <v>2228948.46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-1552.67</v>
      </c>
      <c r="K170" s="17"/>
      <c r="L170" s="54">
        <v>-584.82000000000005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2545342.19</v>
      </c>
      <c r="K171" s="17"/>
      <c r="L171" s="46">
        <v>2228363.64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-15074700.610000001</v>
      </c>
      <c r="K172" s="17"/>
      <c r="L172" s="46">
        <v>-14091226.979999999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-72660.399999999994</v>
      </c>
      <c r="K173" s="17"/>
      <c r="L173" s="54">
        <v>-52845.3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-80280.44</v>
      </c>
      <c r="K174" s="17"/>
      <c r="L174" s="54">
        <v>-141885.44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128910.6</v>
      </c>
      <c r="K175" s="17"/>
      <c r="L175" s="54">
        <v>224033.92000000001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-421759.58</v>
      </c>
      <c r="K176" s="17"/>
      <c r="L176" s="54">
        <v>-268515.96000000002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469440</v>
      </c>
      <c r="K177" s="17"/>
      <c r="L177" s="54">
        <v>1378220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-644783</v>
      </c>
      <c r="K178" s="17"/>
      <c r="L178" s="54">
        <v>-986795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-15695833.430000002</v>
      </c>
      <c r="K179" s="17"/>
      <c r="L179" s="46">
        <v>-13939014.760000002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659094.26999999955</v>
      </c>
      <c r="K180" s="17"/>
      <c r="L180" s="46">
        <v>1459077.8900000006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-39301.599999999999</v>
      </c>
      <c r="K181" s="17"/>
      <c r="L181" s="54">
        <v>-47417.7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-1048419.74</v>
      </c>
      <c r="K182" s="17"/>
      <c r="L182" s="54">
        <v>-959999.1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-16877</v>
      </c>
      <c r="K183" s="17"/>
      <c r="L183" s="54">
        <v>-7963.5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-1104598.3400000001</v>
      </c>
      <c r="K184" s="17"/>
      <c r="L184" s="46">
        <v>-1015380.2999999999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-16800431.770000003</v>
      </c>
      <c r="K185" s="17"/>
      <c r="L185" s="46">
        <v>-14954395.060000002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-445504.07000000053</v>
      </c>
      <c r="K186" s="17"/>
      <c r="L186" s="46">
        <v>443697.59000000067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118526.82</v>
      </c>
      <c r="K187" s="17"/>
      <c r="L187" s="54">
        <v>107299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-37981.25</v>
      </c>
      <c r="K188" s="17"/>
      <c r="L188" s="54">
        <v>-40325.9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300</v>
      </c>
      <c r="G189" s="45"/>
      <c r="H189" s="45"/>
      <c r="I189" s="15"/>
      <c r="J189" s="54">
        <v>-1445223.65</v>
      </c>
      <c r="K189" s="17"/>
      <c r="L189" s="54">
        <v>-1533060</v>
      </c>
      <c r="M189" s="4"/>
      <c r="N189" s="4"/>
      <c r="O189" s="4"/>
      <c r="CA189" s="44"/>
      <c r="CB189" s="45"/>
      <c r="CC189" s="45"/>
      <c r="CD189" s="45" t="s">
        <v>301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-570852.82999999996</v>
      </c>
      <c r="K190" s="17"/>
      <c r="L190" s="54">
        <v>175012.14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-1935530.9099999997</v>
      </c>
      <c r="K191" s="17"/>
      <c r="L191" s="46">
        <v>-1291074.7599999998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244</v>
      </c>
      <c r="D192" s="45"/>
      <c r="E192" s="45"/>
      <c r="F192" s="45"/>
      <c r="G192" s="45"/>
      <c r="H192" s="45"/>
      <c r="I192" s="15"/>
      <c r="J192" s="46">
        <v>-1935530.9099999997</v>
      </c>
      <c r="K192" s="17"/>
      <c r="L192" s="46">
        <v>-1291074.7599999998</v>
      </c>
      <c r="M192" s="4"/>
      <c r="N192" s="4"/>
      <c r="O192" s="4"/>
      <c r="CA192" s="44" t="s">
        <v>245</v>
      </c>
      <c r="CB192" s="45"/>
      <c r="CC192" s="45"/>
      <c r="CD192" s="45"/>
      <c r="CE192" s="45"/>
    </row>
    <row r="193" spans="3:83" ht="15" x14ac:dyDescent="0.2">
      <c r="C193" s="44" t="s">
        <v>246</v>
      </c>
      <c r="D193" s="45"/>
      <c r="E193" s="45"/>
      <c r="F193" s="45"/>
      <c r="G193" s="45"/>
      <c r="H193" s="45"/>
      <c r="I193" s="15"/>
      <c r="J193" s="46">
        <v>-2381034.9800000004</v>
      </c>
      <c r="K193" s="17"/>
      <c r="L193" s="46">
        <v>-847377.16999999911</v>
      </c>
      <c r="M193" s="4"/>
      <c r="N193" s="4"/>
      <c r="O193" s="4"/>
      <c r="CA193" s="44" t="s">
        <v>247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 t="s">
        <v>254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255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164B0-4E2E-43DD-A89D-3759A1CD9F9A}">
  <sheetPr codeName="shtTempSheet1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8555800.5899999999</v>
      </c>
      <c r="K8" s="17"/>
      <c r="L8" s="46">
        <v>9978893.4400000013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6976628.8799999999</v>
      </c>
      <c r="K9" s="17"/>
      <c r="L9" s="54">
        <v>7492472.0099999998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6976628.8799999999</v>
      </c>
      <c r="K10" s="17"/>
      <c r="L10" s="54">
        <v>7492472.0099999998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15674.340000000002</v>
      </c>
      <c r="K11" s="17"/>
      <c r="L11" s="54">
        <v>20899.120000000003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154848.35</v>
      </c>
      <c r="K12" s="17"/>
      <c r="L12" s="54">
        <v>353108.95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452092.44</v>
      </c>
      <c r="K13" s="17"/>
      <c r="L13" s="54">
        <v>546789.77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393234.01</v>
      </c>
      <c r="K14" s="17"/>
      <c r="L14" s="54">
        <v>428541.66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32132.75</v>
      </c>
      <c r="K15" s="17"/>
      <c r="L15" s="54">
        <v>30703.200000000001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25329.279999999999</v>
      </c>
      <c r="K16" s="17"/>
      <c r="L16" s="54">
        <v>86147.659999999989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1396.4</v>
      </c>
      <c r="K17" s="17"/>
      <c r="L17" s="54">
        <v>1397.25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956556.58</v>
      </c>
      <c r="K18" s="17"/>
      <c r="L18" s="54">
        <v>1565623.59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8555800.5899999999</v>
      </c>
      <c r="K19" s="17"/>
      <c r="L19" s="46">
        <v>9978893.4399999958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5838629.1699999999</v>
      </c>
      <c r="K20" s="17"/>
      <c r="L20" s="54">
        <v>7217538.2000000002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5838629.1699999999</v>
      </c>
      <c r="K21" s="17"/>
      <c r="L21" s="54">
        <v>7217538.2000000002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5519720.04</v>
      </c>
      <c r="K22" s="17"/>
      <c r="L22" s="54">
        <v>6565689.9199999999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318909.13</v>
      </c>
      <c r="K23" s="17"/>
      <c r="L23" s="54">
        <v>651848.28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2717171.4199999995</v>
      </c>
      <c r="K24" s="17"/>
      <c r="L24" s="54">
        <v>2761355.24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1490000</v>
      </c>
      <c r="K25" s="17"/>
      <c r="L25" s="54">
        <v>1400000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20000</v>
      </c>
      <c r="K26" s="17"/>
      <c r="L26" s="54">
        <v>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135000</v>
      </c>
      <c r="K27" s="17"/>
      <c r="L27" s="54">
        <v>140000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1335000</v>
      </c>
      <c r="K28" s="17"/>
      <c r="L28" s="54">
        <v>1240000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2128.35</v>
      </c>
      <c r="K29" s="17"/>
      <c r="L29" s="54">
        <v>859.2299999999999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-20883.849999999999</v>
      </c>
      <c r="K30" s="17"/>
      <c r="L30" s="54">
        <v>-2206.3000000000002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1078858.55</v>
      </c>
      <c r="K31" s="17"/>
      <c r="L31" s="54">
        <v>1181069.99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274</v>
      </c>
      <c r="F32" s="45"/>
      <c r="G32" s="45"/>
      <c r="H32" s="45"/>
      <c r="I32" s="15"/>
      <c r="J32" s="54">
        <v>28189.15</v>
      </c>
      <c r="K32" s="17"/>
      <c r="L32" s="54">
        <v>36246.75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275</v>
      </c>
      <c r="CD32" s="45"/>
      <c r="CE32" s="45"/>
    </row>
    <row r="33" spans="3:83" ht="15" customHeight="1" x14ac:dyDescent="0.2">
      <c r="C33" s="44"/>
      <c r="D33" s="45"/>
      <c r="E33" s="45" t="s">
        <v>296</v>
      </c>
      <c r="F33" s="45"/>
      <c r="G33" s="45"/>
      <c r="H33" s="45"/>
      <c r="I33" s="15"/>
      <c r="J33" s="54">
        <v>55049.8</v>
      </c>
      <c r="K33" s="17"/>
      <c r="L33" s="54">
        <v>43694.45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">
      <c r="C34" s="44"/>
      <c r="D34" s="45"/>
      <c r="E34" s="45" t="s">
        <v>173</v>
      </c>
      <c r="F34" s="45"/>
      <c r="G34" s="45"/>
      <c r="H34" s="45"/>
      <c r="I34" s="15"/>
      <c r="J34" s="54">
        <v>30429.42</v>
      </c>
      <c r="K34" s="17"/>
      <c r="L34" s="54">
        <v>53291.12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174</v>
      </c>
      <c r="CD34" s="45"/>
      <c r="CE34" s="45"/>
    </row>
    <row r="35" spans="3:83" ht="15" customHeight="1" x14ac:dyDescent="0.2">
      <c r="C35" s="44"/>
      <c r="D35" s="45"/>
      <c r="E35" s="45" t="s">
        <v>177</v>
      </c>
      <c r="F35" s="45"/>
      <c r="G35" s="45"/>
      <c r="H35" s="45"/>
      <c r="I35" s="15"/>
      <c r="J35" s="54">
        <v>53400</v>
      </c>
      <c r="K35" s="17"/>
      <c r="L35" s="54">
        <v>48400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8383942.1500000004</v>
      </c>
      <c r="K160" s="17"/>
      <c r="L160" s="54">
        <v>8525493.25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2140.67</v>
      </c>
      <c r="K161" s="17"/>
      <c r="L161" s="54">
        <v>-4731.76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-36889.35</v>
      </c>
      <c r="K162" s="17"/>
      <c r="L162" s="54">
        <v>-37512.15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1148702.1000000001</v>
      </c>
      <c r="K163" s="17"/>
      <c r="L163" s="54">
        <v>1297122.7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-13065.6</v>
      </c>
      <c r="K164" s="17"/>
      <c r="L164" s="54">
        <v>-12456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-635.45000000000005</v>
      </c>
      <c r="K165" s="17"/>
      <c r="L165" s="54">
        <v>-421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-1148702.1000000001</v>
      </c>
      <c r="K166" s="17"/>
      <c r="L166" s="54">
        <v>-1297122.7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8335492.4200000018</v>
      </c>
      <c r="K167" s="17"/>
      <c r="L167" s="46">
        <v>8470372.3399999999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-10040323.4</v>
      </c>
      <c r="K168" s="17"/>
      <c r="L168" s="54">
        <v>-9808274.25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1315827.95</v>
      </c>
      <c r="K169" s="17"/>
      <c r="L169" s="54">
        <v>1297907.7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-1.56</v>
      </c>
      <c r="K170" s="17"/>
      <c r="L170" s="54">
        <v>-152.5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1315826.3899999999</v>
      </c>
      <c r="K171" s="17"/>
      <c r="L171" s="46">
        <v>1297755.2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-8724497.0099999998</v>
      </c>
      <c r="K172" s="17"/>
      <c r="L172" s="46">
        <v>-8510519.0500000007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-11792.95</v>
      </c>
      <c r="K173" s="17"/>
      <c r="L173" s="54">
        <v>-11707.35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-81821.94</v>
      </c>
      <c r="K174" s="17"/>
      <c r="L174" s="54">
        <v>-142709.71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5740.65</v>
      </c>
      <c r="K175" s="17"/>
      <c r="L175" s="54">
        <v>12514.1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-95000</v>
      </c>
      <c r="K176" s="17"/>
      <c r="L176" s="54">
        <v>25000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1083757</v>
      </c>
      <c r="K177" s="17"/>
      <c r="L177" s="54">
        <v>873267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-200000</v>
      </c>
      <c r="K178" s="17"/>
      <c r="L178" s="54">
        <v>-184000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-8023614.25</v>
      </c>
      <c r="K179" s="17"/>
      <c r="L179" s="46">
        <v>-7938155.0100000016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311878.17000000179</v>
      </c>
      <c r="K180" s="17"/>
      <c r="L180" s="46">
        <v>532217.32999999821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-190672.7</v>
      </c>
      <c r="K181" s="17"/>
      <c r="L181" s="54">
        <v>-187476.4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-284598.7</v>
      </c>
      <c r="K182" s="17"/>
      <c r="L182" s="54">
        <v>-267808.21000000002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-1951.2</v>
      </c>
      <c r="K183" s="17"/>
      <c r="L183" s="54">
        <v>-473.5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-477222.60000000003</v>
      </c>
      <c r="K184" s="17"/>
      <c r="L184" s="46">
        <v>-455758.11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-8500836.8499999996</v>
      </c>
      <c r="K185" s="17"/>
      <c r="L185" s="46">
        <v>-8393913.120000001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-165344.42999999825</v>
      </c>
      <c r="K186" s="17"/>
      <c r="L186" s="46">
        <v>76459.219999998226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83642.05</v>
      </c>
      <c r="K187" s="17"/>
      <c r="L187" s="54">
        <v>63832.5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-54157.55</v>
      </c>
      <c r="K188" s="17"/>
      <c r="L188" s="54">
        <v>-43138.9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-910109.95</v>
      </c>
      <c r="K189" s="17"/>
      <c r="L189" s="54">
        <v>269196.40000000002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-880625.45</v>
      </c>
      <c r="K190" s="17"/>
      <c r="L190" s="46">
        <v>289890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-880625.45</v>
      </c>
      <c r="K191" s="17"/>
      <c r="L191" s="46">
        <v>289890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-1045969.8799999983</v>
      </c>
      <c r="K192" s="17"/>
      <c r="L192" s="46">
        <v>366349.21999999823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424740.80000000005</v>
      </c>
      <c r="K312" s="17"/>
      <c r="L312" s="54">
        <v>475308.25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424740.80000000005</v>
      </c>
      <c r="K313" s="17"/>
      <c r="L313" s="46">
        <v>475308.25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-692020.05</v>
      </c>
      <c r="K314" s="17"/>
      <c r="L314" s="54">
        <v>-632561.6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208</v>
      </c>
      <c r="G315" s="45"/>
      <c r="H315" s="45"/>
      <c r="I315" s="15"/>
      <c r="J315" s="54">
        <v>-1897.25</v>
      </c>
      <c r="K315" s="17"/>
      <c r="L315" s="54">
        <v>-775</v>
      </c>
      <c r="M315" s="4"/>
      <c r="N315" s="4"/>
      <c r="O315" s="4"/>
      <c r="CA315" s="44"/>
      <c r="CB315" s="45"/>
      <c r="CC315" s="45"/>
      <c r="CD315" s="45" t="s">
        <v>209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5000</v>
      </c>
      <c r="K316" s="17"/>
      <c r="L316" s="54">
        <v>10000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-688917.3</v>
      </c>
      <c r="K317" s="17"/>
      <c r="L317" s="46">
        <v>-623336.6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-264176.5</v>
      </c>
      <c r="K318" s="17"/>
      <c r="L318" s="46">
        <v>-148028.34999999998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-9655.85</v>
      </c>
      <c r="K319" s="17"/>
      <c r="L319" s="54">
        <v>-10492.35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-14412.310000000001</v>
      </c>
      <c r="K320" s="17"/>
      <c r="L320" s="54">
        <v>-14988.21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-98.800000000000011</v>
      </c>
      <c r="K321" s="17"/>
      <c r="L321" s="54">
        <v>-26.5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-24166.960000000003</v>
      </c>
      <c r="K322" s="17"/>
      <c r="L322" s="46">
        <v>-25507.059999999998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-713084.26</v>
      </c>
      <c r="K323" s="17"/>
      <c r="L323" s="46">
        <v>-648843.65999999992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-288343.46000000002</v>
      </c>
      <c r="K324" s="17"/>
      <c r="L324" s="46">
        <v>-173535.40999999997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4235.71</v>
      </c>
      <c r="K325" s="17"/>
      <c r="L325" s="54">
        <v>3572.4399999999996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-2742.6000000000004</v>
      </c>
      <c r="K326" s="17"/>
      <c r="L326" s="54">
        <v>-2414.3000000000002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-46088.800000000003</v>
      </c>
      <c r="K327" s="17"/>
      <c r="L327" s="54">
        <v>15065.900000000001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-44595.69</v>
      </c>
      <c r="K328" s="17"/>
      <c r="L328" s="46">
        <v>16224.04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244</v>
      </c>
      <c r="D329" s="45"/>
      <c r="E329" s="45"/>
      <c r="F329" s="45"/>
      <c r="G329" s="45"/>
      <c r="H329" s="45"/>
      <c r="I329" s="15"/>
      <c r="J329" s="46">
        <v>-44595.69</v>
      </c>
      <c r="K329" s="17"/>
      <c r="L329" s="46">
        <v>16224.04</v>
      </c>
      <c r="M329" s="4"/>
      <c r="N329" s="4"/>
      <c r="O329" s="4"/>
      <c r="CA329" s="44" t="s">
        <v>245</v>
      </c>
      <c r="CB329" s="45"/>
      <c r="CC329" s="45"/>
      <c r="CD329" s="45"/>
      <c r="CE329" s="45"/>
    </row>
    <row r="330" spans="3:83" ht="14.45" customHeight="1" x14ac:dyDescent="0.2">
      <c r="C330" s="44" t="s">
        <v>246</v>
      </c>
      <c r="D330" s="45"/>
      <c r="E330" s="45"/>
      <c r="F330" s="45"/>
      <c r="G330" s="45"/>
      <c r="H330" s="45"/>
      <c r="I330" s="15"/>
      <c r="J330" s="46">
        <v>-332939.15000000002</v>
      </c>
      <c r="K330" s="17"/>
      <c r="L330" s="46">
        <v>-157311.36999999997</v>
      </c>
      <c r="M330" s="4"/>
      <c r="N330" s="4"/>
      <c r="O330" s="4"/>
      <c r="CA330" s="44" t="s">
        <v>247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62E64-C107-4236-B4C1-C772A32B7E17}">
  <sheetPr codeName="shtTempSheet1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0</v>
      </c>
      <c r="K8" s="17"/>
      <c r="L8" s="46">
        <v>113248630.68999998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0</v>
      </c>
      <c r="K9" s="17"/>
      <c r="L9" s="54">
        <v>93863856.480000004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0</v>
      </c>
      <c r="K10" s="17"/>
      <c r="L10" s="54">
        <v>93863856.480000004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0</v>
      </c>
      <c r="K11" s="17"/>
      <c r="L11" s="54">
        <v>6996.7400000000052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0</v>
      </c>
      <c r="K12" s="17"/>
      <c r="L12" s="54">
        <v>2051470.61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0</v>
      </c>
      <c r="K13" s="17"/>
      <c r="L13" s="54">
        <v>16834099.620000001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0</v>
      </c>
      <c r="K14" s="17"/>
      <c r="L14" s="54">
        <v>12056378.76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0</v>
      </c>
      <c r="K15" s="17"/>
      <c r="L15" s="54">
        <v>4777720.8600000003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 t="s">
        <v>262</v>
      </c>
      <c r="E16" s="45"/>
      <c r="F16" s="45"/>
      <c r="G16" s="45"/>
      <c r="H16" s="45"/>
      <c r="I16" s="15"/>
      <c r="J16" s="54">
        <v>0</v>
      </c>
      <c r="K16" s="17"/>
      <c r="L16" s="54">
        <v>492207.24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263</v>
      </c>
      <c r="CC16" s="45"/>
      <c r="CD16" s="45"/>
      <c r="CE16" s="45"/>
    </row>
    <row r="17" spans="3:83" ht="15" customHeight="1" x14ac:dyDescent="0.2">
      <c r="C17" s="44" t="s">
        <v>139</v>
      </c>
      <c r="D17" s="45"/>
      <c r="E17" s="45"/>
      <c r="F17" s="45"/>
      <c r="G17" s="45"/>
      <c r="H17" s="45"/>
      <c r="I17" s="15"/>
      <c r="J17" s="46">
        <v>0</v>
      </c>
      <c r="K17" s="17"/>
      <c r="L17" s="46">
        <v>113248630.69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140</v>
      </c>
      <c r="CB17" s="45"/>
      <c r="CC17" s="45"/>
      <c r="CD17" s="45"/>
      <c r="CE17" s="45"/>
    </row>
    <row r="18" spans="3:83" ht="15" customHeight="1" x14ac:dyDescent="0.2">
      <c r="C18" s="44"/>
      <c r="D18" s="45" t="s">
        <v>141</v>
      </c>
      <c r="E18" s="45"/>
      <c r="F18" s="45"/>
      <c r="G18" s="45"/>
      <c r="H18" s="45"/>
      <c r="I18" s="15"/>
      <c r="J18" s="54">
        <v>0</v>
      </c>
      <c r="K18" s="17"/>
      <c r="L18" s="54">
        <v>34458097.170000002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142</v>
      </c>
      <c r="CC18" s="45"/>
      <c r="CD18" s="45"/>
      <c r="CE18" s="45"/>
    </row>
    <row r="19" spans="3:83" ht="15" customHeight="1" x14ac:dyDescent="0.2">
      <c r="C19" s="44"/>
      <c r="D19" s="45"/>
      <c r="E19" s="45" t="s">
        <v>143</v>
      </c>
      <c r="F19" s="45"/>
      <c r="G19" s="45"/>
      <c r="H19" s="45"/>
      <c r="I19" s="15"/>
      <c r="J19" s="54">
        <v>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144</v>
      </c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0</v>
      </c>
      <c r="K20" s="17"/>
      <c r="L20" s="54">
        <v>34358097.170000002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0</v>
      </c>
      <c r="K21" s="17"/>
      <c r="L21" s="54">
        <v>34095061.57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0</v>
      </c>
      <c r="K22" s="17"/>
      <c r="L22" s="54">
        <v>263035.59999999998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0</v>
      </c>
      <c r="K23" s="17"/>
      <c r="L23" s="54">
        <v>78790533.520000011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0</v>
      </c>
      <c r="K24" s="17"/>
      <c r="L24" s="54">
        <v>14862290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0</v>
      </c>
      <c r="K25" s="17"/>
      <c r="L25" s="54">
        <v>518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161</v>
      </c>
      <c r="G26" s="45"/>
      <c r="H26" s="45"/>
      <c r="I26" s="15"/>
      <c r="J26" s="54">
        <v>0</v>
      </c>
      <c r="K26" s="17"/>
      <c r="L26" s="54">
        <v>14861772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">
      <c r="C27" s="44"/>
      <c r="D27" s="45"/>
      <c r="E27" s="45" t="s">
        <v>306</v>
      </c>
      <c r="F27" s="45"/>
      <c r="G27" s="45"/>
      <c r="H27" s="45"/>
      <c r="I27" s="15"/>
      <c r="J27" s="54">
        <v>0</v>
      </c>
      <c r="K27" s="17"/>
      <c r="L27" s="54">
        <v>22000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307</v>
      </c>
      <c r="CD27" s="45"/>
      <c r="CE27" s="45"/>
    </row>
    <row r="28" spans="3:83" ht="15" customHeight="1" x14ac:dyDescent="0.2">
      <c r="C28" s="44"/>
      <c r="D28" s="45"/>
      <c r="E28" s="45"/>
      <c r="F28" s="45" t="s">
        <v>308</v>
      </c>
      <c r="G28" s="45"/>
      <c r="H28" s="45"/>
      <c r="I28" s="15"/>
      <c r="J28" s="54">
        <v>0</v>
      </c>
      <c r="K28" s="17"/>
      <c r="L28" s="54">
        <v>22000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309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0</v>
      </c>
      <c r="K29" s="17"/>
      <c r="L29" s="54">
        <v>146179.61000000002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0</v>
      </c>
      <c r="K30" s="17"/>
      <c r="L30" s="54">
        <v>4162634.25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0</v>
      </c>
      <c r="K31" s="17"/>
      <c r="L31" s="54">
        <v>452785.32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272</v>
      </c>
      <c r="F32" s="45"/>
      <c r="G32" s="45"/>
      <c r="H32" s="45"/>
      <c r="I32" s="15"/>
      <c r="J32" s="54">
        <v>0</v>
      </c>
      <c r="K32" s="17"/>
      <c r="L32" s="54">
        <v>-2306.25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273</v>
      </c>
      <c r="CD32" s="45"/>
      <c r="CE32" s="45"/>
    </row>
    <row r="33" spans="3:83" ht="15" customHeight="1" x14ac:dyDescent="0.2">
      <c r="C33" s="44"/>
      <c r="D33" s="45"/>
      <c r="E33" s="45" t="s">
        <v>171</v>
      </c>
      <c r="F33" s="45"/>
      <c r="G33" s="45"/>
      <c r="H33" s="45"/>
      <c r="I33" s="15"/>
      <c r="J33" s="54">
        <v>0</v>
      </c>
      <c r="K33" s="17"/>
      <c r="L33" s="54">
        <v>121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172</v>
      </c>
      <c r="CD33" s="45"/>
      <c r="CE33" s="45"/>
    </row>
    <row r="34" spans="3:83" ht="15" customHeight="1" x14ac:dyDescent="0.2">
      <c r="C34" s="44"/>
      <c r="D34" s="45"/>
      <c r="E34" s="45" t="s">
        <v>173</v>
      </c>
      <c r="F34" s="45"/>
      <c r="G34" s="45"/>
      <c r="H34" s="45"/>
      <c r="I34" s="15"/>
      <c r="J34" s="54">
        <v>0</v>
      </c>
      <c r="K34" s="17"/>
      <c r="L34" s="54">
        <v>942.1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174</v>
      </c>
      <c r="CD34" s="45"/>
      <c r="CE34" s="45"/>
    </row>
    <row r="35" spans="3:83" ht="15" customHeight="1" x14ac:dyDescent="0.2">
      <c r="C35" s="44"/>
      <c r="D35" s="45"/>
      <c r="E35" s="45" t="s">
        <v>175</v>
      </c>
      <c r="F35" s="45"/>
      <c r="G35" s="45"/>
      <c r="H35" s="45"/>
      <c r="I35" s="15"/>
      <c r="J35" s="54">
        <v>0</v>
      </c>
      <c r="K35" s="17"/>
      <c r="L35" s="54">
        <v>20958414.760000002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">
      <c r="C36" s="44"/>
      <c r="D36" s="45"/>
      <c r="E36" s="45" t="s">
        <v>177</v>
      </c>
      <c r="F36" s="45"/>
      <c r="G36" s="45"/>
      <c r="H36" s="45"/>
      <c r="I36" s="15"/>
      <c r="J36" s="54">
        <v>0</v>
      </c>
      <c r="K36" s="17"/>
      <c r="L36" s="54">
        <v>38187472.729999997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0</v>
      </c>
      <c r="K160" s="17"/>
      <c r="L160" s="54">
        <v>178715419.66999999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0</v>
      </c>
      <c r="K161" s="17"/>
      <c r="L161" s="54">
        <v>-648872.52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0</v>
      </c>
      <c r="K162" s="17"/>
      <c r="L162" s="54">
        <v>-34199899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0</v>
      </c>
      <c r="K163" s="17"/>
      <c r="L163" s="54">
        <v>15697558.25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0</v>
      </c>
      <c r="K164" s="17"/>
      <c r="L164" s="54">
        <v>105756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0</v>
      </c>
      <c r="K165" s="17"/>
      <c r="L165" s="54">
        <v>-303264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0</v>
      </c>
      <c r="K166" s="17"/>
      <c r="L166" s="54">
        <v>-9623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0</v>
      </c>
      <c r="K167" s="17"/>
      <c r="L167" s="54">
        <v>-15803314.25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0</v>
      </c>
      <c r="K168" s="17"/>
      <c r="L168" s="46">
        <v>143553761.14999998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0</v>
      </c>
      <c r="K169" s="17"/>
      <c r="L169" s="54">
        <v>-105309262.31999999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0</v>
      </c>
      <c r="K170" s="17"/>
      <c r="L170" s="54">
        <v>24811736.199999999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278</v>
      </c>
      <c r="G171" s="45"/>
      <c r="H171" s="45"/>
      <c r="I171" s="15"/>
      <c r="J171" s="54">
        <v>0</v>
      </c>
      <c r="K171" s="17"/>
      <c r="L171" s="54">
        <v>-55453.36</v>
      </c>
      <c r="M171" s="4"/>
      <c r="N171" s="4"/>
      <c r="O171" s="4"/>
      <c r="CA171" s="44"/>
      <c r="CB171" s="45"/>
      <c r="CC171" s="45"/>
      <c r="CD171" s="45" t="s">
        <v>279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0</v>
      </c>
      <c r="K172" s="17"/>
      <c r="L172" s="46">
        <v>24756282.84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0</v>
      </c>
      <c r="K173" s="17"/>
      <c r="L173" s="46">
        <v>-80552979.479999989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0</v>
      </c>
      <c r="K174" s="17"/>
      <c r="L174" s="54">
        <v>-3620841.47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0</v>
      </c>
      <c r="K175" s="17"/>
      <c r="L175" s="54">
        <v>-2440937.88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0</v>
      </c>
      <c r="K176" s="17"/>
      <c r="L176" s="54">
        <v>35396174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0</v>
      </c>
      <c r="K177" s="17"/>
      <c r="L177" s="54">
        <v>1804772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0</v>
      </c>
      <c r="K178" s="17"/>
      <c r="L178" s="54">
        <v>-103243067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0</v>
      </c>
      <c r="K179" s="17"/>
      <c r="L179" s="54">
        <v>13740839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0</v>
      </c>
      <c r="K180" s="17"/>
      <c r="L180" s="46">
        <v>-138916040.82999998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0</v>
      </c>
      <c r="K181" s="17"/>
      <c r="L181" s="46">
        <v>4637720.3199999928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0</v>
      </c>
      <c r="K182" s="17"/>
      <c r="L182" s="54">
        <v>-3928696.34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298</v>
      </c>
      <c r="G183" s="45"/>
      <c r="H183" s="45"/>
      <c r="I183" s="15"/>
      <c r="J183" s="54">
        <v>0</v>
      </c>
      <c r="K183" s="17"/>
      <c r="L183" s="54">
        <v>-1825.75</v>
      </c>
      <c r="M183" s="4"/>
      <c r="N183" s="4"/>
      <c r="O183" s="4"/>
      <c r="CA183" s="44"/>
      <c r="CB183" s="45"/>
      <c r="CC183" s="45"/>
      <c r="CD183" s="45" t="s">
        <v>299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0</v>
      </c>
      <c r="K184" s="17"/>
      <c r="L184" s="54">
        <v>-3388132.65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0</v>
      </c>
      <c r="K185" s="17"/>
      <c r="L185" s="54">
        <v>-114437.13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0</v>
      </c>
      <c r="K186" s="17"/>
      <c r="L186" s="54">
        <v>-675027.05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0</v>
      </c>
      <c r="K187" s="17"/>
      <c r="L187" s="54">
        <v>-318818.96999999997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0</v>
      </c>
      <c r="K188" s="17"/>
      <c r="L188" s="46">
        <v>-8426937.8900000006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0</v>
      </c>
      <c r="K189" s="17"/>
      <c r="L189" s="46">
        <v>-147342978.71999997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0</v>
      </c>
      <c r="K190" s="17"/>
      <c r="L190" s="46">
        <v>-3789217.5700000077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0</v>
      </c>
      <c r="K191" s="17"/>
      <c r="L191" s="54">
        <v>306423.34999999998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0</v>
      </c>
      <c r="K192" s="17"/>
      <c r="L192" s="54">
        <v>-70405.14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0</v>
      </c>
      <c r="K193" s="17"/>
      <c r="L193" s="54">
        <v>790236.56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0</v>
      </c>
      <c r="K194" s="17"/>
      <c r="L194" s="46">
        <v>1026254.77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244</v>
      </c>
      <c r="D195" s="45"/>
      <c r="E195" s="45"/>
      <c r="F195" s="45"/>
      <c r="G195" s="45"/>
      <c r="H195" s="45"/>
      <c r="I195" s="15"/>
      <c r="J195" s="46">
        <v>0</v>
      </c>
      <c r="K195" s="17"/>
      <c r="L195" s="46">
        <v>1026254.77</v>
      </c>
      <c r="M195" s="4"/>
      <c r="N195" s="4"/>
      <c r="O195" s="4"/>
      <c r="CA195" s="44" t="s">
        <v>245</v>
      </c>
      <c r="CB195" s="45"/>
      <c r="CC195" s="45"/>
      <c r="CD195" s="45"/>
      <c r="CE195" s="45"/>
    </row>
    <row r="196" spans="3:83" ht="15" x14ac:dyDescent="0.2">
      <c r="C196" s="44" t="s">
        <v>246</v>
      </c>
      <c r="D196" s="45"/>
      <c r="E196" s="45"/>
      <c r="F196" s="45"/>
      <c r="G196" s="45"/>
      <c r="H196" s="45"/>
      <c r="I196" s="15"/>
      <c r="J196" s="46">
        <v>0</v>
      </c>
      <c r="K196" s="17"/>
      <c r="L196" s="46">
        <v>-2762962.8000000077</v>
      </c>
      <c r="M196" s="4"/>
      <c r="N196" s="4"/>
      <c r="O196" s="4"/>
      <c r="CA196" s="44" t="s">
        <v>247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0</v>
      </c>
      <c r="K312" s="17"/>
      <c r="L312" s="54">
        <v>13626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0</v>
      </c>
      <c r="K313" s="17"/>
      <c r="L313" s="54">
        <v>-24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0</v>
      </c>
      <c r="K314" s="17"/>
      <c r="L314" s="46">
        <v>13602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0</v>
      </c>
      <c r="K315" s="17"/>
      <c r="L315" s="54">
        <v>-14160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0</v>
      </c>
      <c r="K316" s="17"/>
      <c r="L316" s="54">
        <v>5086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0</v>
      </c>
      <c r="K317" s="17"/>
      <c r="L317" s="46">
        <v>-9074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0</v>
      </c>
      <c r="K318" s="17"/>
      <c r="L318" s="46">
        <v>4528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0</v>
      </c>
      <c r="K319" s="17"/>
      <c r="L319" s="54">
        <v>-299.52999999999997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0</v>
      </c>
      <c r="K320" s="17"/>
      <c r="L320" s="54">
        <v>-256.20999999999998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0</v>
      </c>
      <c r="K321" s="17"/>
      <c r="L321" s="54">
        <v>-8.73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0</v>
      </c>
      <c r="K322" s="17"/>
      <c r="L322" s="54">
        <v>-35.15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0</v>
      </c>
      <c r="K323" s="17"/>
      <c r="L323" s="54">
        <v>-24.31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0</v>
      </c>
      <c r="K324" s="17"/>
      <c r="L324" s="46">
        <v>-623.92999999999995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0</v>
      </c>
      <c r="K325" s="17"/>
      <c r="L325" s="46">
        <v>-9697.93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0</v>
      </c>
      <c r="K326" s="17"/>
      <c r="L326" s="46">
        <v>3904.07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 t="s">
        <v>246</v>
      </c>
      <c r="D327" s="45"/>
      <c r="E327" s="45"/>
      <c r="F327" s="45"/>
      <c r="G327" s="45"/>
      <c r="H327" s="45"/>
      <c r="I327" s="15"/>
      <c r="J327" s="46">
        <v>0</v>
      </c>
      <c r="K327" s="17"/>
      <c r="L327" s="46">
        <v>3904.07</v>
      </c>
      <c r="M327" s="4"/>
      <c r="N327" s="4"/>
      <c r="O327" s="4"/>
      <c r="CA327" s="44" t="s">
        <v>247</v>
      </c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29925-05B0-42A9-A5FF-8509DE231E5D}">
  <sheetPr codeName="shtTempSheet1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1674144047.26</v>
      </c>
      <c r="K8" s="17"/>
      <c r="L8" s="46">
        <v>1969961595.4699998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326</v>
      </c>
      <c r="BI8" s="52" t="s">
        <v>327</v>
      </c>
      <c r="BJ8" s="52" t="s">
        <v>328</v>
      </c>
      <c r="BK8" s="52" t="s">
        <v>329</v>
      </c>
      <c r="BL8" s="52"/>
      <c r="BM8" s="52" t="s">
        <v>330</v>
      </c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1333940453.9300001</v>
      </c>
      <c r="K9" s="17"/>
      <c r="L9" s="54">
        <v>1656408356.8199999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1155070339.6300001</v>
      </c>
      <c r="K10" s="17"/>
      <c r="L10" s="54">
        <v>1456681790.04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170291836.72</v>
      </c>
      <c r="K11" s="17"/>
      <c r="L11" s="54">
        <v>191148289.19999999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/>
      <c r="E12" s="45" t="s">
        <v>324</v>
      </c>
      <c r="F12" s="45"/>
      <c r="G12" s="45"/>
      <c r="H12" s="45"/>
      <c r="I12" s="15"/>
      <c r="J12" s="54">
        <v>8578277.5800000001</v>
      </c>
      <c r="K12" s="17"/>
      <c r="L12" s="54">
        <v>8578277.5800000001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325</v>
      </c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99408319</v>
      </c>
      <c r="K13" s="17"/>
      <c r="L13" s="54">
        <v>78380562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112110203.27</v>
      </c>
      <c r="K14" s="17"/>
      <c r="L14" s="54">
        <v>118970529.95000002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84658515.219999999</v>
      </c>
      <c r="K15" s="17"/>
      <c r="L15" s="54">
        <v>77222566.069999993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302747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304</v>
      </c>
      <c r="F17" s="45"/>
      <c r="G17" s="45"/>
      <c r="H17" s="45"/>
      <c r="I17" s="15"/>
      <c r="J17" s="54">
        <v>50233.4</v>
      </c>
      <c r="K17" s="17"/>
      <c r="L17" s="54">
        <v>37279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305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26604182.390000001</v>
      </c>
      <c r="K18" s="17"/>
      <c r="L18" s="54">
        <v>39953301.810000002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494525.26</v>
      </c>
      <c r="K19" s="17"/>
      <c r="L19" s="54">
        <v>1757383.07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137</v>
      </c>
      <c r="E20" s="45"/>
      <c r="F20" s="45"/>
      <c r="G20" s="45"/>
      <c r="H20" s="45"/>
      <c r="I20" s="15"/>
      <c r="J20" s="54">
        <v>8220.7799999999988</v>
      </c>
      <c r="K20" s="17"/>
      <c r="L20" s="54">
        <v>38981.339999999997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138</v>
      </c>
      <c r="CC20" s="45"/>
      <c r="CD20" s="45"/>
      <c r="CE20" s="45"/>
    </row>
    <row r="21" spans="3:83" ht="15" customHeight="1" x14ac:dyDescent="0.2">
      <c r="C21" s="44"/>
      <c r="D21" s="45" t="s">
        <v>262</v>
      </c>
      <c r="E21" s="45"/>
      <c r="F21" s="45"/>
      <c r="G21" s="45"/>
      <c r="H21" s="45"/>
      <c r="I21" s="15"/>
      <c r="J21" s="54">
        <v>128676850.28</v>
      </c>
      <c r="K21" s="17"/>
      <c r="L21" s="54">
        <v>116163165.36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263</v>
      </c>
      <c r="CC21" s="45"/>
      <c r="CD21" s="45"/>
      <c r="CE21" s="45"/>
    </row>
    <row r="22" spans="3:83" ht="15" customHeight="1" x14ac:dyDescent="0.2">
      <c r="C22" s="44" t="s">
        <v>139</v>
      </c>
      <c r="D22" s="45"/>
      <c r="E22" s="45"/>
      <c r="F22" s="45"/>
      <c r="G22" s="45"/>
      <c r="H22" s="45"/>
      <c r="I22" s="15"/>
      <c r="J22" s="46">
        <v>1674144047.26</v>
      </c>
      <c r="K22" s="17"/>
      <c r="L22" s="46">
        <v>1969961595.4700003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 t="s">
        <v>140</v>
      </c>
      <c r="CB22" s="45"/>
      <c r="CC22" s="45"/>
      <c r="CD22" s="45"/>
      <c r="CE22" s="45"/>
    </row>
    <row r="23" spans="3:83" ht="15" customHeight="1" x14ac:dyDescent="0.2">
      <c r="C23" s="44"/>
      <c r="D23" s="45" t="s">
        <v>141</v>
      </c>
      <c r="E23" s="45"/>
      <c r="F23" s="45"/>
      <c r="G23" s="45"/>
      <c r="H23" s="45"/>
      <c r="I23" s="15"/>
      <c r="J23" s="54">
        <v>974632542.13</v>
      </c>
      <c r="K23" s="17"/>
      <c r="L23" s="54">
        <v>1099026730.95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142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143</v>
      </c>
      <c r="F24" s="45"/>
      <c r="G24" s="45"/>
      <c r="H24" s="45"/>
      <c r="I24" s="15"/>
      <c r="J24" s="54">
        <v>100000</v>
      </c>
      <c r="K24" s="17"/>
      <c r="L24" s="54">
        <v>100000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144</v>
      </c>
      <c r="CD24" s="45"/>
      <c r="CE24" s="45"/>
    </row>
    <row r="25" spans="3:83" ht="15" customHeight="1" x14ac:dyDescent="0.2">
      <c r="C25" s="44"/>
      <c r="D25" s="45"/>
      <c r="E25" s="45" t="s">
        <v>145</v>
      </c>
      <c r="F25" s="45"/>
      <c r="G25" s="45"/>
      <c r="H25" s="45"/>
      <c r="I25" s="15"/>
      <c r="J25" s="54">
        <v>974532542.13</v>
      </c>
      <c r="K25" s="17"/>
      <c r="L25" s="54">
        <v>1098926730.95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146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147</v>
      </c>
      <c r="G26" s="45"/>
      <c r="H26" s="45"/>
      <c r="I26" s="15"/>
      <c r="J26" s="54">
        <v>868566810.44000006</v>
      </c>
      <c r="K26" s="17"/>
      <c r="L26" s="54">
        <v>982419955.51999998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148</v>
      </c>
      <c r="CE26" s="45"/>
    </row>
    <row r="27" spans="3:83" ht="15" customHeight="1" x14ac:dyDescent="0.2">
      <c r="C27" s="44"/>
      <c r="D27" s="45"/>
      <c r="E27" s="45"/>
      <c r="F27" s="45" t="s">
        <v>149</v>
      </c>
      <c r="G27" s="45"/>
      <c r="H27" s="45"/>
      <c r="I27" s="15"/>
      <c r="J27" s="54">
        <v>477254.41</v>
      </c>
      <c r="K27" s="17"/>
      <c r="L27" s="54">
        <v>1513268.96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150</v>
      </c>
      <c r="CE27" s="45"/>
    </row>
    <row r="28" spans="3:83" ht="15" customHeight="1" x14ac:dyDescent="0.2">
      <c r="C28" s="44"/>
      <c r="D28" s="45"/>
      <c r="E28" s="45"/>
      <c r="F28" s="45" t="s">
        <v>151</v>
      </c>
      <c r="G28" s="45"/>
      <c r="H28" s="45"/>
      <c r="I28" s="15"/>
      <c r="J28" s="54">
        <v>10195006.960000001</v>
      </c>
      <c r="K28" s="17"/>
      <c r="L28" s="54">
        <v>11222774.09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152</v>
      </c>
      <c r="CE28" s="45"/>
    </row>
    <row r="29" spans="3:83" ht="15" customHeight="1" x14ac:dyDescent="0.2">
      <c r="C29" s="44"/>
      <c r="D29" s="45"/>
      <c r="E29" s="45"/>
      <c r="F29" s="45" t="s">
        <v>331</v>
      </c>
      <c r="G29" s="45"/>
      <c r="H29" s="45"/>
      <c r="I29" s="15"/>
      <c r="J29" s="54">
        <v>-4576857.6399999997</v>
      </c>
      <c r="K29" s="17"/>
      <c r="L29" s="54">
        <v>-4576857.6399999997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332</v>
      </c>
      <c r="CE29" s="45"/>
    </row>
    <row r="30" spans="3:83" ht="15" customHeight="1" x14ac:dyDescent="0.2">
      <c r="C30" s="44"/>
      <c r="D30" s="45"/>
      <c r="E30" s="45"/>
      <c r="F30" s="45" t="s">
        <v>264</v>
      </c>
      <c r="G30" s="45"/>
      <c r="H30" s="45"/>
      <c r="I30" s="15"/>
      <c r="J30" s="54">
        <v>99870327.959999993</v>
      </c>
      <c r="K30" s="17"/>
      <c r="L30" s="54">
        <v>108347590.02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265</v>
      </c>
      <c r="CE30" s="45"/>
    </row>
    <row r="31" spans="3:83" ht="15" customHeight="1" x14ac:dyDescent="0.2">
      <c r="C31" s="44"/>
      <c r="D31" s="45" t="s">
        <v>153</v>
      </c>
      <c r="E31" s="45"/>
      <c r="F31" s="45"/>
      <c r="G31" s="45"/>
      <c r="H31" s="45"/>
      <c r="I31" s="15"/>
      <c r="J31" s="54">
        <v>699511505.13</v>
      </c>
      <c r="K31" s="17"/>
      <c r="L31" s="54">
        <v>870934864.51999998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 t="s">
        <v>154</v>
      </c>
      <c r="CC31" s="45"/>
      <c r="CD31" s="45"/>
      <c r="CE31" s="45"/>
    </row>
    <row r="32" spans="3:83" ht="15" customHeight="1" x14ac:dyDescent="0.2">
      <c r="C32" s="44"/>
      <c r="D32" s="45"/>
      <c r="E32" s="45" t="s">
        <v>155</v>
      </c>
      <c r="F32" s="45"/>
      <c r="G32" s="45"/>
      <c r="H32" s="45"/>
      <c r="I32" s="15"/>
      <c r="J32" s="54">
        <v>463457556</v>
      </c>
      <c r="K32" s="17"/>
      <c r="L32" s="54">
        <v>480669349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156</v>
      </c>
      <c r="CD32" s="45"/>
      <c r="CE32" s="45"/>
    </row>
    <row r="33" spans="3:83" ht="15" customHeight="1" x14ac:dyDescent="0.2">
      <c r="C33" s="44"/>
      <c r="D33" s="45"/>
      <c r="E33" s="45"/>
      <c r="F33" s="45" t="s">
        <v>157</v>
      </c>
      <c r="G33" s="45"/>
      <c r="H33" s="45"/>
      <c r="I33" s="15"/>
      <c r="J33" s="54">
        <v>106468</v>
      </c>
      <c r="K33" s="17"/>
      <c r="L33" s="54">
        <v>168511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158</v>
      </c>
      <c r="CE33" s="45"/>
    </row>
    <row r="34" spans="3:83" ht="15" customHeight="1" x14ac:dyDescent="0.2">
      <c r="C34" s="44"/>
      <c r="D34" s="45"/>
      <c r="E34" s="45"/>
      <c r="F34" s="45" t="s">
        <v>161</v>
      </c>
      <c r="G34" s="45"/>
      <c r="H34" s="45"/>
      <c r="I34" s="15"/>
      <c r="J34" s="54">
        <v>372657375</v>
      </c>
      <c r="K34" s="17"/>
      <c r="L34" s="54">
        <v>394855288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162</v>
      </c>
      <c r="CE34" s="45"/>
    </row>
    <row r="35" spans="3:83" ht="15" customHeight="1" x14ac:dyDescent="0.2">
      <c r="C35" s="44"/>
      <c r="D35" s="45"/>
      <c r="E35" s="45"/>
      <c r="F35" s="45" t="s">
        <v>163</v>
      </c>
      <c r="G35" s="45"/>
      <c r="H35" s="45"/>
      <c r="I35" s="15"/>
      <c r="J35" s="54">
        <v>3992359</v>
      </c>
      <c r="K35" s="17"/>
      <c r="L35" s="54">
        <v>4378808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164</v>
      </c>
      <c r="CE35" s="45"/>
    </row>
    <row r="36" spans="3:83" ht="15" customHeight="1" x14ac:dyDescent="0.2">
      <c r="C36" s="44"/>
      <c r="D36" s="45"/>
      <c r="E36" s="45"/>
      <c r="F36" s="45" t="s">
        <v>266</v>
      </c>
      <c r="G36" s="45"/>
      <c r="H36" s="45"/>
      <c r="I36" s="15"/>
      <c r="J36" s="54">
        <v>86701354</v>
      </c>
      <c r="K36" s="17"/>
      <c r="L36" s="54">
        <v>81266742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267</v>
      </c>
      <c r="CE36" s="45"/>
    </row>
    <row r="37" spans="3:83" ht="15" customHeight="1" x14ac:dyDescent="0.2">
      <c r="C37" s="44"/>
      <c r="D37" s="45"/>
      <c r="E37" s="45" t="s">
        <v>268</v>
      </c>
      <c r="F37" s="45"/>
      <c r="G37" s="45"/>
      <c r="H37" s="45"/>
      <c r="I37" s="15"/>
      <c r="J37" s="54">
        <v>8974298.6199999992</v>
      </c>
      <c r="K37" s="17"/>
      <c r="L37" s="54">
        <v>27049879.620000001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269</v>
      </c>
      <c r="CD37" s="45"/>
      <c r="CE37" s="45"/>
    </row>
    <row r="38" spans="3:83" ht="15" customHeight="1" x14ac:dyDescent="0.2">
      <c r="C38" s="44"/>
      <c r="D38" s="45"/>
      <c r="E38" s="45" t="s">
        <v>294</v>
      </c>
      <c r="F38" s="45"/>
      <c r="G38" s="45"/>
      <c r="H38" s="45"/>
      <c r="I38" s="15"/>
      <c r="J38" s="54">
        <v>366270.8</v>
      </c>
      <c r="K38" s="17"/>
      <c r="L38" s="54">
        <v>73000000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295</v>
      </c>
      <c r="CD38" s="45"/>
      <c r="CE38" s="45"/>
    </row>
    <row r="39" spans="3:83" ht="15" customHeight="1" x14ac:dyDescent="0.2">
      <c r="C39" s="44"/>
      <c r="D39" s="45"/>
      <c r="E39" s="45" t="s">
        <v>165</v>
      </c>
      <c r="F39" s="45"/>
      <c r="G39" s="45"/>
      <c r="H39" s="45"/>
      <c r="I39" s="15"/>
      <c r="J39" s="54">
        <v>1288772.03</v>
      </c>
      <c r="K39" s="17"/>
      <c r="L39" s="54">
        <v>2501705.3499999996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166</v>
      </c>
      <c r="CD39" s="45"/>
      <c r="CE39" s="45"/>
    </row>
    <row r="40" spans="3:83" ht="15" customHeight="1" x14ac:dyDescent="0.2">
      <c r="C40" s="44"/>
      <c r="D40" s="45"/>
      <c r="E40" s="45" t="s">
        <v>167</v>
      </c>
      <c r="F40" s="45"/>
      <c r="G40" s="45"/>
      <c r="H40" s="45"/>
      <c r="I40" s="15"/>
      <c r="J40" s="54">
        <v>7805512.4500000002</v>
      </c>
      <c r="K40" s="17"/>
      <c r="L40" s="54">
        <v>20677625.899999999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168</v>
      </c>
      <c r="CD40" s="45"/>
      <c r="CE40" s="45"/>
    </row>
    <row r="41" spans="3:83" ht="15" customHeight="1" x14ac:dyDescent="0.2">
      <c r="C41" s="44"/>
      <c r="D41" s="45"/>
      <c r="E41" s="45" t="s">
        <v>169</v>
      </c>
      <c r="F41" s="45"/>
      <c r="G41" s="45"/>
      <c r="H41" s="45"/>
      <c r="I41" s="15"/>
      <c r="J41" s="54">
        <v>178546406.34</v>
      </c>
      <c r="K41" s="17"/>
      <c r="L41" s="54">
        <v>173669955.41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170</v>
      </c>
      <c r="CD41" s="45"/>
      <c r="CE41" s="45"/>
    </row>
    <row r="42" spans="3:83" ht="15" customHeight="1" x14ac:dyDescent="0.2">
      <c r="C42" s="44"/>
      <c r="D42" s="45"/>
      <c r="E42" s="45" t="s">
        <v>272</v>
      </c>
      <c r="F42" s="45"/>
      <c r="G42" s="45"/>
      <c r="H42" s="45"/>
      <c r="I42" s="15"/>
      <c r="J42" s="54">
        <v>13923365.41</v>
      </c>
      <c r="K42" s="17"/>
      <c r="L42" s="54">
        <v>31955786.010000002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273</v>
      </c>
      <c r="CD42" s="45"/>
      <c r="CE42" s="45"/>
    </row>
    <row r="43" spans="3:83" ht="15" customHeight="1" x14ac:dyDescent="0.2">
      <c r="C43" s="44"/>
      <c r="D43" s="45"/>
      <c r="E43" s="45" t="s">
        <v>171</v>
      </c>
      <c r="F43" s="45"/>
      <c r="G43" s="45"/>
      <c r="H43" s="45"/>
      <c r="I43" s="15"/>
      <c r="J43" s="54">
        <v>0</v>
      </c>
      <c r="K43" s="17"/>
      <c r="L43" s="54">
        <v>29410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172</v>
      </c>
      <c r="CD43" s="45"/>
      <c r="CE43" s="45"/>
    </row>
    <row r="44" spans="3:83" ht="15" customHeight="1" x14ac:dyDescent="0.2">
      <c r="C44" s="44"/>
      <c r="D44" s="45"/>
      <c r="E44" s="45" t="s">
        <v>296</v>
      </c>
      <c r="F44" s="45"/>
      <c r="G44" s="45"/>
      <c r="H44" s="45"/>
      <c r="I44" s="15"/>
      <c r="J44" s="54">
        <v>4479456.7</v>
      </c>
      <c r="K44" s="17"/>
      <c r="L44" s="54">
        <v>3997472.57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297</v>
      </c>
      <c r="CD44" s="45"/>
      <c r="CE44" s="45"/>
    </row>
    <row r="45" spans="3:83" ht="15" customHeight="1" x14ac:dyDescent="0.2">
      <c r="C45" s="44"/>
      <c r="D45" s="45"/>
      <c r="E45" s="45" t="s">
        <v>173</v>
      </c>
      <c r="F45" s="45"/>
      <c r="G45" s="45"/>
      <c r="H45" s="45"/>
      <c r="I45" s="15"/>
      <c r="J45" s="54">
        <v>301719.76</v>
      </c>
      <c r="K45" s="17"/>
      <c r="L45" s="54">
        <v>40896799.890000001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174</v>
      </c>
      <c r="CD45" s="45"/>
      <c r="CE45" s="45"/>
    </row>
    <row r="46" spans="3:83" ht="15" customHeight="1" x14ac:dyDescent="0.2">
      <c r="C46" s="44"/>
      <c r="D46" s="45"/>
      <c r="E46" s="45" t="s">
        <v>175</v>
      </c>
      <c r="F46" s="45"/>
      <c r="G46" s="45"/>
      <c r="H46" s="45"/>
      <c r="I46" s="15"/>
      <c r="J46" s="54">
        <v>16197990.52</v>
      </c>
      <c r="K46" s="17"/>
      <c r="L46" s="54">
        <v>10095177.17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176</v>
      </c>
      <c r="CD46" s="45"/>
      <c r="CE46" s="45"/>
    </row>
    <row r="47" spans="3:83" ht="15" customHeight="1" x14ac:dyDescent="0.2">
      <c r="C47" s="44"/>
      <c r="D47" s="45"/>
      <c r="E47" s="45" t="s">
        <v>177</v>
      </c>
      <c r="F47" s="45"/>
      <c r="G47" s="45"/>
      <c r="H47" s="45"/>
      <c r="I47" s="15"/>
      <c r="J47" s="54">
        <v>4170156.5</v>
      </c>
      <c r="K47" s="17"/>
      <c r="L47" s="54">
        <v>6391703.5999999996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178</v>
      </c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2104916323.9000001</v>
      </c>
      <c r="K160" s="17"/>
      <c r="L160" s="54">
        <v>2129248069.4000001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-3721332.52</v>
      </c>
      <c r="K161" s="17"/>
      <c r="L161" s="54">
        <v>3670074.72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332502089.85000002</v>
      </c>
      <c r="K162" s="17"/>
      <c r="L162" s="54">
        <v>343173524.02999997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-3014177.63</v>
      </c>
      <c r="K163" s="17"/>
      <c r="L163" s="54">
        <v>-3053425.25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-147431.70000000001</v>
      </c>
      <c r="K164" s="17"/>
      <c r="L164" s="54">
        <v>-96793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-332488076.94999999</v>
      </c>
      <c r="K165" s="17"/>
      <c r="L165" s="54">
        <v>-343179882.25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2098047394.95</v>
      </c>
      <c r="K166" s="17"/>
      <c r="L166" s="46">
        <v>2129761567.6500001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-2522192428.1300001</v>
      </c>
      <c r="K167" s="17"/>
      <c r="L167" s="54">
        <v>-2486529013.5700002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329569403.5</v>
      </c>
      <c r="K168" s="17"/>
      <c r="L168" s="54">
        <v>322649950.55000001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-1193342.79</v>
      </c>
      <c r="K169" s="17"/>
      <c r="L169" s="54">
        <v>-2471129.31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328376060.70999998</v>
      </c>
      <c r="K170" s="17"/>
      <c r="L170" s="46">
        <v>320178821.24000001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-2193816367.4200001</v>
      </c>
      <c r="K171" s="17"/>
      <c r="L171" s="46">
        <v>-2166350192.3299999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-7578923.0499999998</v>
      </c>
      <c r="K172" s="17"/>
      <c r="L172" s="54">
        <v>-8022410.0999999996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-1395159.37</v>
      </c>
      <c r="K173" s="17"/>
      <c r="L173" s="54">
        <v>-1377016.56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24636806.260000002</v>
      </c>
      <c r="K174" s="17"/>
      <c r="L174" s="54">
        <v>-17692858.5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22197913</v>
      </c>
      <c r="K175" s="17"/>
      <c r="L175" s="54">
        <v>1878139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310</v>
      </c>
      <c r="G176" s="45"/>
      <c r="H176" s="45"/>
      <c r="I176" s="15"/>
      <c r="J176" s="54">
        <v>0</v>
      </c>
      <c r="K176" s="17"/>
      <c r="L176" s="54">
        <v>-18920850</v>
      </c>
      <c r="M176" s="4"/>
      <c r="N176" s="4"/>
      <c r="O176" s="4"/>
      <c r="CA176" s="44"/>
      <c r="CB176" s="45"/>
      <c r="CC176" s="45"/>
      <c r="CD176" s="45" t="s">
        <v>311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162395395</v>
      </c>
      <c r="K177" s="17"/>
      <c r="L177" s="54">
        <v>120779930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20568761</v>
      </c>
      <c r="K178" s="17"/>
      <c r="L178" s="54">
        <v>4893053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-1972991574.5799999</v>
      </c>
      <c r="K179" s="17"/>
      <c r="L179" s="46">
        <v>-2084812205.4899998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125055820.37000012</v>
      </c>
      <c r="K180" s="17"/>
      <c r="L180" s="46">
        <v>44949362.160000324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-72318315.060000002</v>
      </c>
      <c r="K181" s="17"/>
      <c r="L181" s="54">
        <v>-76656751.150000006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-25267063.969999999</v>
      </c>
      <c r="K182" s="17"/>
      <c r="L182" s="54">
        <v>-23715852.629999999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-5545930.5899999999</v>
      </c>
      <c r="K183" s="17"/>
      <c r="L183" s="54">
        <v>-5172687.09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-354724.23</v>
      </c>
      <c r="K184" s="17"/>
      <c r="L184" s="54">
        <v>-198200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-103486033.85000001</v>
      </c>
      <c r="K185" s="17"/>
      <c r="L185" s="46">
        <v>-105743490.87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-2076477608.4299998</v>
      </c>
      <c r="K186" s="17"/>
      <c r="L186" s="46">
        <v>-2190555696.3599997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21569786.520000115</v>
      </c>
      <c r="K187" s="17"/>
      <c r="L187" s="46">
        <v>-60794128.709999681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889000.79</v>
      </c>
      <c r="K188" s="17"/>
      <c r="L188" s="54">
        <v>1551236.49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-187672.93</v>
      </c>
      <c r="K189" s="17"/>
      <c r="L189" s="54">
        <v>-253616.68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300</v>
      </c>
      <c r="G190" s="45"/>
      <c r="H190" s="45"/>
      <c r="I190" s="15"/>
      <c r="J190" s="54">
        <v>0</v>
      </c>
      <c r="K190" s="17"/>
      <c r="L190" s="54">
        <v>-71826364.5</v>
      </c>
      <c r="M190" s="4"/>
      <c r="N190" s="4"/>
      <c r="O190" s="4"/>
      <c r="CA190" s="44"/>
      <c r="CB190" s="45"/>
      <c r="CC190" s="45"/>
      <c r="CD190" s="45" t="s">
        <v>301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-136026379.56</v>
      </c>
      <c r="K191" s="17"/>
      <c r="L191" s="54">
        <v>41095889.149999999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-135325051.69999999</v>
      </c>
      <c r="K192" s="17"/>
      <c r="L192" s="46">
        <v>-29432855.539999999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333</v>
      </c>
      <c r="G193" s="45"/>
      <c r="H193" s="45"/>
      <c r="I193" s="15"/>
      <c r="J193" s="54">
        <v>-97879.9</v>
      </c>
      <c r="K193" s="17"/>
      <c r="L193" s="54">
        <v>0</v>
      </c>
      <c r="M193" s="4"/>
      <c r="N193" s="4"/>
      <c r="O193" s="4"/>
      <c r="CA193" s="44"/>
      <c r="CB193" s="45"/>
      <c r="CC193" s="45"/>
      <c r="CD193" s="45" t="s">
        <v>334</v>
      </c>
      <c r="CE193" s="45"/>
    </row>
    <row r="194" spans="3:83" ht="15" x14ac:dyDescent="0.2">
      <c r="C194" s="44" t="s">
        <v>244</v>
      </c>
      <c r="D194" s="45"/>
      <c r="E194" s="45"/>
      <c r="F194" s="45"/>
      <c r="G194" s="45"/>
      <c r="H194" s="45"/>
      <c r="I194" s="15"/>
      <c r="J194" s="46">
        <v>-135422931.59999999</v>
      </c>
      <c r="K194" s="17"/>
      <c r="L194" s="46">
        <v>-29432855.539999999</v>
      </c>
      <c r="M194" s="4"/>
      <c r="N194" s="4"/>
      <c r="O194" s="4"/>
      <c r="CA194" s="44" t="s">
        <v>245</v>
      </c>
      <c r="CB194" s="45"/>
      <c r="CC194" s="45"/>
      <c r="CD194" s="45"/>
      <c r="CE194" s="45"/>
    </row>
    <row r="195" spans="3:83" ht="15" x14ac:dyDescent="0.2">
      <c r="C195" s="44" t="s">
        <v>246</v>
      </c>
      <c r="D195" s="45"/>
      <c r="E195" s="45"/>
      <c r="F195" s="45"/>
      <c r="G195" s="45"/>
      <c r="H195" s="45"/>
      <c r="I195" s="15"/>
      <c r="J195" s="46">
        <v>-113853145.07999988</v>
      </c>
      <c r="K195" s="17"/>
      <c r="L195" s="46">
        <v>-90226984.249999672</v>
      </c>
      <c r="M195" s="4"/>
      <c r="N195" s="4"/>
      <c r="O195" s="4"/>
      <c r="CA195" s="44" t="s">
        <v>247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1107649.45</v>
      </c>
      <c r="K312" s="17"/>
      <c r="L312" s="54">
        <v>1281505.8500000001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2026.8</v>
      </c>
      <c r="K313" s="17"/>
      <c r="L313" s="54">
        <v>1798.94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1109676.25</v>
      </c>
      <c r="K314" s="17"/>
      <c r="L314" s="46">
        <v>1283304.79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-545861.75</v>
      </c>
      <c r="K315" s="17"/>
      <c r="L315" s="54">
        <v>-754642.05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0</v>
      </c>
      <c r="K316" s="17"/>
      <c r="L316" s="54">
        <v>-255.2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62043</v>
      </c>
      <c r="K317" s="17"/>
      <c r="L317" s="54">
        <v>2945441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-483818.75</v>
      </c>
      <c r="K318" s="17"/>
      <c r="L318" s="46">
        <v>2190543.75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625857.5</v>
      </c>
      <c r="K319" s="17"/>
      <c r="L319" s="46">
        <v>3473848.54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-386140.94</v>
      </c>
      <c r="K320" s="17"/>
      <c r="L320" s="54">
        <v>-398886.75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-131218.23999999999</v>
      </c>
      <c r="K321" s="17"/>
      <c r="L321" s="54">
        <v>-134006.67000000001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-29612.23</v>
      </c>
      <c r="K322" s="17"/>
      <c r="L322" s="54">
        <v>-26916.51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-13.65</v>
      </c>
      <c r="K323" s="17"/>
      <c r="L323" s="54">
        <v>0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-546985.06000000006</v>
      </c>
      <c r="K324" s="17"/>
      <c r="L324" s="46">
        <v>-559809.93000000005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-1030803.81</v>
      </c>
      <c r="K325" s="17"/>
      <c r="L325" s="46">
        <v>1630733.8199999998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78872.439999999944</v>
      </c>
      <c r="K326" s="17"/>
      <c r="L326" s="46">
        <v>2914038.61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515.41</v>
      </c>
      <c r="K327" s="17"/>
      <c r="L327" s="54">
        <v>302.7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-1525.41</v>
      </c>
      <c r="K328" s="17"/>
      <c r="L328" s="54">
        <v>-1740.12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/>
      <c r="D329" s="45"/>
      <c r="E329" s="45"/>
      <c r="F329" s="45" t="s">
        <v>240</v>
      </c>
      <c r="G329" s="45"/>
      <c r="H329" s="45"/>
      <c r="I329" s="15"/>
      <c r="J329" s="54">
        <v>-1105629.57</v>
      </c>
      <c r="K329" s="17"/>
      <c r="L329" s="54">
        <v>281965.40000000002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5" customHeight="1" x14ac:dyDescent="0.2">
      <c r="C330" s="44" t="s">
        <v>242</v>
      </c>
      <c r="D330" s="45"/>
      <c r="E330" s="45"/>
      <c r="F330" s="45"/>
      <c r="G330" s="45"/>
      <c r="H330" s="45"/>
      <c r="I330" s="15"/>
      <c r="J330" s="46">
        <v>-1106639.57</v>
      </c>
      <c r="K330" s="17"/>
      <c r="L330" s="46">
        <v>280527.98000000004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5" customHeight="1" x14ac:dyDescent="0.2">
      <c r="C331" s="44" t="s">
        <v>244</v>
      </c>
      <c r="D331" s="45"/>
      <c r="E331" s="45"/>
      <c r="F331" s="45"/>
      <c r="G331" s="45"/>
      <c r="H331" s="45"/>
      <c r="I331" s="15"/>
      <c r="J331" s="46">
        <v>-1106639.57</v>
      </c>
      <c r="K331" s="17"/>
      <c r="L331" s="46">
        <v>280527.98000000004</v>
      </c>
      <c r="M331" s="4"/>
      <c r="N331" s="4"/>
      <c r="O331" s="4"/>
      <c r="CA331" s="44" t="s">
        <v>245</v>
      </c>
      <c r="CB331" s="45"/>
      <c r="CC331" s="45"/>
      <c r="CD331" s="45"/>
      <c r="CE331" s="45"/>
    </row>
    <row r="332" spans="3:83" ht="14.45" customHeight="1" x14ac:dyDescent="0.2">
      <c r="C332" s="44" t="s">
        <v>246</v>
      </c>
      <c r="D332" s="45"/>
      <c r="E332" s="45"/>
      <c r="F332" s="45"/>
      <c r="G332" s="45"/>
      <c r="H332" s="45"/>
      <c r="I332" s="15"/>
      <c r="J332" s="46">
        <v>-1027767.1300000001</v>
      </c>
      <c r="K332" s="17"/>
      <c r="L332" s="46">
        <v>3194566.59</v>
      </c>
      <c r="M332" s="4"/>
      <c r="N332" s="4"/>
      <c r="O332" s="4"/>
      <c r="CA332" s="44" t="s">
        <v>247</v>
      </c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C87E1-7908-44B0-9EA5-A6C76488B97F}">
  <sheetPr codeName="shtTempSheet1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2510316464.0200005</v>
      </c>
      <c r="K8" s="17"/>
      <c r="L8" s="46">
        <v>2521881633.46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1396685050.4900002</v>
      </c>
      <c r="K9" s="17"/>
      <c r="L9" s="54">
        <v>1511167902.6699998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1396685050.4900002</v>
      </c>
      <c r="K10" s="17"/>
      <c r="L10" s="54">
        <v>1511167902.6699998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3783246.2699999996</v>
      </c>
      <c r="K11" s="17"/>
      <c r="L11" s="54">
        <v>6103943.8099999987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15934967.57</v>
      </c>
      <c r="K12" s="17"/>
      <c r="L12" s="54">
        <v>11156785.689999998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162266623.17999998</v>
      </c>
      <c r="K13" s="17"/>
      <c r="L13" s="54">
        <v>182540459.17999998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324812281.85000002</v>
      </c>
      <c r="K14" s="17"/>
      <c r="L14" s="54">
        <v>326643701.94999999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261759076.72</v>
      </c>
      <c r="K15" s="17"/>
      <c r="L15" s="54">
        <v>240928759.07999998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304</v>
      </c>
      <c r="F16" s="45"/>
      <c r="G16" s="45"/>
      <c r="H16" s="45"/>
      <c r="I16" s="15"/>
      <c r="J16" s="54">
        <v>11374566.050000001</v>
      </c>
      <c r="K16" s="17"/>
      <c r="L16" s="54">
        <v>28731373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305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32102508.049999997</v>
      </c>
      <c r="K17" s="17"/>
      <c r="L17" s="54">
        <v>49140942.649999999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19576131.030000001</v>
      </c>
      <c r="K18" s="17"/>
      <c r="L18" s="54">
        <v>7842627.2199999997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137</v>
      </c>
      <c r="E19" s="45"/>
      <c r="F19" s="45"/>
      <c r="G19" s="45"/>
      <c r="H19" s="45"/>
      <c r="I19" s="15"/>
      <c r="J19" s="54">
        <v>116479461.5</v>
      </c>
      <c r="K19" s="17"/>
      <c r="L19" s="54">
        <v>32793521.09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490354833.16000003</v>
      </c>
      <c r="K20" s="17"/>
      <c r="L20" s="54">
        <v>451475319.06999999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2510316464.0200005</v>
      </c>
      <c r="K21" s="17"/>
      <c r="L21" s="46">
        <v>2521881633.4600005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940516560.89999998</v>
      </c>
      <c r="K22" s="17"/>
      <c r="L22" s="54">
        <v>1279174494.5999999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143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144</v>
      </c>
      <c r="CD23" s="45"/>
      <c r="CE23" s="45"/>
    </row>
    <row r="24" spans="3:83" ht="15" customHeight="1" x14ac:dyDescent="0.2">
      <c r="C24" s="44"/>
      <c r="D24" s="45"/>
      <c r="E24" s="45" t="s">
        <v>145</v>
      </c>
      <c r="F24" s="45"/>
      <c r="G24" s="45"/>
      <c r="H24" s="45"/>
      <c r="I24" s="15"/>
      <c r="J24" s="54">
        <v>940416560.89999998</v>
      </c>
      <c r="K24" s="17"/>
      <c r="L24" s="54">
        <v>1279074494.5999999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147</v>
      </c>
      <c r="G25" s="45"/>
      <c r="H25" s="45"/>
      <c r="I25" s="15"/>
      <c r="J25" s="54">
        <v>928551659.11000001</v>
      </c>
      <c r="K25" s="17"/>
      <c r="L25" s="54">
        <v>1268297422.95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148</v>
      </c>
      <c r="CE25" s="45"/>
    </row>
    <row r="26" spans="3:83" ht="15" customHeight="1" x14ac:dyDescent="0.2">
      <c r="C26" s="44"/>
      <c r="D26" s="45"/>
      <c r="E26" s="45"/>
      <c r="F26" s="45" t="s">
        <v>149</v>
      </c>
      <c r="G26" s="45"/>
      <c r="H26" s="45"/>
      <c r="I26" s="15"/>
      <c r="J26" s="54">
        <v>-5641730.29</v>
      </c>
      <c r="K26" s="17"/>
      <c r="L26" s="54">
        <v>-6559642.6299999999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150</v>
      </c>
      <c r="CE26" s="45"/>
    </row>
    <row r="27" spans="3:83" ht="15" customHeight="1" x14ac:dyDescent="0.2">
      <c r="C27" s="44"/>
      <c r="D27" s="45"/>
      <c r="E27" s="45"/>
      <c r="F27" s="45" t="s">
        <v>151</v>
      </c>
      <c r="G27" s="45"/>
      <c r="H27" s="45"/>
      <c r="I27" s="15"/>
      <c r="J27" s="54">
        <v>17506632.079999998</v>
      </c>
      <c r="K27" s="17"/>
      <c r="L27" s="54">
        <v>17336714.280000001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152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1569799903.1199999</v>
      </c>
      <c r="K28" s="17"/>
      <c r="L28" s="54">
        <v>1242707138.8599999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690370000</v>
      </c>
      <c r="K29" s="17"/>
      <c r="L29" s="54">
        <v>593600000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270000</v>
      </c>
      <c r="K30" s="17"/>
      <c r="L30" s="54">
        <v>500000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159</v>
      </c>
      <c r="G31" s="45"/>
      <c r="H31" s="45"/>
      <c r="I31" s="15"/>
      <c r="J31" s="54">
        <v>600000</v>
      </c>
      <c r="K31" s="17"/>
      <c r="L31" s="54">
        <v>600000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687700000</v>
      </c>
      <c r="K32" s="17"/>
      <c r="L32" s="54">
        <v>590000000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1800000</v>
      </c>
      <c r="K33" s="17"/>
      <c r="L33" s="54">
        <v>2500000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 t="s">
        <v>306</v>
      </c>
      <c r="F34" s="45"/>
      <c r="G34" s="45"/>
      <c r="H34" s="45"/>
      <c r="I34" s="15"/>
      <c r="J34" s="54">
        <v>21046800</v>
      </c>
      <c r="K34" s="17"/>
      <c r="L34" s="54">
        <v>13387144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307</v>
      </c>
      <c r="CD34" s="45"/>
      <c r="CE34" s="45"/>
    </row>
    <row r="35" spans="3:83" ht="15" customHeight="1" x14ac:dyDescent="0.2">
      <c r="C35" s="44"/>
      <c r="D35" s="45"/>
      <c r="E35" s="45"/>
      <c r="F35" s="45" t="s">
        <v>308</v>
      </c>
      <c r="G35" s="45"/>
      <c r="H35" s="45"/>
      <c r="I35" s="15"/>
      <c r="J35" s="54">
        <v>21046800</v>
      </c>
      <c r="K35" s="17"/>
      <c r="L35" s="54">
        <v>13387144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309</v>
      </c>
      <c r="CE35" s="45"/>
    </row>
    <row r="36" spans="3:83" ht="15" customHeight="1" x14ac:dyDescent="0.2">
      <c r="C36" s="44"/>
      <c r="D36" s="45"/>
      <c r="E36" s="45" t="s">
        <v>294</v>
      </c>
      <c r="F36" s="45"/>
      <c r="G36" s="45"/>
      <c r="H36" s="45"/>
      <c r="I36" s="15"/>
      <c r="J36" s="54">
        <v>0</v>
      </c>
      <c r="K36" s="17"/>
      <c r="L36" s="54">
        <v>60312535.200000003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295</v>
      </c>
      <c r="CD36" s="45"/>
      <c r="CE36" s="45"/>
    </row>
    <row r="37" spans="3:83" ht="15" customHeight="1" x14ac:dyDescent="0.2">
      <c r="C37" s="44"/>
      <c r="D37" s="45"/>
      <c r="E37" s="45" t="s">
        <v>270</v>
      </c>
      <c r="F37" s="45"/>
      <c r="G37" s="45"/>
      <c r="H37" s="45"/>
      <c r="I37" s="15"/>
      <c r="J37" s="54">
        <v>11107425.800000001</v>
      </c>
      <c r="K37" s="17"/>
      <c r="L37" s="54">
        <v>11246426.75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271</v>
      </c>
      <c r="CD37" s="45"/>
      <c r="CE37" s="45"/>
    </row>
    <row r="38" spans="3:83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1291465.8999999999</v>
      </c>
      <c r="K38" s="17"/>
      <c r="L38" s="54">
        <v>7012381.1900000004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166</v>
      </c>
      <c r="CD38" s="45"/>
      <c r="CE38" s="45"/>
    </row>
    <row r="39" spans="3:83" ht="15" customHeight="1" x14ac:dyDescent="0.2">
      <c r="C39" s="44"/>
      <c r="D39" s="45"/>
      <c r="E39" s="45" t="s">
        <v>167</v>
      </c>
      <c r="F39" s="45"/>
      <c r="G39" s="45"/>
      <c r="H39" s="45"/>
      <c r="I39" s="15"/>
      <c r="J39" s="54">
        <v>2353200.5</v>
      </c>
      <c r="K39" s="17"/>
      <c r="L39" s="54">
        <v>1534825.13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168</v>
      </c>
      <c r="CD39" s="45"/>
      <c r="CE39" s="45"/>
    </row>
    <row r="40" spans="3:83" ht="15" customHeight="1" x14ac:dyDescent="0.2">
      <c r="C40" s="44"/>
      <c r="D40" s="45"/>
      <c r="E40" s="45" t="s">
        <v>169</v>
      </c>
      <c r="F40" s="45"/>
      <c r="G40" s="45"/>
      <c r="H40" s="45"/>
      <c r="I40" s="15"/>
      <c r="J40" s="54">
        <v>778481690.57000005</v>
      </c>
      <c r="K40" s="17"/>
      <c r="L40" s="54">
        <v>488092006.66000003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170</v>
      </c>
      <c r="CD40" s="45"/>
      <c r="CE40" s="45"/>
    </row>
    <row r="41" spans="3:83" ht="15" customHeight="1" x14ac:dyDescent="0.2">
      <c r="C41" s="44"/>
      <c r="D41" s="45"/>
      <c r="E41" s="45" t="s">
        <v>272</v>
      </c>
      <c r="F41" s="45"/>
      <c r="G41" s="45"/>
      <c r="H41" s="45"/>
      <c r="I41" s="15"/>
      <c r="J41" s="54">
        <v>175181.9</v>
      </c>
      <c r="K41" s="17"/>
      <c r="L41" s="54">
        <v>232788.59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273</v>
      </c>
      <c r="CD41" s="45"/>
      <c r="CE41" s="45"/>
    </row>
    <row r="42" spans="3:83" ht="15" customHeight="1" x14ac:dyDescent="0.2">
      <c r="C42" s="44"/>
      <c r="D42" s="45"/>
      <c r="E42" s="45" t="s">
        <v>171</v>
      </c>
      <c r="F42" s="45"/>
      <c r="G42" s="45"/>
      <c r="H42" s="45"/>
      <c r="I42" s="15"/>
      <c r="J42" s="54">
        <v>5518026.0499999998</v>
      </c>
      <c r="K42" s="17"/>
      <c r="L42" s="54">
        <v>5532462.4500000002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172</v>
      </c>
      <c r="CD42" s="45"/>
      <c r="CE42" s="45"/>
    </row>
    <row r="43" spans="3:83" ht="15" customHeight="1" x14ac:dyDescent="0.2">
      <c r="C43" s="44"/>
      <c r="D43" s="45"/>
      <c r="E43" s="45" t="s">
        <v>296</v>
      </c>
      <c r="F43" s="45"/>
      <c r="G43" s="45"/>
      <c r="H43" s="45"/>
      <c r="I43" s="15"/>
      <c r="J43" s="54">
        <v>7188490.6099999994</v>
      </c>
      <c r="K43" s="17"/>
      <c r="L43" s="54">
        <v>11329925.109999999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297</v>
      </c>
      <c r="CD43" s="45"/>
      <c r="CE43" s="45"/>
    </row>
    <row r="44" spans="3:83" ht="15" customHeight="1" x14ac:dyDescent="0.2">
      <c r="C44" s="44"/>
      <c r="D44" s="45"/>
      <c r="E44" s="45" t="s">
        <v>173</v>
      </c>
      <c r="F44" s="45"/>
      <c r="G44" s="45"/>
      <c r="H44" s="45"/>
      <c r="I44" s="15"/>
      <c r="J44" s="54">
        <v>30315226.920000002</v>
      </c>
      <c r="K44" s="17"/>
      <c r="L44" s="54">
        <v>27221256.109999999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174</v>
      </c>
      <c r="CD44" s="45"/>
      <c r="CE44" s="45"/>
    </row>
    <row r="45" spans="3:83" ht="15" customHeight="1" x14ac:dyDescent="0.2">
      <c r="C45" s="44"/>
      <c r="D45" s="45"/>
      <c r="E45" s="45" t="s">
        <v>177</v>
      </c>
      <c r="F45" s="45"/>
      <c r="G45" s="45"/>
      <c r="H45" s="45"/>
      <c r="I45" s="15"/>
      <c r="J45" s="54">
        <v>21952394.870000001</v>
      </c>
      <c r="K45" s="17"/>
      <c r="L45" s="54">
        <v>23205387.670000002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178</v>
      </c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3182340098.4499998</v>
      </c>
      <c r="K160" s="17"/>
      <c r="L160" s="54">
        <v>3138597288.3000002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-8461241.0099999998</v>
      </c>
      <c r="K161" s="17"/>
      <c r="L161" s="54">
        <v>-9884982.1400000006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563715866</v>
      </c>
      <c r="K162" s="17"/>
      <c r="L162" s="54">
        <v>567261072.5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23320</v>
      </c>
      <c r="K163" s="17"/>
      <c r="L163" s="54">
        <v>20120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-4288700.8</v>
      </c>
      <c r="K164" s="17"/>
      <c r="L164" s="54">
        <v>-4134852.8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-209695.05</v>
      </c>
      <c r="K165" s="17"/>
      <c r="L165" s="54">
        <v>-136239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-563739186</v>
      </c>
      <c r="K166" s="17"/>
      <c r="L166" s="54">
        <v>-567281192.5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3169380461.5899992</v>
      </c>
      <c r="K167" s="17"/>
      <c r="L167" s="46">
        <v>3124441214.3600001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-4061406821.5500002</v>
      </c>
      <c r="K168" s="17"/>
      <c r="L168" s="54">
        <v>-3806872237.75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520660463.62</v>
      </c>
      <c r="K169" s="17"/>
      <c r="L169" s="54">
        <v>484594913.66000003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-245857.28</v>
      </c>
      <c r="K170" s="17"/>
      <c r="L170" s="54">
        <v>-897349.47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520414606.34000003</v>
      </c>
      <c r="K171" s="17"/>
      <c r="L171" s="46">
        <v>483697564.19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-3540992215.21</v>
      </c>
      <c r="K172" s="17"/>
      <c r="L172" s="46">
        <v>-3323174673.5599999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-16163346.529999999</v>
      </c>
      <c r="K173" s="17"/>
      <c r="L173" s="54">
        <v>-16562850.25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-1681163.28</v>
      </c>
      <c r="K174" s="17"/>
      <c r="L174" s="54">
        <v>-6396824.3099999996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33077208.52</v>
      </c>
      <c r="K175" s="17"/>
      <c r="L175" s="54">
        <v>195274.17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-97700000</v>
      </c>
      <c r="K176" s="17"/>
      <c r="L176" s="54">
        <v>-3600000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427351502</v>
      </c>
      <c r="K177" s="17"/>
      <c r="L177" s="54">
        <v>386948486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-25909155</v>
      </c>
      <c r="K178" s="17"/>
      <c r="L178" s="54">
        <v>-2798852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-3222017169.500001</v>
      </c>
      <c r="K179" s="17"/>
      <c r="L179" s="46">
        <v>-2965389439.9499998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-52636707.910001755</v>
      </c>
      <c r="K180" s="17"/>
      <c r="L180" s="46">
        <v>159051774.41000032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-318943219.68000001</v>
      </c>
      <c r="K181" s="17"/>
      <c r="L181" s="54">
        <v>-312950656.38999999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298</v>
      </c>
      <c r="G182" s="45"/>
      <c r="H182" s="45"/>
      <c r="I182" s="15"/>
      <c r="J182" s="54">
        <v>-848086.6</v>
      </c>
      <c r="K182" s="17"/>
      <c r="L182" s="54">
        <v>-807365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180941044.28999999</v>
      </c>
      <c r="K183" s="17"/>
      <c r="L183" s="54">
        <v>182490610.19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-507553.59</v>
      </c>
      <c r="K184" s="17"/>
      <c r="L184" s="54">
        <v>-546165.30000000005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-1206928.1299999999</v>
      </c>
      <c r="K185" s="17"/>
      <c r="L185" s="54">
        <v>-1179361.6000000001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-9277164.1600000001</v>
      </c>
      <c r="K186" s="17"/>
      <c r="L186" s="54">
        <v>-9121177.2699999996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-149841907.87000003</v>
      </c>
      <c r="K187" s="17"/>
      <c r="L187" s="46">
        <v>-142114115.36999997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-3371859077.3700008</v>
      </c>
      <c r="K188" s="17"/>
      <c r="L188" s="46">
        <v>-3107503555.3199997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-202478615.78000179</v>
      </c>
      <c r="K189" s="17"/>
      <c r="L189" s="46">
        <v>16937659.040000349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551841.31999999995</v>
      </c>
      <c r="K190" s="17"/>
      <c r="L190" s="54">
        <v>589002.28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-293189.77</v>
      </c>
      <c r="K191" s="17"/>
      <c r="L191" s="54">
        <v>-475043.72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300</v>
      </c>
      <c r="G192" s="45"/>
      <c r="H192" s="45"/>
      <c r="I192" s="15"/>
      <c r="J192" s="54">
        <v>-496637.72</v>
      </c>
      <c r="K192" s="17"/>
      <c r="L192" s="54">
        <v>-60272556</v>
      </c>
      <c r="M192" s="4"/>
      <c r="N192" s="4"/>
      <c r="O192" s="4"/>
      <c r="CA192" s="44"/>
      <c r="CB192" s="45"/>
      <c r="CC192" s="45"/>
      <c r="CD192" s="45" t="s">
        <v>301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-137029161.88999999</v>
      </c>
      <c r="K193" s="17"/>
      <c r="L193" s="54">
        <v>54108952.579999998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-137267148.05999997</v>
      </c>
      <c r="K194" s="17"/>
      <c r="L194" s="46">
        <v>-6049644.8599999994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/>
      <c r="D195" s="45"/>
      <c r="E195" s="45"/>
      <c r="F195" s="45" t="s">
        <v>333</v>
      </c>
      <c r="G195" s="45"/>
      <c r="H195" s="45"/>
      <c r="I195" s="15"/>
      <c r="J195" s="54">
        <v>0</v>
      </c>
      <c r="K195" s="17"/>
      <c r="L195" s="54">
        <v>-68522.25</v>
      </c>
      <c r="M195" s="4"/>
      <c r="N195" s="4"/>
      <c r="O195" s="4"/>
      <c r="CA195" s="44"/>
      <c r="CB195" s="45"/>
      <c r="CC195" s="45"/>
      <c r="CD195" s="45" t="s">
        <v>334</v>
      </c>
      <c r="CE195" s="45"/>
    </row>
    <row r="196" spans="3:83" ht="15" x14ac:dyDescent="0.2">
      <c r="C196" s="44" t="s">
        <v>244</v>
      </c>
      <c r="D196" s="45"/>
      <c r="E196" s="45"/>
      <c r="F196" s="45"/>
      <c r="G196" s="45"/>
      <c r="H196" s="45"/>
      <c r="I196" s="15"/>
      <c r="J196" s="46">
        <v>-137267148.05999997</v>
      </c>
      <c r="K196" s="17"/>
      <c r="L196" s="46">
        <v>-6118167.1099999994</v>
      </c>
      <c r="M196" s="4"/>
      <c r="N196" s="4"/>
      <c r="O196" s="4"/>
      <c r="CA196" s="44" t="s">
        <v>245</v>
      </c>
      <c r="CB196" s="45"/>
      <c r="CC196" s="45"/>
      <c r="CD196" s="45"/>
      <c r="CE196" s="45"/>
    </row>
    <row r="197" spans="3:83" ht="15" x14ac:dyDescent="0.2">
      <c r="C197" s="44" t="s">
        <v>246</v>
      </c>
      <c r="D197" s="45"/>
      <c r="E197" s="45"/>
      <c r="F197" s="45"/>
      <c r="G197" s="45"/>
      <c r="H197" s="45"/>
      <c r="I197" s="15"/>
      <c r="J197" s="46">
        <v>-339745763.84000176</v>
      </c>
      <c r="K197" s="17"/>
      <c r="L197" s="46">
        <v>10819491.93000035</v>
      </c>
      <c r="M197" s="4"/>
      <c r="N197" s="4"/>
      <c r="O197" s="4"/>
      <c r="CA197" s="44" t="s">
        <v>247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416027.85</v>
      </c>
      <c r="K312" s="17"/>
      <c r="L312" s="54">
        <v>243729.85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-1106.1400000000001</v>
      </c>
      <c r="K313" s="17"/>
      <c r="L313" s="54">
        <v>-767.61999999999989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414921.70999999996</v>
      </c>
      <c r="K314" s="17"/>
      <c r="L314" s="46">
        <v>242962.23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-442870.23</v>
      </c>
      <c r="K315" s="17"/>
      <c r="L315" s="54">
        <v>-6346782.8499999996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5388.3899999999994</v>
      </c>
      <c r="K316" s="17"/>
      <c r="L316" s="54">
        <v>47306.229999999996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230000</v>
      </c>
      <c r="K317" s="17"/>
      <c r="L317" s="54">
        <v>5900000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-207481.83999999997</v>
      </c>
      <c r="K318" s="17"/>
      <c r="L318" s="46">
        <v>-399476.62000000011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207439.87</v>
      </c>
      <c r="K319" s="17"/>
      <c r="L319" s="46">
        <v>-156514.3900000001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-41754.68</v>
      </c>
      <c r="K320" s="17"/>
      <c r="L320" s="54">
        <v>-24335.61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23418.989999999998</v>
      </c>
      <c r="K321" s="17"/>
      <c r="L321" s="54">
        <v>14036.31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-66.449999999999989</v>
      </c>
      <c r="K322" s="17"/>
      <c r="L322" s="54">
        <v>-42.47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-1214.52</v>
      </c>
      <c r="K323" s="17"/>
      <c r="L323" s="54">
        <v>-709.28000000000009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-19616.660000000003</v>
      </c>
      <c r="K324" s="17"/>
      <c r="L324" s="46">
        <v>-11051.050000000003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-227098.49999999997</v>
      </c>
      <c r="K325" s="17"/>
      <c r="L325" s="46">
        <v>-410527.6700000001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187823.21</v>
      </c>
      <c r="K326" s="17"/>
      <c r="L326" s="46">
        <v>-167565.44000000012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72.239999999999995</v>
      </c>
      <c r="K327" s="17"/>
      <c r="L327" s="54">
        <v>45.74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-38.380000000000003</v>
      </c>
      <c r="K328" s="17"/>
      <c r="L328" s="54">
        <v>-36.89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/>
      <c r="D329" s="45"/>
      <c r="E329" s="45"/>
      <c r="F329" s="45" t="s">
        <v>240</v>
      </c>
      <c r="G329" s="45"/>
      <c r="H329" s="45"/>
      <c r="I329" s="15"/>
      <c r="J329" s="54">
        <v>-17939.27</v>
      </c>
      <c r="K329" s="17"/>
      <c r="L329" s="54">
        <v>4202.2900000000009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5" customHeight="1" x14ac:dyDescent="0.2">
      <c r="C330" s="44" t="s">
        <v>242</v>
      </c>
      <c r="D330" s="45"/>
      <c r="E330" s="45"/>
      <c r="F330" s="45"/>
      <c r="G330" s="45"/>
      <c r="H330" s="45"/>
      <c r="I330" s="15"/>
      <c r="J330" s="46">
        <v>-17905.41</v>
      </c>
      <c r="K330" s="17"/>
      <c r="L330" s="46">
        <v>4211.1400000000012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5" customHeight="1" x14ac:dyDescent="0.2">
      <c r="C331" s="44" t="s">
        <v>244</v>
      </c>
      <c r="D331" s="45"/>
      <c r="E331" s="45"/>
      <c r="F331" s="45"/>
      <c r="G331" s="45"/>
      <c r="H331" s="45"/>
      <c r="I331" s="15"/>
      <c r="J331" s="46">
        <v>-17905.41</v>
      </c>
      <c r="K331" s="17"/>
      <c r="L331" s="46">
        <v>4211.1400000000012</v>
      </c>
      <c r="M331" s="4"/>
      <c r="N331" s="4"/>
      <c r="O331" s="4"/>
      <c r="CA331" s="44" t="s">
        <v>245</v>
      </c>
      <c r="CB331" s="45"/>
      <c r="CC331" s="45"/>
      <c r="CD331" s="45"/>
      <c r="CE331" s="45"/>
    </row>
    <row r="332" spans="3:83" ht="14.45" customHeight="1" x14ac:dyDescent="0.2">
      <c r="C332" s="44" t="s">
        <v>246</v>
      </c>
      <c r="D332" s="45"/>
      <c r="E332" s="45"/>
      <c r="F332" s="45"/>
      <c r="G332" s="45"/>
      <c r="H332" s="45"/>
      <c r="I332" s="15"/>
      <c r="J332" s="46">
        <v>169917.8</v>
      </c>
      <c r="K332" s="17"/>
      <c r="L332" s="46">
        <v>-163354.3000000001</v>
      </c>
      <c r="M332" s="4"/>
      <c r="N332" s="4"/>
      <c r="O332" s="4"/>
      <c r="CA332" s="44" t="s">
        <v>247</v>
      </c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1167B-BEAF-41A4-8111-F51FC3EA83DE}">
  <sheetPr codeName="shtTempSheet1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203175100.54999995</v>
      </c>
      <c r="K8" s="17"/>
      <c r="L8" s="46">
        <v>218029140.04000002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138655345.56</v>
      </c>
      <c r="K9" s="17"/>
      <c r="L9" s="54">
        <v>176597629.72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138655345.56</v>
      </c>
      <c r="K10" s="17"/>
      <c r="L10" s="54">
        <v>176597629.72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18647608.710000001</v>
      </c>
      <c r="K11" s="17"/>
      <c r="L11" s="54">
        <v>4732348.72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14803884.199999997</v>
      </c>
      <c r="K12" s="17"/>
      <c r="L12" s="54">
        <v>15422015.690000001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11885343.639999999</v>
      </c>
      <c r="K13" s="17"/>
      <c r="L13" s="54">
        <v>10680814.73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2910833.46</v>
      </c>
      <c r="K14" s="17"/>
      <c r="L14" s="54">
        <v>4736054.8600000003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7707.1</v>
      </c>
      <c r="K15" s="17"/>
      <c r="L15" s="54">
        <v>5146.1000000000004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0</v>
      </c>
      <c r="K16" s="17"/>
      <c r="L16" s="54">
        <v>11413.05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31068262.079999998</v>
      </c>
      <c r="K17" s="17"/>
      <c r="L17" s="54">
        <v>21265732.859999999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203175100.54999998</v>
      </c>
      <c r="K18" s="17"/>
      <c r="L18" s="46">
        <v>218029140.03999996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86175024.969999999</v>
      </c>
      <c r="K19" s="17"/>
      <c r="L19" s="54">
        <v>108634728.67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86075024.969999999</v>
      </c>
      <c r="K21" s="17"/>
      <c r="L21" s="54">
        <v>108534728.67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81187347</v>
      </c>
      <c r="K22" s="17"/>
      <c r="L22" s="54">
        <v>103398571.76000001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32099.59</v>
      </c>
      <c r="K23" s="17"/>
      <c r="L23" s="54">
        <v>317982.25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4855578.38</v>
      </c>
      <c r="K24" s="17"/>
      <c r="L24" s="54">
        <v>4818174.66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117000075.58000001</v>
      </c>
      <c r="K25" s="17"/>
      <c r="L25" s="54">
        <v>109394411.37000002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61524855.350000001</v>
      </c>
      <c r="K26" s="17"/>
      <c r="L26" s="54">
        <v>64871899.300000004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7242.5</v>
      </c>
      <c r="K27" s="17"/>
      <c r="L27" s="54">
        <v>11127.2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57976.45</v>
      </c>
      <c r="K28" s="17"/>
      <c r="L28" s="54">
        <v>71288.2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61459636.399999999</v>
      </c>
      <c r="K29" s="17"/>
      <c r="L29" s="54">
        <v>64780303.899999999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0</v>
      </c>
      <c r="K30" s="17"/>
      <c r="L30" s="54">
        <v>9180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2079468.73</v>
      </c>
      <c r="K31" s="17"/>
      <c r="L31" s="54">
        <v>3772256.82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169</v>
      </c>
      <c r="F32" s="45"/>
      <c r="G32" s="45"/>
      <c r="H32" s="45"/>
      <c r="I32" s="15"/>
      <c r="J32" s="54">
        <v>48180047.479999997</v>
      </c>
      <c r="K32" s="17"/>
      <c r="L32" s="54">
        <v>36287902.219999999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">
      <c r="C33" s="44"/>
      <c r="D33" s="45"/>
      <c r="E33" s="45" t="s">
        <v>272</v>
      </c>
      <c r="F33" s="45"/>
      <c r="G33" s="45"/>
      <c r="H33" s="45"/>
      <c r="I33" s="15"/>
      <c r="J33" s="54">
        <v>1903372.34</v>
      </c>
      <c r="K33" s="17"/>
      <c r="L33" s="54">
        <v>1415484.65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273</v>
      </c>
      <c r="CD33" s="45"/>
      <c r="CE33" s="45"/>
    </row>
    <row r="34" spans="3:83" ht="15" customHeight="1" x14ac:dyDescent="0.2">
      <c r="C34" s="44"/>
      <c r="D34" s="45"/>
      <c r="E34" s="45" t="s">
        <v>296</v>
      </c>
      <c r="F34" s="45"/>
      <c r="G34" s="45"/>
      <c r="H34" s="45"/>
      <c r="I34" s="15"/>
      <c r="J34" s="54">
        <v>1345443.37</v>
      </c>
      <c r="K34" s="17"/>
      <c r="L34" s="54">
        <v>1275256.6499999999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297</v>
      </c>
      <c r="CD34" s="45"/>
      <c r="CE34" s="45"/>
    </row>
    <row r="35" spans="3:83" ht="15" customHeight="1" x14ac:dyDescent="0.2">
      <c r="C35" s="44"/>
      <c r="D35" s="45"/>
      <c r="E35" s="45" t="s">
        <v>173</v>
      </c>
      <c r="F35" s="45"/>
      <c r="G35" s="45"/>
      <c r="H35" s="45"/>
      <c r="I35" s="15"/>
      <c r="J35" s="54">
        <v>25715.65</v>
      </c>
      <c r="K35" s="17"/>
      <c r="L35" s="54">
        <v>19348.47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174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980522.76</v>
      </c>
      <c r="K36" s="17"/>
      <c r="L36" s="54">
        <v>564414.48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960649.9</v>
      </c>
      <c r="K37" s="17"/>
      <c r="L37" s="54">
        <v>1187848.78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329726307.10000002</v>
      </c>
      <c r="K160" s="17"/>
      <c r="L160" s="54">
        <v>329224440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99095.38</v>
      </c>
      <c r="K161" s="17"/>
      <c r="L161" s="54">
        <v>578061.68000000005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48722325.149999999</v>
      </c>
      <c r="K162" s="17"/>
      <c r="L162" s="54">
        <v>49734651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7643913.5499999998</v>
      </c>
      <c r="K163" s="17"/>
      <c r="L163" s="54">
        <v>7446231.9500000002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-415737.59999999998</v>
      </c>
      <c r="K164" s="17"/>
      <c r="L164" s="54">
        <v>-410971.2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-20994.2</v>
      </c>
      <c r="K165" s="17"/>
      <c r="L165" s="54">
        <v>-13575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-56366238.700000003</v>
      </c>
      <c r="K166" s="17"/>
      <c r="L166" s="54">
        <v>-57180882.950000003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329388670.68000001</v>
      </c>
      <c r="K167" s="17"/>
      <c r="L167" s="46">
        <v>329377955.48000002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-401586397.05000001</v>
      </c>
      <c r="K168" s="17"/>
      <c r="L168" s="54">
        <v>-401176961.94999999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53697875.850000001</v>
      </c>
      <c r="K169" s="17"/>
      <c r="L169" s="54">
        <v>53392308.149999999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98802.17</v>
      </c>
      <c r="K170" s="17"/>
      <c r="L170" s="54">
        <v>119004.82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53796678.020000003</v>
      </c>
      <c r="K171" s="17"/>
      <c r="L171" s="46">
        <v>53511312.969999999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-347789719.03000003</v>
      </c>
      <c r="K172" s="17"/>
      <c r="L172" s="46">
        <v>-347665648.98000002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-1019832.22</v>
      </c>
      <c r="K173" s="17"/>
      <c r="L173" s="54">
        <v>-822101.35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-1614246.45</v>
      </c>
      <c r="K174" s="17"/>
      <c r="L174" s="54">
        <v>-1365764.95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-1194179.67</v>
      </c>
      <c r="K175" s="17"/>
      <c r="L175" s="54">
        <v>-2867462.79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3320667.5</v>
      </c>
      <c r="K176" s="17"/>
      <c r="L176" s="54">
        <v>4151180.4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19909088</v>
      </c>
      <c r="K177" s="17"/>
      <c r="L177" s="54">
        <v>21195812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13691000</v>
      </c>
      <c r="K178" s="17"/>
      <c r="L178" s="54">
        <v>2770000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-314697221.87</v>
      </c>
      <c r="K179" s="17"/>
      <c r="L179" s="46">
        <v>-324603985.67000008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14691448.810000002</v>
      </c>
      <c r="K180" s="17"/>
      <c r="L180" s="46">
        <v>4773969.8099999428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-11048798.75</v>
      </c>
      <c r="K181" s="17"/>
      <c r="L181" s="54">
        <v>-14142580.43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298</v>
      </c>
      <c r="G182" s="45"/>
      <c r="H182" s="45"/>
      <c r="I182" s="15"/>
      <c r="J182" s="54">
        <v>-473949.86</v>
      </c>
      <c r="K182" s="17"/>
      <c r="L182" s="54">
        <v>-445982.82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-6585729.3099999996</v>
      </c>
      <c r="K183" s="17"/>
      <c r="L183" s="54">
        <v>-9374829.75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-337282.53</v>
      </c>
      <c r="K184" s="17"/>
      <c r="L184" s="54">
        <v>-155056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-830136.49</v>
      </c>
      <c r="K185" s="17"/>
      <c r="L185" s="54">
        <v>-1254456.0900000001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-19275896.939999998</v>
      </c>
      <c r="K186" s="17"/>
      <c r="L186" s="46">
        <v>-25372905.09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-333973118.81</v>
      </c>
      <c r="K187" s="17"/>
      <c r="L187" s="46">
        <v>-349976890.76000005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-4584448.1299999952</v>
      </c>
      <c r="K188" s="17"/>
      <c r="L188" s="46">
        <v>-20598935.280000057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0.39</v>
      </c>
      <c r="K189" s="17"/>
      <c r="L189" s="54">
        <v>1948.45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-225464.91</v>
      </c>
      <c r="K190" s="17"/>
      <c r="L190" s="54">
        <v>-312587.36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-17401312.109999999</v>
      </c>
      <c r="K191" s="17"/>
      <c r="L191" s="54">
        <v>8209163.71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-17626776.629999999</v>
      </c>
      <c r="K192" s="17"/>
      <c r="L192" s="46">
        <v>7898524.7999999998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244</v>
      </c>
      <c r="D193" s="45"/>
      <c r="E193" s="45"/>
      <c r="F193" s="45"/>
      <c r="G193" s="45"/>
      <c r="H193" s="45"/>
      <c r="I193" s="15"/>
      <c r="J193" s="46">
        <v>-17626776.629999999</v>
      </c>
      <c r="K193" s="17"/>
      <c r="L193" s="46">
        <v>7898524.7999999998</v>
      </c>
      <c r="M193" s="4"/>
      <c r="N193" s="4"/>
      <c r="O193" s="4"/>
      <c r="CA193" s="44" t="s">
        <v>245</v>
      </c>
      <c r="CB193" s="45"/>
      <c r="CC193" s="45"/>
      <c r="CD193" s="45"/>
      <c r="CE193" s="45"/>
    </row>
    <row r="194" spans="3:83" ht="15" x14ac:dyDescent="0.2">
      <c r="C194" s="44" t="s">
        <v>246</v>
      </c>
      <c r="D194" s="45"/>
      <c r="E194" s="45"/>
      <c r="F194" s="45"/>
      <c r="G194" s="45"/>
      <c r="H194" s="45"/>
      <c r="I194" s="15"/>
      <c r="J194" s="46">
        <v>-22211224.759999994</v>
      </c>
      <c r="K194" s="17"/>
      <c r="L194" s="46">
        <v>-12700410.480000056</v>
      </c>
      <c r="M194" s="4"/>
      <c r="N194" s="4"/>
      <c r="O194" s="4"/>
      <c r="CA194" s="44" t="s">
        <v>247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57976.45</v>
      </c>
      <c r="K312" s="17"/>
      <c r="L312" s="54">
        <v>71288.2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-21.2</v>
      </c>
      <c r="K313" s="17"/>
      <c r="L313" s="54">
        <v>-0.75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57955.25</v>
      </c>
      <c r="K314" s="17"/>
      <c r="L314" s="46">
        <v>71287.45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-36212.5</v>
      </c>
      <c r="K315" s="17"/>
      <c r="L315" s="54">
        <v>-55636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17196.45</v>
      </c>
      <c r="K316" s="17"/>
      <c r="L316" s="54">
        <v>21929.15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-19016.05</v>
      </c>
      <c r="K317" s="17"/>
      <c r="L317" s="46">
        <v>-33706.85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38939.199999999997</v>
      </c>
      <c r="K318" s="17"/>
      <c r="L318" s="46">
        <v>37580.6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-900.65</v>
      </c>
      <c r="K319" s="17"/>
      <c r="L319" s="54">
        <v>-1586.31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-543.37</v>
      </c>
      <c r="K320" s="17"/>
      <c r="L320" s="54">
        <v>-1045.51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-71.92</v>
      </c>
      <c r="K321" s="17"/>
      <c r="L321" s="54">
        <v>-147.22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-1515.94</v>
      </c>
      <c r="K322" s="17"/>
      <c r="L322" s="46">
        <v>-2779.0399999999995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-20531.989999999998</v>
      </c>
      <c r="K323" s="17"/>
      <c r="L323" s="46">
        <v>-36485.89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37423.259999999995</v>
      </c>
      <c r="K324" s="17"/>
      <c r="L324" s="46">
        <v>34801.56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0</v>
      </c>
      <c r="K325" s="17"/>
      <c r="L325" s="54">
        <v>0.23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-19.54</v>
      </c>
      <c r="K326" s="17"/>
      <c r="L326" s="54">
        <v>-36.68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-19.54</v>
      </c>
      <c r="K327" s="17"/>
      <c r="L327" s="46">
        <v>-36.450000000000003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244</v>
      </c>
      <c r="D328" s="45"/>
      <c r="E328" s="45"/>
      <c r="F328" s="45"/>
      <c r="G328" s="45"/>
      <c r="H328" s="45"/>
      <c r="I328" s="15"/>
      <c r="J328" s="46">
        <v>-19.54</v>
      </c>
      <c r="K328" s="17"/>
      <c r="L328" s="46">
        <v>-36.450000000000003</v>
      </c>
      <c r="M328" s="4"/>
      <c r="N328" s="4"/>
      <c r="O328" s="4"/>
      <c r="CA328" s="44" t="s">
        <v>245</v>
      </c>
      <c r="CB328" s="45"/>
      <c r="CC328" s="45"/>
      <c r="CD328" s="45"/>
      <c r="CE328" s="45"/>
    </row>
    <row r="329" spans="3:83" ht="14.45" customHeight="1" x14ac:dyDescent="0.2">
      <c r="C329" s="44" t="s">
        <v>246</v>
      </c>
      <c r="D329" s="45"/>
      <c r="E329" s="45"/>
      <c r="F329" s="45"/>
      <c r="G329" s="45"/>
      <c r="H329" s="45"/>
      <c r="I329" s="15"/>
      <c r="J329" s="46">
        <v>37403.719999999994</v>
      </c>
      <c r="K329" s="17"/>
      <c r="L329" s="46">
        <v>34765.11</v>
      </c>
      <c r="M329" s="4"/>
      <c r="N329" s="4"/>
      <c r="O329" s="4"/>
      <c r="CA329" s="44" t="s">
        <v>247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7AB93-7B8B-4938-9C81-14453B0AA722}">
  <sheetPr codeName="shtTempSheet1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18621033.790000003</v>
      </c>
      <c r="K8" s="17"/>
      <c r="L8" s="46">
        <v>18595967.800000004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14282947.559999999</v>
      </c>
      <c r="K9" s="17"/>
      <c r="L9" s="54">
        <v>15645385.079999998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14282947.559999999</v>
      </c>
      <c r="K10" s="17"/>
      <c r="L10" s="54">
        <v>15645385.079999998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11750.800000000017</v>
      </c>
      <c r="K11" s="17"/>
      <c r="L11" s="54">
        <v>44957.600000000006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576121.01</v>
      </c>
      <c r="K12" s="17"/>
      <c r="L12" s="54">
        <v>474510.02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836488.57</v>
      </c>
      <c r="K13" s="17"/>
      <c r="L13" s="54">
        <v>953551.23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625189</v>
      </c>
      <c r="K14" s="17"/>
      <c r="L14" s="54">
        <v>617060.44999999995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146735.10999999999</v>
      </c>
      <c r="K15" s="17"/>
      <c r="L15" s="54">
        <v>157879.01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64564.460000000006</v>
      </c>
      <c r="K16" s="17"/>
      <c r="L16" s="54">
        <v>178611.77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2913725.85</v>
      </c>
      <c r="K17" s="17"/>
      <c r="L17" s="54">
        <v>1477563.87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18621033.789999999</v>
      </c>
      <c r="K18" s="17"/>
      <c r="L18" s="46">
        <v>18595967.799999997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12033479.65</v>
      </c>
      <c r="K19" s="17"/>
      <c r="L19" s="54">
        <v>11798833.369999999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12033479.65</v>
      </c>
      <c r="K20" s="17"/>
      <c r="L20" s="54">
        <v>11798833.369999999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11404884.789999999</v>
      </c>
      <c r="K21" s="17"/>
      <c r="L21" s="54">
        <v>11186931.960000001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628594.86</v>
      </c>
      <c r="K22" s="17"/>
      <c r="L22" s="54">
        <v>611901.41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6587554.1400000006</v>
      </c>
      <c r="K23" s="17"/>
      <c r="L23" s="54">
        <v>6797134.4300000006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2665744</v>
      </c>
      <c r="K24" s="17"/>
      <c r="L24" s="54">
        <v>3653298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11000</v>
      </c>
      <c r="K25" s="17"/>
      <c r="L25" s="54">
        <v>16000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60000</v>
      </c>
      <c r="K26" s="17"/>
      <c r="L26" s="54">
        <v>55000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2594744</v>
      </c>
      <c r="K27" s="17"/>
      <c r="L27" s="54">
        <v>3015188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/>
      <c r="F28" s="45" t="s">
        <v>335</v>
      </c>
      <c r="G28" s="45"/>
      <c r="H28" s="45"/>
      <c r="I28" s="15"/>
      <c r="J28" s="54">
        <v>0</v>
      </c>
      <c r="K28" s="17"/>
      <c r="L28" s="54">
        <v>567110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336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0</v>
      </c>
      <c r="K29" s="17"/>
      <c r="L29" s="54">
        <v>3580.2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169</v>
      </c>
      <c r="F30" s="45"/>
      <c r="G30" s="45"/>
      <c r="H30" s="45"/>
      <c r="I30" s="15"/>
      <c r="J30" s="54">
        <v>3717622.99</v>
      </c>
      <c r="K30" s="17"/>
      <c r="L30" s="54">
        <v>2925708.08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">
      <c r="C31" s="44"/>
      <c r="D31" s="45"/>
      <c r="E31" s="45" t="s">
        <v>274</v>
      </c>
      <c r="F31" s="45"/>
      <c r="G31" s="45"/>
      <c r="H31" s="45"/>
      <c r="I31" s="15"/>
      <c r="J31" s="54">
        <v>800.05</v>
      </c>
      <c r="K31" s="17"/>
      <c r="L31" s="54">
        <v>6375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275</v>
      </c>
      <c r="CD31" s="45"/>
      <c r="CE31" s="45"/>
    </row>
    <row r="32" spans="3:83" ht="15" customHeight="1" x14ac:dyDescent="0.2">
      <c r="C32" s="44"/>
      <c r="D32" s="45"/>
      <c r="E32" s="45" t="s">
        <v>296</v>
      </c>
      <c r="F32" s="45"/>
      <c r="G32" s="45"/>
      <c r="H32" s="45"/>
      <c r="I32" s="15"/>
      <c r="J32" s="54">
        <v>111777.65</v>
      </c>
      <c r="K32" s="17"/>
      <c r="L32" s="54">
        <v>86312.7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297</v>
      </c>
      <c r="CD32" s="45"/>
      <c r="CE32" s="45"/>
    </row>
    <row r="33" spans="3:83" ht="15" customHeight="1" x14ac:dyDescent="0.2">
      <c r="C33" s="44"/>
      <c r="D33" s="45"/>
      <c r="E33" s="45" t="s">
        <v>177</v>
      </c>
      <c r="F33" s="45"/>
      <c r="G33" s="45"/>
      <c r="H33" s="45"/>
      <c r="I33" s="15"/>
      <c r="J33" s="54">
        <v>91609.45</v>
      </c>
      <c r="K33" s="17"/>
      <c r="L33" s="54">
        <v>121860.45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178</v>
      </c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15163405.550000001</v>
      </c>
      <c r="K160" s="17"/>
      <c r="L160" s="54">
        <v>15258996.699999999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-114005.3</v>
      </c>
      <c r="K161" s="17"/>
      <c r="L161" s="54">
        <v>-103169.1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-227451.1</v>
      </c>
      <c r="K162" s="17"/>
      <c r="L162" s="54">
        <v>-166323.04999999999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2105576.7000000002</v>
      </c>
      <c r="K163" s="17"/>
      <c r="L163" s="54">
        <v>2214975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-27444.99</v>
      </c>
      <c r="K164" s="17"/>
      <c r="L164" s="54">
        <v>-31329.07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-1074</v>
      </c>
      <c r="K165" s="17"/>
      <c r="L165" s="54">
        <v>-771.65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-2105576.7000000002</v>
      </c>
      <c r="K166" s="17"/>
      <c r="L166" s="54">
        <v>-2214975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14793430.160000004</v>
      </c>
      <c r="K167" s="17"/>
      <c r="L167" s="46">
        <v>14957403.829999998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-16240784.1</v>
      </c>
      <c r="K168" s="17"/>
      <c r="L168" s="54">
        <v>-15803576.5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2430759.25</v>
      </c>
      <c r="K169" s="17"/>
      <c r="L169" s="54">
        <v>2217295.7000000002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-4107.6899999999996</v>
      </c>
      <c r="K170" s="17"/>
      <c r="L170" s="54">
        <v>-6864.3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2426651.56</v>
      </c>
      <c r="K171" s="17"/>
      <c r="L171" s="46">
        <v>2210431.4000000004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-13814132.539999999</v>
      </c>
      <c r="K172" s="17"/>
      <c r="L172" s="46">
        <v>-13593145.1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-126593.76</v>
      </c>
      <c r="K173" s="17"/>
      <c r="L173" s="54">
        <v>-159675.43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282</v>
      </c>
      <c r="G174" s="45"/>
      <c r="H174" s="45"/>
      <c r="I174" s="15"/>
      <c r="J174" s="54">
        <v>178752.2</v>
      </c>
      <c r="K174" s="17"/>
      <c r="L174" s="54">
        <v>237381.25</v>
      </c>
      <c r="M174" s="4"/>
      <c r="N174" s="4"/>
      <c r="O174" s="4"/>
      <c r="CA174" s="44"/>
      <c r="CB174" s="45"/>
      <c r="CC174" s="45"/>
      <c r="CD174" s="45" t="s">
        <v>283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420444</v>
      </c>
      <c r="K175" s="17"/>
      <c r="L175" s="54">
        <v>-168376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310</v>
      </c>
      <c r="G176" s="45"/>
      <c r="H176" s="45"/>
      <c r="I176" s="15"/>
      <c r="J176" s="54">
        <v>-28170</v>
      </c>
      <c r="K176" s="17"/>
      <c r="L176" s="54">
        <v>-566410</v>
      </c>
      <c r="M176" s="4"/>
      <c r="N176" s="4"/>
      <c r="O176" s="4"/>
      <c r="CA176" s="44"/>
      <c r="CB176" s="45"/>
      <c r="CC176" s="45"/>
      <c r="CD176" s="45" t="s">
        <v>311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1246928</v>
      </c>
      <c r="K177" s="17"/>
      <c r="L177" s="54">
        <v>954024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112660</v>
      </c>
      <c r="K178" s="17"/>
      <c r="L178" s="54">
        <v>-312436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-12010112.1</v>
      </c>
      <c r="K179" s="17"/>
      <c r="L179" s="46">
        <v>-13608637.280000001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2783318.0600000042</v>
      </c>
      <c r="K180" s="17"/>
      <c r="L180" s="46">
        <v>1348766.549999997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-602511.35</v>
      </c>
      <c r="K181" s="17"/>
      <c r="L181" s="54">
        <v>-584140.80000000005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-392592.24</v>
      </c>
      <c r="K182" s="17"/>
      <c r="L182" s="54">
        <v>-334097.69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-74545.27</v>
      </c>
      <c r="K183" s="17"/>
      <c r="L183" s="54">
        <v>-134740.72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-35340.050000000003</v>
      </c>
      <c r="K184" s="17"/>
      <c r="L184" s="54">
        <v>-42346.45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-1104988.9099999999</v>
      </c>
      <c r="K185" s="17"/>
      <c r="L185" s="46">
        <v>-1095325.6599999999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-13115101.01</v>
      </c>
      <c r="K186" s="17"/>
      <c r="L186" s="46">
        <v>-14703962.940000001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1678329.1500000043</v>
      </c>
      <c r="K187" s="17"/>
      <c r="L187" s="46">
        <v>253440.8899999971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36868.61</v>
      </c>
      <c r="K188" s="17"/>
      <c r="L188" s="54">
        <v>131527.09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-1497244.93</v>
      </c>
      <c r="K189" s="17"/>
      <c r="L189" s="54">
        <v>314066.17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-1460376.3199999998</v>
      </c>
      <c r="K190" s="17"/>
      <c r="L190" s="46">
        <v>445593.26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-1460376.3199999998</v>
      </c>
      <c r="K191" s="17"/>
      <c r="L191" s="46">
        <v>445593.26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217952.8300000045</v>
      </c>
      <c r="K192" s="17"/>
      <c r="L192" s="46">
        <v>699034.14999999711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44599.199999999997</v>
      </c>
      <c r="K312" s="17"/>
      <c r="L312" s="54">
        <v>46308.4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-331.6</v>
      </c>
      <c r="K313" s="17"/>
      <c r="L313" s="54">
        <v>-310.39999999999998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44267.6</v>
      </c>
      <c r="K314" s="17"/>
      <c r="L314" s="46">
        <v>45998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-20112.95</v>
      </c>
      <c r="K315" s="17"/>
      <c r="L315" s="54">
        <v>-4701.8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-20112.95</v>
      </c>
      <c r="K316" s="17"/>
      <c r="L316" s="46">
        <v>-4701.8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24154.649999999998</v>
      </c>
      <c r="K317" s="17"/>
      <c r="L317" s="46">
        <v>41296.199999999997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-1752.4</v>
      </c>
      <c r="K318" s="17"/>
      <c r="L318" s="54">
        <v>-1757.7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-1141.8</v>
      </c>
      <c r="K319" s="17"/>
      <c r="L319" s="54">
        <v>-1005.3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/>
      <c r="D320" s="45"/>
      <c r="E320" s="45"/>
      <c r="F320" s="45" t="s">
        <v>224</v>
      </c>
      <c r="G320" s="45"/>
      <c r="H320" s="45"/>
      <c r="I320" s="15"/>
      <c r="J320" s="54">
        <v>-216.8</v>
      </c>
      <c r="K320" s="17"/>
      <c r="L320" s="54">
        <v>-405.4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-102.8</v>
      </c>
      <c r="K321" s="17"/>
      <c r="L321" s="54">
        <v>-127.4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-3213.8</v>
      </c>
      <c r="K322" s="17"/>
      <c r="L322" s="46">
        <v>-3295.8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-23326.75</v>
      </c>
      <c r="K323" s="17"/>
      <c r="L323" s="46">
        <v>-7997.6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20940.849999999999</v>
      </c>
      <c r="K324" s="17"/>
      <c r="L324" s="46">
        <v>38000.399999999994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107.2</v>
      </c>
      <c r="K325" s="17"/>
      <c r="L325" s="54">
        <v>395.8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-4354.6000000000004</v>
      </c>
      <c r="K326" s="17"/>
      <c r="L326" s="54">
        <v>945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-4247.4000000000005</v>
      </c>
      <c r="K327" s="17"/>
      <c r="L327" s="46">
        <v>1340.8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244</v>
      </c>
      <c r="D328" s="45"/>
      <c r="E328" s="45"/>
      <c r="F328" s="45"/>
      <c r="G328" s="45"/>
      <c r="H328" s="45"/>
      <c r="I328" s="15"/>
      <c r="J328" s="46">
        <v>-4247.4000000000005</v>
      </c>
      <c r="K328" s="17"/>
      <c r="L328" s="46">
        <v>1340.8</v>
      </c>
      <c r="M328" s="4"/>
      <c r="N328" s="4"/>
      <c r="O328" s="4"/>
      <c r="CA328" s="44" t="s">
        <v>245</v>
      </c>
      <c r="CB328" s="45"/>
      <c r="CC328" s="45"/>
      <c r="CD328" s="45"/>
      <c r="CE328" s="45"/>
    </row>
    <row r="329" spans="3:83" ht="14.45" customHeight="1" x14ac:dyDescent="0.2">
      <c r="C329" s="44" t="s">
        <v>246</v>
      </c>
      <c r="D329" s="45"/>
      <c r="E329" s="45"/>
      <c r="F329" s="45"/>
      <c r="G329" s="45"/>
      <c r="H329" s="45"/>
      <c r="I329" s="15"/>
      <c r="J329" s="46">
        <v>16693.449999999997</v>
      </c>
      <c r="K329" s="17"/>
      <c r="L329" s="46">
        <v>39341.199999999997</v>
      </c>
      <c r="M329" s="4"/>
      <c r="N329" s="4"/>
      <c r="O329" s="4"/>
      <c r="CA329" s="44" t="s">
        <v>247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140D4-2C26-4A17-86B7-97197CFA9D0E}">
  <sheetPr codeName="shtTempSheet1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30811523.900000002</v>
      </c>
      <c r="K8" s="17"/>
      <c r="L8" s="46">
        <v>33689074.770000003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23813745.289999999</v>
      </c>
      <c r="K9" s="17"/>
      <c r="L9" s="54">
        <v>22932216.890000001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23813745.289999999</v>
      </c>
      <c r="K10" s="17"/>
      <c r="L10" s="54">
        <v>22932216.890000001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163731.67000000001</v>
      </c>
      <c r="K11" s="17"/>
      <c r="L11" s="54">
        <v>825614.24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2817065.68</v>
      </c>
      <c r="K12" s="17"/>
      <c r="L12" s="54">
        <v>3030627.29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2011387.3599999999</v>
      </c>
      <c r="K13" s="17"/>
      <c r="L13" s="54">
        <v>1895123.02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260</v>
      </c>
      <c r="F14" s="45"/>
      <c r="G14" s="45"/>
      <c r="H14" s="45"/>
      <c r="I14" s="15"/>
      <c r="J14" s="54">
        <v>622023.64</v>
      </c>
      <c r="K14" s="17"/>
      <c r="L14" s="54">
        <v>863925.41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261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97683.88</v>
      </c>
      <c r="K15" s="17"/>
      <c r="L15" s="54">
        <v>257717.36000000002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85970.8</v>
      </c>
      <c r="K16" s="17"/>
      <c r="L16" s="54">
        <v>13861.5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13922.16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4003059.1</v>
      </c>
      <c r="K18" s="17"/>
      <c r="L18" s="54">
        <v>6900616.3499999996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30811523.900000002</v>
      </c>
      <c r="K19" s="17"/>
      <c r="L19" s="46">
        <v>33689074.770000003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17039500.510000002</v>
      </c>
      <c r="K20" s="17"/>
      <c r="L20" s="54">
        <v>21157114.370000001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16939500.510000002</v>
      </c>
      <c r="K22" s="17"/>
      <c r="L22" s="54">
        <v>21057114.370000001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13044373.859999999</v>
      </c>
      <c r="K23" s="17"/>
      <c r="L23" s="54">
        <v>17035477.789999999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3895126.65</v>
      </c>
      <c r="K24" s="17"/>
      <c r="L24" s="54">
        <v>4021636.58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13772023.390000001</v>
      </c>
      <c r="K25" s="17"/>
      <c r="L25" s="54">
        <v>12531960.400000002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7673104.96</v>
      </c>
      <c r="K26" s="17"/>
      <c r="L26" s="54">
        <v>5950816.5700000003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3789.22</v>
      </c>
      <c r="K27" s="17"/>
      <c r="L27" s="54">
        <v>23592.959999999999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2000</v>
      </c>
      <c r="K28" s="17"/>
      <c r="L28" s="54">
        <v>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7667315.7400000002</v>
      </c>
      <c r="K29" s="17"/>
      <c r="L29" s="54">
        <v>5923223.6100000003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 t="s">
        <v>294</v>
      </c>
      <c r="F30" s="45"/>
      <c r="G30" s="45"/>
      <c r="H30" s="45"/>
      <c r="I30" s="15"/>
      <c r="J30" s="54">
        <v>1118097</v>
      </c>
      <c r="K30" s="17"/>
      <c r="L30" s="54">
        <v>1913281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295</v>
      </c>
      <c r="CD30" s="45"/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85779.3</v>
      </c>
      <c r="K31" s="17"/>
      <c r="L31" s="54">
        <v>137267.85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0</v>
      </c>
      <c r="K32" s="17"/>
      <c r="L32" s="54">
        <v>299.5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2826472.14</v>
      </c>
      <c r="K33" s="17"/>
      <c r="L33" s="54">
        <v>1931116.8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272</v>
      </c>
      <c r="F34" s="45"/>
      <c r="G34" s="45"/>
      <c r="H34" s="45"/>
      <c r="I34" s="15"/>
      <c r="J34" s="54">
        <v>147298.5</v>
      </c>
      <c r="K34" s="17"/>
      <c r="L34" s="54">
        <v>1413936.5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273</v>
      </c>
      <c r="CD34" s="45"/>
      <c r="CE34" s="45"/>
    </row>
    <row r="35" spans="3:83" ht="15" customHeight="1" x14ac:dyDescent="0.2">
      <c r="C35" s="44"/>
      <c r="D35" s="45"/>
      <c r="E35" s="45" t="s">
        <v>274</v>
      </c>
      <c r="F35" s="45"/>
      <c r="G35" s="45"/>
      <c r="H35" s="45"/>
      <c r="I35" s="15"/>
      <c r="J35" s="54">
        <v>0</v>
      </c>
      <c r="K35" s="17"/>
      <c r="L35" s="54">
        <v>570106.1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275</v>
      </c>
      <c r="CD35" s="45"/>
      <c r="CE35" s="45"/>
    </row>
    <row r="36" spans="3:83" ht="15" customHeight="1" x14ac:dyDescent="0.2">
      <c r="C36" s="44"/>
      <c r="D36" s="45"/>
      <c r="E36" s="45" t="s">
        <v>296</v>
      </c>
      <c r="F36" s="45"/>
      <c r="G36" s="45"/>
      <c r="H36" s="45"/>
      <c r="I36" s="15"/>
      <c r="J36" s="54">
        <v>27802.85</v>
      </c>
      <c r="K36" s="17"/>
      <c r="L36" s="54">
        <v>35393.65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631639.12</v>
      </c>
      <c r="K37" s="17"/>
      <c r="L37" s="54">
        <v>365252.96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1261829.52</v>
      </c>
      <c r="K38" s="17"/>
      <c r="L38" s="54">
        <v>214489.47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35080700.600000001</v>
      </c>
      <c r="K160" s="17"/>
      <c r="L160" s="54">
        <v>28505305.100000001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-273686.34999999998</v>
      </c>
      <c r="K161" s="17"/>
      <c r="L161" s="54">
        <v>-252712.13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0</v>
      </c>
      <c r="K162" s="17"/>
      <c r="L162" s="54">
        <v>-570106.1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5365553.0999999996</v>
      </c>
      <c r="K163" s="17"/>
      <c r="L163" s="54">
        <v>4731533.05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-44337.599999999999</v>
      </c>
      <c r="K164" s="17"/>
      <c r="L164" s="54">
        <v>-34512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-1777.65</v>
      </c>
      <c r="K165" s="17"/>
      <c r="L165" s="54">
        <v>-1197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-5365553.0999999996</v>
      </c>
      <c r="K166" s="17"/>
      <c r="L166" s="54">
        <v>-4731533.05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34760899</v>
      </c>
      <c r="K167" s="17"/>
      <c r="L167" s="46">
        <v>27646777.870000001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-35878961.270000003</v>
      </c>
      <c r="K168" s="17"/>
      <c r="L168" s="54">
        <v>-28982207.73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4912633.72</v>
      </c>
      <c r="K169" s="17"/>
      <c r="L169" s="54">
        <v>3870200.74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4912633.72</v>
      </c>
      <c r="K170" s="17"/>
      <c r="L170" s="46">
        <v>3870200.74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-30966327.550000004</v>
      </c>
      <c r="K171" s="17"/>
      <c r="L171" s="46">
        <v>-25112006.990000002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-84732.85</v>
      </c>
      <c r="K172" s="17"/>
      <c r="L172" s="54">
        <v>-52708.55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-141791.75</v>
      </c>
      <c r="K173" s="17"/>
      <c r="L173" s="54">
        <v>-277355.84999999998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282</v>
      </c>
      <c r="G174" s="45"/>
      <c r="H174" s="45"/>
      <c r="I174" s="15"/>
      <c r="J174" s="54">
        <v>622023.64</v>
      </c>
      <c r="K174" s="17"/>
      <c r="L174" s="54">
        <v>863925.41</v>
      </c>
      <c r="M174" s="4"/>
      <c r="N174" s="4"/>
      <c r="O174" s="4"/>
      <c r="CA174" s="44"/>
      <c r="CB174" s="45"/>
      <c r="CC174" s="45"/>
      <c r="CD174" s="45" t="s">
        <v>283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-1744092.13</v>
      </c>
      <c r="K175" s="17"/>
      <c r="L175" s="54">
        <v>-332677.93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912702</v>
      </c>
      <c r="K176" s="17"/>
      <c r="L176" s="54">
        <v>1371829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-1719176</v>
      </c>
      <c r="K177" s="17"/>
      <c r="L177" s="54">
        <v>-589731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-33121394.640000004</v>
      </c>
      <c r="K178" s="17"/>
      <c r="L178" s="46">
        <v>-24128725.910000004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1639504.3599999957</v>
      </c>
      <c r="K179" s="17"/>
      <c r="L179" s="46">
        <v>3518051.9599999972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-2066283.14</v>
      </c>
      <c r="K180" s="17"/>
      <c r="L180" s="54">
        <v>-1537135.04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-125890.56</v>
      </c>
      <c r="K181" s="17"/>
      <c r="L181" s="54">
        <v>-64135.69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-68422.98</v>
      </c>
      <c r="K182" s="17"/>
      <c r="L182" s="54">
        <v>-15403.48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-2260596.6799999997</v>
      </c>
      <c r="K183" s="17"/>
      <c r="L183" s="46">
        <v>-1616674.21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-35381991.320000008</v>
      </c>
      <c r="K184" s="17"/>
      <c r="L184" s="46">
        <v>-25745400.120000005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-621092.32000000402</v>
      </c>
      <c r="K185" s="17"/>
      <c r="L185" s="46">
        <v>1901377.7499999972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18540.04</v>
      </c>
      <c r="K186" s="17"/>
      <c r="L186" s="54">
        <v>143635.73000000001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-44824.74</v>
      </c>
      <c r="K187" s="17"/>
      <c r="L187" s="54">
        <v>-27352.58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300</v>
      </c>
      <c r="G188" s="45"/>
      <c r="H188" s="45"/>
      <c r="I188" s="15"/>
      <c r="J188" s="54">
        <v>-1160429.1499999999</v>
      </c>
      <c r="K188" s="17"/>
      <c r="L188" s="54">
        <v>-1913281</v>
      </c>
      <c r="M188" s="4"/>
      <c r="N188" s="4"/>
      <c r="O188" s="4"/>
      <c r="CA188" s="44"/>
      <c r="CB188" s="45"/>
      <c r="CC188" s="45"/>
      <c r="CD188" s="45" t="s">
        <v>301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-2183297.7599999998</v>
      </c>
      <c r="K189" s="17"/>
      <c r="L189" s="54">
        <v>489403.92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-3370011.6099999994</v>
      </c>
      <c r="K190" s="17"/>
      <c r="L190" s="46">
        <v>-1307593.9300000002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-3370011.6099999994</v>
      </c>
      <c r="K191" s="17"/>
      <c r="L191" s="46">
        <v>-1307593.9300000002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-3991103.9300000034</v>
      </c>
      <c r="K192" s="17"/>
      <c r="L192" s="46">
        <v>593783.81999999704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636519.52</v>
      </c>
      <c r="K312" s="17"/>
      <c r="L312" s="54">
        <v>587062.37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103826.65</v>
      </c>
      <c r="K313" s="17"/>
      <c r="L313" s="54">
        <v>61164.75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740346.17</v>
      </c>
      <c r="K314" s="17"/>
      <c r="L314" s="46">
        <v>648227.12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-424750.89</v>
      </c>
      <c r="K315" s="17"/>
      <c r="L315" s="54">
        <v>-401647.42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-4102.3</v>
      </c>
      <c r="K316" s="17"/>
      <c r="L316" s="54">
        <v>-2962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21803.74</v>
      </c>
      <c r="K317" s="17"/>
      <c r="L317" s="54">
        <v>3754.59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-407049.45</v>
      </c>
      <c r="K318" s="17"/>
      <c r="L318" s="46">
        <v>-400854.82999999996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333296.72000000003</v>
      </c>
      <c r="K319" s="17"/>
      <c r="L319" s="46">
        <v>247372.29000000004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-64882.6</v>
      </c>
      <c r="K320" s="17"/>
      <c r="L320" s="54">
        <v>-53934.86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-3493.05</v>
      </c>
      <c r="K321" s="17"/>
      <c r="L321" s="54">
        <v>-2158.08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-68375.649999999994</v>
      </c>
      <c r="K322" s="17"/>
      <c r="L322" s="46">
        <v>-56092.94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-475425.1</v>
      </c>
      <c r="K323" s="17"/>
      <c r="L323" s="46">
        <v>-456947.76999999996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264921.07000000007</v>
      </c>
      <c r="K324" s="17"/>
      <c r="L324" s="46">
        <v>191279.35000000003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238</v>
      </c>
      <c r="G325" s="45"/>
      <c r="H325" s="45"/>
      <c r="I325" s="15"/>
      <c r="J325" s="54">
        <v>-7874.7</v>
      </c>
      <c r="K325" s="17"/>
      <c r="L325" s="54">
        <v>-4665.62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-383556.3</v>
      </c>
      <c r="K326" s="17"/>
      <c r="L326" s="54">
        <v>83479.33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-391431</v>
      </c>
      <c r="K327" s="17"/>
      <c r="L327" s="46">
        <v>78813.709999999992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244</v>
      </c>
      <c r="D328" s="45"/>
      <c r="E328" s="45"/>
      <c r="F328" s="45"/>
      <c r="G328" s="45"/>
      <c r="H328" s="45"/>
      <c r="I328" s="15"/>
      <c r="J328" s="46">
        <v>-391431</v>
      </c>
      <c r="K328" s="17"/>
      <c r="L328" s="46">
        <v>78813.709999999992</v>
      </c>
      <c r="M328" s="4"/>
      <c r="N328" s="4"/>
      <c r="O328" s="4"/>
      <c r="CA328" s="44" t="s">
        <v>245</v>
      </c>
      <c r="CB328" s="45"/>
      <c r="CC328" s="45"/>
      <c r="CD328" s="45"/>
      <c r="CE328" s="45"/>
    </row>
    <row r="329" spans="3:83" ht="14.45" customHeight="1" x14ac:dyDescent="0.2">
      <c r="C329" s="44" t="s">
        <v>246</v>
      </c>
      <c r="D329" s="45"/>
      <c r="E329" s="45"/>
      <c r="F329" s="45"/>
      <c r="G329" s="45"/>
      <c r="H329" s="45"/>
      <c r="I329" s="15"/>
      <c r="J329" s="46">
        <v>-126509.92999999993</v>
      </c>
      <c r="K329" s="17"/>
      <c r="L329" s="46">
        <v>270093.06000000006</v>
      </c>
      <c r="M329" s="4"/>
      <c r="N329" s="4"/>
      <c r="O329" s="4"/>
      <c r="CA329" s="44" t="s">
        <v>247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35621-BFDB-4261-AF97-12A5FCC26C43}">
  <sheetPr codeName="shtTempSheet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486359903.38999999</v>
      </c>
      <c r="K8" s="17"/>
      <c r="L8" s="46">
        <v>546694460.03999996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451712927.71000004</v>
      </c>
      <c r="K9" s="17"/>
      <c r="L9" s="54">
        <v>510814970.14000005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451712927.71000004</v>
      </c>
      <c r="K10" s="17"/>
      <c r="L10" s="54">
        <v>510814970.14000005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398001</v>
      </c>
      <c r="K11" s="17"/>
      <c r="L11" s="54">
        <v>478001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996418.71</v>
      </c>
      <c r="K12" s="17"/>
      <c r="L12" s="54">
        <v>949987.76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10488837.140000001</v>
      </c>
      <c r="K13" s="17"/>
      <c r="L13" s="54">
        <v>12069665.809999999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7680022.3200000003</v>
      </c>
      <c r="K14" s="17"/>
      <c r="L14" s="54">
        <v>5936334.0099999998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131</v>
      </c>
      <c r="F15" s="45"/>
      <c r="G15" s="45"/>
      <c r="H15" s="45"/>
      <c r="I15" s="15"/>
      <c r="J15" s="54">
        <v>295810</v>
      </c>
      <c r="K15" s="17"/>
      <c r="L15" s="54">
        <v>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132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1866352.4699999997</v>
      </c>
      <c r="K16" s="17"/>
      <c r="L16" s="54">
        <v>5486456.9699999997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646652.35</v>
      </c>
      <c r="K17" s="17"/>
      <c r="L17" s="54">
        <v>646874.82999999996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22763718.829999998</v>
      </c>
      <c r="K18" s="17"/>
      <c r="L18" s="54">
        <v>22381835.329999998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486359903.38999999</v>
      </c>
      <c r="K19" s="17"/>
      <c r="L19" s="46">
        <v>546694460.03999996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205374725.13</v>
      </c>
      <c r="K20" s="17"/>
      <c r="L20" s="54">
        <v>260108010.18000001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205274725.13</v>
      </c>
      <c r="K22" s="17"/>
      <c r="L22" s="54">
        <v>260008010.18000001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195835034.22</v>
      </c>
      <c r="K23" s="17"/>
      <c r="L23" s="54">
        <v>244699166.47999999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1376987.16</v>
      </c>
      <c r="K24" s="17"/>
      <c r="L24" s="54">
        <v>1591391.23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8062703.75</v>
      </c>
      <c r="K25" s="17"/>
      <c r="L25" s="54">
        <v>13717452.470000001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280985178.25999999</v>
      </c>
      <c r="K26" s="17"/>
      <c r="L26" s="54">
        <v>286586449.86000001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110219123</v>
      </c>
      <c r="K27" s="17"/>
      <c r="L27" s="54">
        <v>109412719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2715241</v>
      </c>
      <c r="K28" s="17"/>
      <c r="L28" s="54">
        <v>2822447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12341553</v>
      </c>
      <c r="K29" s="17"/>
      <c r="L29" s="54">
        <v>12991680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94624818</v>
      </c>
      <c r="K30" s="17"/>
      <c r="L30" s="54">
        <v>93016850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163</v>
      </c>
      <c r="G31" s="45"/>
      <c r="H31" s="45"/>
      <c r="I31" s="15"/>
      <c r="J31" s="54">
        <v>537511</v>
      </c>
      <c r="K31" s="17"/>
      <c r="L31" s="54">
        <v>581742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12273528.199999999</v>
      </c>
      <c r="K32" s="17"/>
      <c r="L32" s="54">
        <v>12290992.48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252512.9</v>
      </c>
      <c r="K33" s="17"/>
      <c r="L33" s="54">
        <v>566457.27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113626632.40000001</v>
      </c>
      <c r="K34" s="17"/>
      <c r="L34" s="54">
        <v>114430492.03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171</v>
      </c>
      <c r="F35" s="45"/>
      <c r="G35" s="45"/>
      <c r="H35" s="45"/>
      <c r="I35" s="15"/>
      <c r="J35" s="54">
        <v>2183116</v>
      </c>
      <c r="K35" s="17"/>
      <c r="L35" s="54">
        <v>2256363.75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172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5956444.3200000003</v>
      </c>
      <c r="K36" s="17"/>
      <c r="L36" s="54">
        <v>5891903.0700000003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19889425.25</v>
      </c>
      <c r="K37" s="17"/>
      <c r="L37" s="54">
        <v>20449722.34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16584396.189999999</v>
      </c>
      <c r="K38" s="17"/>
      <c r="L38" s="54">
        <v>21287799.920000002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462954290.44999999</v>
      </c>
      <c r="K160" s="17"/>
      <c r="L160" s="54">
        <v>468813319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-2456198.84</v>
      </c>
      <c r="K161" s="17"/>
      <c r="L161" s="54">
        <v>-2841770.62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68108688.5</v>
      </c>
      <c r="K162" s="17"/>
      <c r="L162" s="54">
        <v>70987772.599999994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-182299.89</v>
      </c>
      <c r="K163" s="17"/>
      <c r="L163" s="54">
        <v>-176046.69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-689804.80000000005</v>
      </c>
      <c r="K164" s="17"/>
      <c r="L164" s="54">
        <v>-741795.2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-35093.35</v>
      </c>
      <c r="K165" s="17"/>
      <c r="L165" s="54">
        <v>-24108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-68108688.5</v>
      </c>
      <c r="K166" s="17"/>
      <c r="L166" s="54">
        <v>-70987772.599999994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459590893.56999999</v>
      </c>
      <c r="K167" s="17"/>
      <c r="L167" s="46">
        <v>465029598.49000001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-458600301.91000003</v>
      </c>
      <c r="K168" s="17"/>
      <c r="L168" s="54">
        <v>-469720947.69999999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69240691.349999994</v>
      </c>
      <c r="K169" s="17"/>
      <c r="L169" s="54">
        <v>70240003.650000006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69240691.349999994</v>
      </c>
      <c r="K170" s="17"/>
      <c r="L170" s="46">
        <v>70240003.650000006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-389359610.56000006</v>
      </c>
      <c r="K171" s="17"/>
      <c r="L171" s="46">
        <v>-399480944.04999995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-495791.3</v>
      </c>
      <c r="K172" s="17"/>
      <c r="L172" s="54">
        <v>-251958.5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-4445799.1500000004</v>
      </c>
      <c r="K173" s="17"/>
      <c r="L173" s="54">
        <v>-7057127.9299999997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-1607968</v>
      </c>
      <c r="K174" s="17"/>
      <c r="L174" s="54">
        <v>-3391277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-43070883</v>
      </c>
      <c r="K175" s="17"/>
      <c r="L175" s="54">
        <v>-48799724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4666198</v>
      </c>
      <c r="K176" s="17"/>
      <c r="L176" s="54">
        <v>14456187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-434313854.01000005</v>
      </c>
      <c r="K177" s="17"/>
      <c r="L177" s="46">
        <v>-444524844.47999996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25277039.559999943</v>
      </c>
      <c r="K178" s="17"/>
      <c r="L178" s="46">
        <v>20504754.01000005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220</v>
      </c>
      <c r="G179" s="45"/>
      <c r="H179" s="45"/>
      <c r="I179" s="15"/>
      <c r="J179" s="54">
        <v>-10736166.609999999</v>
      </c>
      <c r="K179" s="17"/>
      <c r="L179" s="54">
        <v>-10502197.550000001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-2581335.84</v>
      </c>
      <c r="K180" s="17"/>
      <c r="L180" s="54">
        <v>-2621647.41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-655220.68000000005</v>
      </c>
      <c r="K181" s="17"/>
      <c r="L181" s="54">
        <v>-629210.6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-6955586.2000000002</v>
      </c>
      <c r="K182" s="17"/>
      <c r="L182" s="54">
        <v>-7037471.5999999996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/>
      <c r="D183" s="45"/>
      <c r="E183" s="45"/>
      <c r="F183" s="45" t="s">
        <v>228</v>
      </c>
      <c r="G183" s="45"/>
      <c r="H183" s="45"/>
      <c r="I183" s="15"/>
      <c r="J183" s="54">
        <v>-332356.19</v>
      </c>
      <c r="K183" s="17"/>
      <c r="L183" s="54">
        <v>-353261.39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-21260665.52</v>
      </c>
      <c r="K184" s="17"/>
      <c r="L184" s="46">
        <v>-21143788.550000001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-455574519.53000003</v>
      </c>
      <c r="K185" s="17"/>
      <c r="L185" s="46">
        <v>-465668633.02999997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4016374.0399999432</v>
      </c>
      <c r="K186" s="17"/>
      <c r="L186" s="46">
        <v>-639034.53999995068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467960.75</v>
      </c>
      <c r="K187" s="17"/>
      <c r="L187" s="54">
        <v>419300.64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-175426.28</v>
      </c>
      <c r="K188" s="17"/>
      <c r="L188" s="54">
        <v>-215904.32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-53173040.770000003</v>
      </c>
      <c r="K189" s="17"/>
      <c r="L189" s="54">
        <v>15280471.58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-52880506.300000004</v>
      </c>
      <c r="K190" s="17"/>
      <c r="L190" s="46">
        <v>15483867.9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-52880506.300000004</v>
      </c>
      <c r="K191" s="17"/>
      <c r="L191" s="46">
        <v>15483867.9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-48864132.260000065</v>
      </c>
      <c r="K192" s="17"/>
      <c r="L192" s="46">
        <v>14844833.36000005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12723250.75</v>
      </c>
      <c r="K312" s="17"/>
      <c r="L312" s="54">
        <v>13393483.9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-94925.45</v>
      </c>
      <c r="K313" s="17"/>
      <c r="L313" s="54">
        <v>-103584.65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12628325.299999999</v>
      </c>
      <c r="K314" s="17"/>
      <c r="L314" s="46">
        <v>13289899.250000002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-12929719.210000001</v>
      </c>
      <c r="K315" s="17"/>
      <c r="L315" s="54">
        <v>-13440225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757333</v>
      </c>
      <c r="K316" s="17"/>
      <c r="L316" s="54">
        <v>685989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-12172386.210000001</v>
      </c>
      <c r="K317" s="17"/>
      <c r="L317" s="46">
        <v>-12754236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455939.08999999799</v>
      </c>
      <c r="K318" s="17"/>
      <c r="L318" s="46">
        <v>535663.25000000186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-922545.26</v>
      </c>
      <c r="K319" s="17"/>
      <c r="L319" s="54">
        <v>-943628.83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-224159.84</v>
      </c>
      <c r="K320" s="17"/>
      <c r="L320" s="54">
        <v>-236043.26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-57231.6</v>
      </c>
      <c r="K321" s="17"/>
      <c r="L321" s="54">
        <v>-56716.72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-507028.35</v>
      </c>
      <c r="K322" s="17"/>
      <c r="L322" s="54">
        <v>-533781.05000000005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-28558.89</v>
      </c>
      <c r="K323" s="17"/>
      <c r="L323" s="54">
        <v>-31740.690000000002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-1739523.9400000004</v>
      </c>
      <c r="K324" s="17"/>
      <c r="L324" s="46">
        <v>-1801910.5499999998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-13911910.150000002</v>
      </c>
      <c r="K325" s="17"/>
      <c r="L325" s="46">
        <v>-14556146.550000001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-1283584.8500000024</v>
      </c>
      <c r="K326" s="17"/>
      <c r="L326" s="46">
        <v>-1266247.299999998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38682.19</v>
      </c>
      <c r="K327" s="17"/>
      <c r="L327" s="54">
        <v>37898.019999999997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-14500.94</v>
      </c>
      <c r="K328" s="17"/>
      <c r="L328" s="54">
        <v>-19514.27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/>
      <c r="D329" s="45"/>
      <c r="E329" s="45"/>
      <c r="F329" s="45" t="s">
        <v>240</v>
      </c>
      <c r="G329" s="45"/>
      <c r="H329" s="45"/>
      <c r="I329" s="15"/>
      <c r="J329" s="54">
        <v>-4395345.12</v>
      </c>
      <c r="K329" s="17"/>
      <c r="L329" s="54">
        <v>1381108.33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5" customHeight="1" x14ac:dyDescent="0.2">
      <c r="C330" s="44" t="s">
        <v>242</v>
      </c>
      <c r="D330" s="45"/>
      <c r="E330" s="45"/>
      <c r="F330" s="45"/>
      <c r="G330" s="45"/>
      <c r="H330" s="45"/>
      <c r="I330" s="15"/>
      <c r="J330" s="46">
        <v>-4371163.87</v>
      </c>
      <c r="K330" s="17"/>
      <c r="L330" s="46">
        <v>1399492.08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5" customHeight="1" x14ac:dyDescent="0.2">
      <c r="C331" s="44" t="s">
        <v>244</v>
      </c>
      <c r="D331" s="45"/>
      <c r="E331" s="45"/>
      <c r="F331" s="45"/>
      <c r="G331" s="45"/>
      <c r="H331" s="45"/>
      <c r="I331" s="15"/>
      <c r="J331" s="46">
        <v>-4371163.87</v>
      </c>
      <c r="K331" s="17"/>
      <c r="L331" s="46">
        <v>1399492.08</v>
      </c>
      <c r="M331" s="4"/>
      <c r="N331" s="4"/>
      <c r="O331" s="4"/>
      <c r="CA331" s="44" t="s">
        <v>245</v>
      </c>
      <c r="CB331" s="45"/>
      <c r="CC331" s="45"/>
      <c r="CD331" s="45"/>
      <c r="CE331" s="45"/>
    </row>
    <row r="332" spans="3:83" ht="14.45" customHeight="1" x14ac:dyDescent="0.2">
      <c r="C332" s="44" t="s">
        <v>246</v>
      </c>
      <c r="D332" s="45"/>
      <c r="E332" s="45"/>
      <c r="F332" s="45"/>
      <c r="G332" s="45"/>
      <c r="H332" s="45"/>
      <c r="I332" s="15"/>
      <c r="J332" s="46">
        <v>-5654748.7200000025</v>
      </c>
      <c r="K332" s="17"/>
      <c r="L332" s="46">
        <v>133244.78000000212</v>
      </c>
      <c r="M332" s="4"/>
      <c r="N332" s="4"/>
      <c r="O332" s="4"/>
      <c r="CA332" s="44" t="s">
        <v>247</v>
      </c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71C41-85E9-4B09-BCD6-2E9FB1D2DE45}">
  <sheetPr codeName="shtTempSheet1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53811543.379999995</v>
      </c>
      <c r="K8" s="17"/>
      <c r="L8" s="46">
        <v>52960558.639999993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19855976.760000002</v>
      </c>
      <c r="K9" s="17"/>
      <c r="L9" s="54">
        <v>20868845.150000002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19855976.760000002</v>
      </c>
      <c r="K10" s="17"/>
      <c r="L10" s="54">
        <v>20868845.150000002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46286.65</v>
      </c>
      <c r="K11" s="17"/>
      <c r="L11" s="54">
        <v>38083.200000000004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3989856.87</v>
      </c>
      <c r="K12" s="17"/>
      <c r="L12" s="54">
        <v>3498485.3599999994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3190437.65</v>
      </c>
      <c r="K13" s="17"/>
      <c r="L13" s="54">
        <v>2503756.0599999996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19301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780118.22</v>
      </c>
      <c r="K15" s="17"/>
      <c r="L15" s="54">
        <v>933769.39999999991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0</v>
      </c>
      <c r="K16" s="17"/>
      <c r="L16" s="54">
        <v>60959.9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1956241.6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27963181.5</v>
      </c>
      <c r="K18" s="17"/>
      <c r="L18" s="54">
        <v>28555144.93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53811543.379999995</v>
      </c>
      <c r="K19" s="17"/>
      <c r="L19" s="46">
        <v>52960558.639999993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21316699.149999999</v>
      </c>
      <c r="K20" s="17"/>
      <c r="L20" s="54">
        <v>22179093.48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21216699.149999999</v>
      </c>
      <c r="K22" s="17"/>
      <c r="L22" s="54">
        <v>22079093.48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19207597.75</v>
      </c>
      <c r="K23" s="17"/>
      <c r="L23" s="54">
        <v>19998359.809999999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2009101.4</v>
      </c>
      <c r="K24" s="17"/>
      <c r="L24" s="54">
        <v>2032704.2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264</v>
      </c>
      <c r="G25" s="45"/>
      <c r="H25" s="45"/>
      <c r="I25" s="15"/>
      <c r="J25" s="54">
        <v>0</v>
      </c>
      <c r="K25" s="17"/>
      <c r="L25" s="54">
        <v>48029.47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265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32494844.23</v>
      </c>
      <c r="K26" s="17"/>
      <c r="L26" s="54">
        <v>30781465.16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13331000</v>
      </c>
      <c r="K27" s="17"/>
      <c r="L27" s="54">
        <v>11682000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106000</v>
      </c>
      <c r="K28" s="17"/>
      <c r="L28" s="54">
        <v>102000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365000</v>
      </c>
      <c r="K29" s="17"/>
      <c r="L29" s="54">
        <v>250000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12860000</v>
      </c>
      <c r="K30" s="17"/>
      <c r="L30" s="54">
        <v>11330000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104933.45</v>
      </c>
      <c r="K31" s="17"/>
      <c r="L31" s="54">
        <v>127142.3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4789903.05</v>
      </c>
      <c r="K32" s="17"/>
      <c r="L32" s="54">
        <v>3753062.65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7055376.3499999996</v>
      </c>
      <c r="K33" s="17"/>
      <c r="L33" s="54">
        <v>7611995.9000000004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272</v>
      </c>
      <c r="F34" s="45"/>
      <c r="G34" s="45"/>
      <c r="H34" s="45"/>
      <c r="I34" s="15"/>
      <c r="J34" s="54">
        <v>471205.9</v>
      </c>
      <c r="K34" s="17"/>
      <c r="L34" s="54">
        <v>25475.75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273</v>
      </c>
      <c r="CD34" s="45"/>
      <c r="CE34" s="45"/>
    </row>
    <row r="35" spans="3:83" ht="15" customHeight="1" x14ac:dyDescent="0.2">
      <c r="C35" s="44"/>
      <c r="D35" s="45"/>
      <c r="E35" s="45" t="s">
        <v>296</v>
      </c>
      <c r="F35" s="45"/>
      <c r="G35" s="45"/>
      <c r="H35" s="45"/>
      <c r="I35" s="15"/>
      <c r="J35" s="54">
        <v>73261.53</v>
      </c>
      <c r="K35" s="17"/>
      <c r="L35" s="54">
        <v>72212.33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">
      <c r="C36" s="44"/>
      <c r="D36" s="45"/>
      <c r="E36" s="45" t="s">
        <v>175</v>
      </c>
      <c r="F36" s="45"/>
      <c r="G36" s="45"/>
      <c r="H36" s="45"/>
      <c r="I36" s="15"/>
      <c r="J36" s="54">
        <v>46124.9</v>
      </c>
      <c r="K36" s="17"/>
      <c r="L36" s="54">
        <v>1102140.83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176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6623039.0499999998</v>
      </c>
      <c r="K37" s="17"/>
      <c r="L37" s="54">
        <v>6407435.4000000004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62102924.740000002</v>
      </c>
      <c r="K160" s="17"/>
      <c r="L160" s="54">
        <v>58552893.689999998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-899667</v>
      </c>
      <c r="K161" s="17"/>
      <c r="L161" s="54">
        <v>-279374.21999999997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-84000</v>
      </c>
      <c r="K162" s="17"/>
      <c r="L162" s="54">
        <v>-81000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8328821.4000000004</v>
      </c>
      <c r="K163" s="17"/>
      <c r="L163" s="54">
        <v>7172812.6500000004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-1321.75</v>
      </c>
      <c r="K164" s="17"/>
      <c r="L164" s="54">
        <v>27.75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-61933.9</v>
      </c>
      <c r="K165" s="17"/>
      <c r="L165" s="54">
        <v>-52495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-3364.2</v>
      </c>
      <c r="K166" s="17"/>
      <c r="L166" s="54">
        <v>-1479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-8328821.4000000004</v>
      </c>
      <c r="K167" s="17"/>
      <c r="L167" s="54">
        <v>-7172812.6500000004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61052637.889999993</v>
      </c>
      <c r="K168" s="17"/>
      <c r="L168" s="46">
        <v>58138573.219999999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-69858331.980000004</v>
      </c>
      <c r="K169" s="17"/>
      <c r="L169" s="54">
        <v>-67134012.150000006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9557065.6999999993</v>
      </c>
      <c r="K170" s="17"/>
      <c r="L170" s="54">
        <v>8949680.1999999993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278</v>
      </c>
      <c r="G171" s="45"/>
      <c r="H171" s="45"/>
      <c r="I171" s="15"/>
      <c r="J171" s="54">
        <v>-48927.17</v>
      </c>
      <c r="K171" s="17"/>
      <c r="L171" s="54">
        <v>-13033.43</v>
      </c>
      <c r="M171" s="4"/>
      <c r="N171" s="4"/>
      <c r="O171" s="4"/>
      <c r="CA171" s="44"/>
      <c r="CB171" s="45"/>
      <c r="CC171" s="45"/>
      <c r="CD171" s="45" t="s">
        <v>279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9508138.5299999993</v>
      </c>
      <c r="K172" s="17"/>
      <c r="L172" s="46">
        <v>8936646.7699999996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-60350193.450000003</v>
      </c>
      <c r="K173" s="17"/>
      <c r="L173" s="46">
        <v>-58197365.38000001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-12309.3</v>
      </c>
      <c r="K174" s="17"/>
      <c r="L174" s="54">
        <v>-21737.35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-273002.33</v>
      </c>
      <c r="K175" s="17"/>
      <c r="L175" s="54">
        <v>-418222.44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40000</v>
      </c>
      <c r="K176" s="17"/>
      <c r="L176" s="54">
        <v>62000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-1530000</v>
      </c>
      <c r="K177" s="17"/>
      <c r="L177" s="54">
        <v>1420000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4274294</v>
      </c>
      <c r="K178" s="17"/>
      <c r="L178" s="54">
        <v>13546404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-290558</v>
      </c>
      <c r="K179" s="17"/>
      <c r="L179" s="54">
        <v>-13717319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-58141769.079999998</v>
      </c>
      <c r="K180" s="17"/>
      <c r="L180" s="46">
        <v>-57326240.170000002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2910868.8099999949</v>
      </c>
      <c r="K181" s="17"/>
      <c r="L181" s="46">
        <v>812333.04999999702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-1615093.11</v>
      </c>
      <c r="K182" s="17"/>
      <c r="L182" s="54">
        <v>-1561682.71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298</v>
      </c>
      <c r="G183" s="45"/>
      <c r="H183" s="45"/>
      <c r="I183" s="15"/>
      <c r="J183" s="54">
        <v>-42440.2</v>
      </c>
      <c r="K183" s="17"/>
      <c r="L183" s="54">
        <v>-155947.81</v>
      </c>
      <c r="M183" s="4"/>
      <c r="N183" s="4"/>
      <c r="O183" s="4"/>
      <c r="CA183" s="44"/>
      <c r="CB183" s="45"/>
      <c r="CC183" s="45"/>
      <c r="CD183" s="45" t="s">
        <v>299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-627559.01</v>
      </c>
      <c r="K184" s="17"/>
      <c r="L184" s="54">
        <v>-634219.68000000005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-151823.22</v>
      </c>
      <c r="K185" s="17"/>
      <c r="L185" s="54">
        <v>-130358.04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-36193.31</v>
      </c>
      <c r="K186" s="17"/>
      <c r="L186" s="54">
        <v>-101765.1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-13007.23</v>
      </c>
      <c r="K187" s="17"/>
      <c r="L187" s="54">
        <v>-15230.06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-2486116.0800000005</v>
      </c>
      <c r="K188" s="17"/>
      <c r="L188" s="46">
        <v>-2599203.4000000004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-60627885.159999996</v>
      </c>
      <c r="K189" s="17"/>
      <c r="L189" s="46">
        <v>-59925443.57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424752.72999999439</v>
      </c>
      <c r="K190" s="17"/>
      <c r="L190" s="46">
        <v>-1786870.3500000034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17866.02</v>
      </c>
      <c r="K191" s="17"/>
      <c r="L191" s="54">
        <v>12019.68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-135756.10999999999</v>
      </c>
      <c r="K192" s="17"/>
      <c r="L192" s="54">
        <v>-143948.39000000001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-1097624.69</v>
      </c>
      <c r="K193" s="17"/>
      <c r="L193" s="54">
        <v>-55495.16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-1215514.78</v>
      </c>
      <c r="K194" s="17"/>
      <c r="L194" s="46">
        <v>-187423.87000000002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244</v>
      </c>
      <c r="D195" s="45"/>
      <c r="E195" s="45"/>
      <c r="F195" s="45"/>
      <c r="G195" s="45"/>
      <c r="H195" s="45"/>
      <c r="I195" s="15"/>
      <c r="J195" s="46">
        <v>-1215514.78</v>
      </c>
      <c r="K195" s="17"/>
      <c r="L195" s="46">
        <v>-187423.87000000002</v>
      </c>
      <c r="M195" s="4"/>
      <c r="N195" s="4"/>
      <c r="O195" s="4"/>
      <c r="CA195" s="44" t="s">
        <v>245</v>
      </c>
      <c r="CB195" s="45"/>
      <c r="CC195" s="45"/>
      <c r="CD195" s="45"/>
      <c r="CE195" s="45"/>
    </row>
    <row r="196" spans="3:83" ht="15" x14ac:dyDescent="0.2">
      <c r="C196" s="44" t="s">
        <v>246</v>
      </c>
      <c r="D196" s="45"/>
      <c r="E196" s="45"/>
      <c r="F196" s="45"/>
      <c r="G196" s="45"/>
      <c r="H196" s="45"/>
      <c r="I196" s="15"/>
      <c r="J196" s="46">
        <v>-790762.05000000563</v>
      </c>
      <c r="K196" s="17"/>
      <c r="L196" s="46">
        <v>-1974294.2200000035</v>
      </c>
      <c r="M196" s="4"/>
      <c r="N196" s="4"/>
      <c r="O196" s="4"/>
      <c r="CA196" s="44" t="s">
        <v>247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156509.54999999999</v>
      </c>
      <c r="K312" s="17"/>
      <c r="L312" s="54">
        <v>217299.20000000001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-2267.31</v>
      </c>
      <c r="K313" s="17"/>
      <c r="L313" s="54">
        <v>-1036.8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-3.33</v>
      </c>
      <c r="K314" s="17"/>
      <c r="L314" s="54">
        <v>0.1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154238.91</v>
      </c>
      <c r="K315" s="17"/>
      <c r="L315" s="46">
        <v>216262.50000000003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-52780.65</v>
      </c>
      <c r="K316" s="17"/>
      <c r="L316" s="54">
        <v>-24815.4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-1.22</v>
      </c>
      <c r="K317" s="17"/>
      <c r="L317" s="54">
        <v>-0.83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-119000</v>
      </c>
      <c r="K318" s="17"/>
      <c r="L318" s="54">
        <v>-75000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-171781.87</v>
      </c>
      <c r="K319" s="17"/>
      <c r="L319" s="46">
        <v>-99816.23000000001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-17542.959999999992</v>
      </c>
      <c r="K320" s="17"/>
      <c r="L320" s="46">
        <v>116446.27000000002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-2644.03</v>
      </c>
      <c r="K321" s="17"/>
      <c r="L321" s="54">
        <v>-3182.11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298</v>
      </c>
      <c r="G322" s="45"/>
      <c r="H322" s="45"/>
      <c r="I322" s="15"/>
      <c r="J322" s="54">
        <v>-69.48</v>
      </c>
      <c r="K322" s="17"/>
      <c r="L322" s="54">
        <v>-317.76</v>
      </c>
      <c r="M322" s="4"/>
      <c r="N322" s="4"/>
      <c r="O322" s="4"/>
      <c r="CA322" s="44"/>
      <c r="CB322" s="45"/>
      <c r="CC322" s="45"/>
      <c r="CD322" s="45" t="s">
        <v>299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-1027.3599999999999</v>
      </c>
      <c r="K323" s="17"/>
      <c r="L323" s="54">
        <v>-1292.3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-248.55</v>
      </c>
      <c r="K324" s="17"/>
      <c r="L324" s="54">
        <v>-265.62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-59.25</v>
      </c>
      <c r="K325" s="17"/>
      <c r="L325" s="54">
        <v>-207.36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-21.29</v>
      </c>
      <c r="K326" s="17"/>
      <c r="L326" s="54">
        <v>-31.03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-4069.96</v>
      </c>
      <c r="K327" s="17"/>
      <c r="L327" s="46">
        <v>-5296.1799999999994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-175851.83</v>
      </c>
      <c r="K328" s="17"/>
      <c r="L328" s="46">
        <v>-105112.41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-21612.919999999991</v>
      </c>
      <c r="K329" s="17"/>
      <c r="L329" s="46">
        <v>111150.09000000003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236</v>
      </c>
      <c r="G330" s="45"/>
      <c r="H330" s="45"/>
      <c r="I330" s="15"/>
      <c r="J330" s="54">
        <v>29.25</v>
      </c>
      <c r="K330" s="17"/>
      <c r="L330" s="54">
        <v>24.49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5" customHeight="1" x14ac:dyDescent="0.2">
      <c r="C331" s="44"/>
      <c r="D331" s="45"/>
      <c r="E331" s="45"/>
      <c r="F331" s="45" t="s">
        <v>238</v>
      </c>
      <c r="G331" s="45"/>
      <c r="H331" s="45"/>
      <c r="I331" s="15"/>
      <c r="J331" s="54">
        <v>-222.24</v>
      </c>
      <c r="K331" s="17"/>
      <c r="L331" s="54">
        <v>-293.31</v>
      </c>
      <c r="M331" s="4"/>
      <c r="N331" s="4"/>
      <c r="O331" s="4"/>
      <c r="CA331" s="44"/>
      <c r="CB331" s="45"/>
      <c r="CC331" s="45"/>
      <c r="CD331" s="45" t="s">
        <v>239</v>
      </c>
      <c r="CE331" s="45"/>
    </row>
    <row r="332" spans="3:83" ht="14.45" customHeight="1" x14ac:dyDescent="0.2">
      <c r="C332" s="44"/>
      <c r="D332" s="45"/>
      <c r="E332" s="45"/>
      <c r="F332" s="45" t="s">
        <v>240</v>
      </c>
      <c r="G332" s="45"/>
      <c r="H332" s="45"/>
      <c r="I332" s="15"/>
      <c r="J332" s="54">
        <v>-1796.89</v>
      </c>
      <c r="K332" s="17"/>
      <c r="L332" s="54">
        <v>-113.08</v>
      </c>
      <c r="M332" s="4"/>
      <c r="N332" s="4"/>
      <c r="O332" s="4"/>
      <c r="CA332" s="44"/>
      <c r="CB332" s="45"/>
      <c r="CC332" s="45"/>
      <c r="CD332" s="45" t="s">
        <v>241</v>
      </c>
      <c r="CE332" s="45"/>
    </row>
    <row r="333" spans="3:83" ht="14.45" customHeight="1" x14ac:dyDescent="0.2">
      <c r="C333" s="44" t="s">
        <v>242</v>
      </c>
      <c r="D333" s="45"/>
      <c r="E333" s="45"/>
      <c r="F333" s="45"/>
      <c r="G333" s="45"/>
      <c r="H333" s="45"/>
      <c r="I333" s="15"/>
      <c r="J333" s="46">
        <v>-1989.88</v>
      </c>
      <c r="K333" s="17"/>
      <c r="L333" s="46">
        <v>-381.9</v>
      </c>
      <c r="M333" s="4"/>
      <c r="N333" s="4"/>
      <c r="O333" s="4"/>
      <c r="CA333" s="44" t="s">
        <v>243</v>
      </c>
      <c r="CB333" s="45"/>
      <c r="CC333" s="45"/>
      <c r="CD333" s="45"/>
      <c r="CE333" s="45"/>
    </row>
    <row r="334" spans="3:83" ht="14.45" customHeight="1" x14ac:dyDescent="0.2">
      <c r="C334" s="44" t="s">
        <v>244</v>
      </c>
      <c r="D334" s="45"/>
      <c r="E334" s="45"/>
      <c r="F334" s="45"/>
      <c r="G334" s="45"/>
      <c r="H334" s="45"/>
      <c r="I334" s="15"/>
      <c r="J334" s="46">
        <v>-1989.88</v>
      </c>
      <c r="K334" s="17"/>
      <c r="L334" s="46">
        <v>-381.9</v>
      </c>
      <c r="M334" s="4"/>
      <c r="N334" s="4"/>
      <c r="O334" s="4"/>
      <c r="CA334" s="44" t="s">
        <v>245</v>
      </c>
      <c r="CB334" s="45"/>
      <c r="CC334" s="45"/>
      <c r="CD334" s="45"/>
      <c r="CE334" s="45"/>
    </row>
    <row r="335" spans="3:83" ht="14.45" customHeight="1" x14ac:dyDescent="0.2">
      <c r="C335" s="44" t="s">
        <v>246</v>
      </c>
      <c r="D335" s="45"/>
      <c r="E335" s="45"/>
      <c r="F335" s="45"/>
      <c r="G335" s="45"/>
      <c r="H335" s="45"/>
      <c r="I335" s="15"/>
      <c r="J335" s="46">
        <v>-23602.799999999992</v>
      </c>
      <c r="K335" s="17"/>
      <c r="L335" s="46">
        <v>110768.19000000003</v>
      </c>
      <c r="M335" s="4"/>
      <c r="N335" s="4"/>
      <c r="O335" s="4"/>
      <c r="CA335" s="44" t="s">
        <v>247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318</v>
      </c>
      <c r="G464" s="45"/>
      <c r="H464" s="45"/>
      <c r="I464" s="15"/>
      <c r="J464" s="54">
        <v>-48029.47</v>
      </c>
      <c r="K464" s="17"/>
      <c r="L464" s="54">
        <v>0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319</v>
      </c>
      <c r="CE464" s="45"/>
    </row>
    <row r="465" spans="3:83" s="4" customFormat="1" ht="14.45" customHeight="1" x14ac:dyDescent="0.2">
      <c r="C465" s="44" t="s">
        <v>242</v>
      </c>
      <c r="D465" s="45"/>
      <c r="E465" s="45"/>
      <c r="F465" s="45"/>
      <c r="G465" s="45"/>
      <c r="H465" s="45"/>
      <c r="I465" s="15"/>
      <c r="J465" s="46">
        <v>-48029.47</v>
      </c>
      <c r="K465" s="17"/>
      <c r="L465" s="46">
        <v>0</v>
      </c>
      <c r="CA465" s="44" t="s">
        <v>243</v>
      </c>
      <c r="CB465" s="45"/>
      <c r="CC465" s="45"/>
      <c r="CD465" s="45"/>
      <c r="CE465" s="45"/>
    </row>
    <row r="466" spans="3:83" s="4" customFormat="1" ht="14.45" customHeight="1" x14ac:dyDescent="0.2">
      <c r="C466" s="44" t="s">
        <v>290</v>
      </c>
      <c r="D466" s="45"/>
      <c r="E466" s="45"/>
      <c r="F466" s="45"/>
      <c r="G466" s="45"/>
      <c r="H466" s="45"/>
      <c r="I466" s="15"/>
      <c r="J466" s="46">
        <v>-48029.47</v>
      </c>
      <c r="K466" s="17"/>
      <c r="L466" s="46">
        <v>0</v>
      </c>
      <c r="CA466" s="44" t="s">
        <v>291</v>
      </c>
      <c r="CB466" s="45"/>
      <c r="CC466" s="45"/>
      <c r="CD466" s="45"/>
      <c r="CE466" s="45"/>
    </row>
    <row r="467" spans="3:83" s="4" customFormat="1" ht="14.45" customHeight="1" x14ac:dyDescent="0.2">
      <c r="C467" s="44" t="s">
        <v>292</v>
      </c>
      <c r="D467" s="45"/>
      <c r="E467" s="45"/>
      <c r="F467" s="45"/>
      <c r="G467" s="45"/>
      <c r="H467" s="45"/>
      <c r="I467" s="15"/>
      <c r="J467" s="46">
        <v>-48029.47</v>
      </c>
      <c r="K467" s="17"/>
      <c r="L467" s="46">
        <v>0</v>
      </c>
      <c r="CA467" s="44" t="s">
        <v>293</v>
      </c>
      <c r="CB467" s="45"/>
      <c r="CC467" s="45"/>
      <c r="CD467" s="45"/>
      <c r="CE467" s="45"/>
    </row>
    <row r="468" spans="3:83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83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83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83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83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83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83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83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83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83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83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83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83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F5B6-32F4-4F60-87FF-BED5AAB59CAD}">
  <sheetPr codeName="shtTempSheet2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3364678.15</v>
      </c>
      <c r="K8" s="17"/>
      <c r="L8" s="46">
        <v>3951444.2299999995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2846526.4099999997</v>
      </c>
      <c r="K9" s="17"/>
      <c r="L9" s="54">
        <v>3217922.5799999996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2846526.4099999997</v>
      </c>
      <c r="K10" s="17"/>
      <c r="L10" s="54">
        <v>3217922.5799999996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9280.0299999999988</v>
      </c>
      <c r="K11" s="17"/>
      <c r="L11" s="54">
        <v>25364.2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80029.73</v>
      </c>
      <c r="K12" s="17"/>
      <c r="L12" s="54">
        <v>90630.5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69927.53</v>
      </c>
      <c r="K13" s="17"/>
      <c r="L13" s="54">
        <v>69511.5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10102.200000000001</v>
      </c>
      <c r="K14" s="17"/>
      <c r="L14" s="54">
        <v>21119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 t="s">
        <v>262</v>
      </c>
      <c r="E15" s="45"/>
      <c r="F15" s="45"/>
      <c r="G15" s="45"/>
      <c r="H15" s="45"/>
      <c r="I15" s="15"/>
      <c r="J15" s="54">
        <v>428841.98</v>
      </c>
      <c r="K15" s="17"/>
      <c r="L15" s="54">
        <v>617526.94999999995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263</v>
      </c>
      <c r="CC15" s="45"/>
      <c r="CD15" s="45"/>
      <c r="CE15" s="45"/>
    </row>
    <row r="16" spans="1:83" ht="15" customHeight="1" x14ac:dyDescent="0.2">
      <c r="C16" s="44" t="s">
        <v>139</v>
      </c>
      <c r="D16" s="45"/>
      <c r="E16" s="45"/>
      <c r="F16" s="45"/>
      <c r="G16" s="45"/>
      <c r="H16" s="45"/>
      <c r="I16" s="15"/>
      <c r="J16" s="46">
        <v>3364678.15</v>
      </c>
      <c r="K16" s="17"/>
      <c r="L16" s="46">
        <v>3951444.23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140</v>
      </c>
      <c r="CB16" s="45"/>
      <c r="CC16" s="45"/>
      <c r="CD16" s="45"/>
      <c r="CE16" s="45"/>
    </row>
    <row r="17" spans="3:83" ht="15" customHeight="1" x14ac:dyDescent="0.2">
      <c r="C17" s="44"/>
      <c r="D17" s="45" t="s">
        <v>141</v>
      </c>
      <c r="E17" s="45"/>
      <c r="F17" s="45"/>
      <c r="G17" s="45"/>
      <c r="H17" s="45"/>
      <c r="I17" s="15"/>
      <c r="J17" s="54">
        <v>3168636.86</v>
      </c>
      <c r="K17" s="17"/>
      <c r="L17" s="54">
        <v>3745724.54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142</v>
      </c>
      <c r="CC17" s="45"/>
      <c r="CD17" s="45"/>
      <c r="CE17" s="45"/>
    </row>
    <row r="18" spans="3:83" ht="15" customHeight="1" x14ac:dyDescent="0.2">
      <c r="C18" s="44"/>
      <c r="D18" s="45"/>
      <c r="E18" s="45" t="s">
        <v>143</v>
      </c>
      <c r="F18" s="45"/>
      <c r="G18" s="45"/>
      <c r="H18" s="45"/>
      <c r="I18" s="15"/>
      <c r="J18" s="54">
        <v>272075.36</v>
      </c>
      <c r="K18" s="17"/>
      <c r="L18" s="54">
        <v>272075.36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144</v>
      </c>
      <c r="CD18" s="45"/>
      <c r="CE18" s="45"/>
    </row>
    <row r="19" spans="3:83" ht="15" customHeight="1" x14ac:dyDescent="0.2">
      <c r="C19" s="44"/>
      <c r="D19" s="45"/>
      <c r="E19" s="45" t="s">
        <v>145</v>
      </c>
      <c r="F19" s="45"/>
      <c r="G19" s="45"/>
      <c r="H19" s="45"/>
      <c r="I19" s="15"/>
      <c r="J19" s="54">
        <v>2896561.5</v>
      </c>
      <c r="K19" s="17"/>
      <c r="L19" s="54">
        <v>3473649.18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">
      <c r="C20" s="44"/>
      <c r="D20" s="45"/>
      <c r="E20" s="45"/>
      <c r="F20" s="45" t="s">
        <v>151</v>
      </c>
      <c r="G20" s="45"/>
      <c r="H20" s="45"/>
      <c r="I20" s="15"/>
      <c r="J20" s="54">
        <v>2896561.5</v>
      </c>
      <c r="K20" s="17"/>
      <c r="L20" s="54">
        <v>3473649.18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152</v>
      </c>
      <c r="CE20" s="45"/>
    </row>
    <row r="21" spans="3:83" ht="15" customHeight="1" x14ac:dyDescent="0.2">
      <c r="C21" s="44"/>
      <c r="D21" s="45" t="s">
        <v>153</v>
      </c>
      <c r="E21" s="45"/>
      <c r="F21" s="45"/>
      <c r="G21" s="45"/>
      <c r="H21" s="45"/>
      <c r="I21" s="15"/>
      <c r="J21" s="54">
        <v>196041.29</v>
      </c>
      <c r="K21" s="17"/>
      <c r="L21" s="54">
        <v>205719.69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154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155</v>
      </c>
      <c r="F22" s="45"/>
      <c r="G22" s="45"/>
      <c r="H22" s="45"/>
      <c r="I22" s="15"/>
      <c r="J22" s="54">
        <v>7910</v>
      </c>
      <c r="K22" s="17"/>
      <c r="L22" s="54">
        <v>7950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156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157</v>
      </c>
      <c r="G23" s="45"/>
      <c r="H23" s="45"/>
      <c r="I23" s="15"/>
      <c r="J23" s="54">
        <v>7910</v>
      </c>
      <c r="K23" s="17"/>
      <c r="L23" s="54">
        <v>7950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158</v>
      </c>
      <c r="CE23" s="45"/>
    </row>
    <row r="24" spans="3:83" ht="15" customHeight="1" x14ac:dyDescent="0.2">
      <c r="C24" s="44"/>
      <c r="D24" s="45"/>
      <c r="E24" s="45" t="s">
        <v>306</v>
      </c>
      <c r="F24" s="45"/>
      <c r="G24" s="45"/>
      <c r="H24" s="45"/>
      <c r="I24" s="15"/>
      <c r="J24" s="54">
        <v>3000</v>
      </c>
      <c r="K24" s="17"/>
      <c r="L24" s="54">
        <v>3000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307</v>
      </c>
      <c r="CD24" s="45"/>
      <c r="CE24" s="45"/>
    </row>
    <row r="25" spans="3:83" ht="15" customHeight="1" x14ac:dyDescent="0.2">
      <c r="C25" s="44"/>
      <c r="D25" s="45"/>
      <c r="E25" s="45"/>
      <c r="F25" s="45" t="s">
        <v>308</v>
      </c>
      <c r="G25" s="45"/>
      <c r="H25" s="45"/>
      <c r="I25" s="15"/>
      <c r="J25" s="54">
        <v>3000</v>
      </c>
      <c r="K25" s="17"/>
      <c r="L25" s="54">
        <v>3000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309</v>
      </c>
      <c r="CE25" s="45"/>
    </row>
    <row r="26" spans="3:83" ht="15" customHeight="1" x14ac:dyDescent="0.2">
      <c r="C26" s="44"/>
      <c r="D26" s="45"/>
      <c r="E26" s="45" t="s">
        <v>165</v>
      </c>
      <c r="F26" s="45"/>
      <c r="G26" s="45"/>
      <c r="H26" s="45"/>
      <c r="I26" s="15"/>
      <c r="J26" s="54">
        <v>91927.45</v>
      </c>
      <c r="K26" s="17"/>
      <c r="L26" s="54">
        <v>95804.43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166</v>
      </c>
      <c r="CD26" s="45"/>
      <c r="CE26" s="45"/>
    </row>
    <row r="27" spans="3:83" ht="15" customHeight="1" x14ac:dyDescent="0.2">
      <c r="C27" s="44"/>
      <c r="D27" s="45"/>
      <c r="E27" s="45" t="s">
        <v>167</v>
      </c>
      <c r="F27" s="45"/>
      <c r="G27" s="45"/>
      <c r="H27" s="45"/>
      <c r="I27" s="15"/>
      <c r="J27" s="54">
        <v>38824.75</v>
      </c>
      <c r="K27" s="17"/>
      <c r="L27" s="54">
        <v>28968.21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168</v>
      </c>
      <c r="CD27" s="45"/>
      <c r="CE27" s="45"/>
    </row>
    <row r="28" spans="3:83" ht="15" customHeight="1" x14ac:dyDescent="0.2">
      <c r="C28" s="44"/>
      <c r="D28" s="45"/>
      <c r="E28" s="45" t="s">
        <v>173</v>
      </c>
      <c r="F28" s="45"/>
      <c r="G28" s="45"/>
      <c r="H28" s="45"/>
      <c r="I28" s="15"/>
      <c r="J28" s="54">
        <v>35879.089999999997</v>
      </c>
      <c r="K28" s="17"/>
      <c r="L28" s="54">
        <v>56997.05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174</v>
      </c>
      <c r="CD28" s="45"/>
      <c r="CE28" s="45"/>
    </row>
    <row r="29" spans="3:83" ht="15" customHeight="1" x14ac:dyDescent="0.2">
      <c r="C29" s="44"/>
      <c r="D29" s="45"/>
      <c r="E29" s="45" t="s">
        <v>177</v>
      </c>
      <c r="F29" s="45"/>
      <c r="G29" s="45"/>
      <c r="H29" s="45"/>
      <c r="I29" s="15"/>
      <c r="J29" s="54">
        <v>18500</v>
      </c>
      <c r="K29" s="17"/>
      <c r="L29" s="54">
        <v>13000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178</v>
      </c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254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255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1324226.2</v>
      </c>
      <c r="K312" s="17"/>
      <c r="L312" s="54">
        <v>1297484.7100000002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-15625.2</v>
      </c>
      <c r="K313" s="17"/>
      <c r="L313" s="54">
        <v>-1527.75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1308601</v>
      </c>
      <c r="K314" s="17"/>
      <c r="L314" s="46">
        <v>1295956.9600000002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-1335728.55</v>
      </c>
      <c r="K315" s="17"/>
      <c r="L315" s="54">
        <v>-1076631.43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40</v>
      </c>
      <c r="K316" s="17"/>
      <c r="L316" s="54">
        <v>630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-1335688.55</v>
      </c>
      <c r="K317" s="17"/>
      <c r="L317" s="46">
        <v>-1076001.43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-27087.550000000047</v>
      </c>
      <c r="K318" s="17"/>
      <c r="L318" s="46">
        <v>219955.53000000026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-95696</v>
      </c>
      <c r="K319" s="17"/>
      <c r="L319" s="54">
        <v>-99855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-90466.04</v>
      </c>
      <c r="K320" s="17"/>
      <c r="L320" s="54">
        <v>-83759.399999999994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-186162.03999999998</v>
      </c>
      <c r="K321" s="17"/>
      <c r="L321" s="46">
        <v>-183614.4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-1521850.59</v>
      </c>
      <c r="K322" s="17"/>
      <c r="L322" s="46">
        <v>-1259615.8299999998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-213249.59000000003</v>
      </c>
      <c r="K323" s="17"/>
      <c r="L323" s="46">
        <v>36341.130000000267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/>
      <c r="D324" s="45"/>
      <c r="E324" s="45"/>
      <c r="F324" s="45" t="s">
        <v>238</v>
      </c>
      <c r="G324" s="45"/>
      <c r="H324" s="45"/>
      <c r="I324" s="15"/>
      <c r="J324" s="54">
        <v>-712.95</v>
      </c>
      <c r="K324" s="17"/>
      <c r="L324" s="54">
        <v>-882.99</v>
      </c>
      <c r="M324" s="4"/>
      <c r="N324" s="4"/>
      <c r="O324" s="4"/>
      <c r="CA324" s="44"/>
      <c r="CB324" s="45"/>
      <c r="CC324" s="45"/>
      <c r="CD324" s="45" t="s">
        <v>239</v>
      </c>
      <c r="CE324" s="45"/>
    </row>
    <row r="325" spans="3:83" ht="14.45" customHeight="1" x14ac:dyDescent="0.2">
      <c r="C325" s="44"/>
      <c r="D325" s="45"/>
      <c r="E325" s="45"/>
      <c r="F325" s="45" t="s">
        <v>240</v>
      </c>
      <c r="G325" s="45"/>
      <c r="H325" s="45"/>
      <c r="I325" s="15"/>
      <c r="J325" s="54">
        <v>-363125.14</v>
      </c>
      <c r="K325" s="17"/>
      <c r="L325" s="54">
        <v>247382.94</v>
      </c>
      <c r="M325" s="4"/>
      <c r="N325" s="4"/>
      <c r="O325" s="4"/>
      <c r="CA325" s="44"/>
      <c r="CB325" s="45"/>
      <c r="CC325" s="45"/>
      <c r="CD325" s="45" t="s">
        <v>241</v>
      </c>
      <c r="CE325" s="45"/>
    </row>
    <row r="326" spans="3:83" ht="14.45" customHeight="1" x14ac:dyDescent="0.2">
      <c r="C326" s="44" t="s">
        <v>242</v>
      </c>
      <c r="D326" s="45"/>
      <c r="E326" s="45"/>
      <c r="F326" s="45"/>
      <c r="G326" s="45"/>
      <c r="H326" s="45"/>
      <c r="I326" s="15"/>
      <c r="J326" s="46">
        <v>-363838.09</v>
      </c>
      <c r="K326" s="17"/>
      <c r="L326" s="46">
        <v>246499.94999999998</v>
      </c>
      <c r="M326" s="4"/>
      <c r="N326" s="4"/>
      <c r="O326" s="4"/>
      <c r="CA326" s="44" t="s">
        <v>243</v>
      </c>
      <c r="CB326" s="45"/>
      <c r="CC326" s="45"/>
      <c r="CD326" s="45"/>
      <c r="CE326" s="45"/>
    </row>
    <row r="327" spans="3:83" ht="14.45" customHeight="1" x14ac:dyDescent="0.2">
      <c r="C327" s="44" t="s">
        <v>244</v>
      </c>
      <c r="D327" s="45"/>
      <c r="E327" s="45"/>
      <c r="F327" s="45"/>
      <c r="G327" s="45"/>
      <c r="H327" s="45"/>
      <c r="I327" s="15"/>
      <c r="J327" s="46">
        <v>-363838.09</v>
      </c>
      <c r="K327" s="17"/>
      <c r="L327" s="46">
        <v>246499.94999999998</v>
      </c>
      <c r="M327" s="4"/>
      <c r="N327" s="4"/>
      <c r="O327" s="4"/>
      <c r="CA327" s="44" t="s">
        <v>245</v>
      </c>
      <c r="CB327" s="45"/>
      <c r="CC327" s="45"/>
      <c r="CD327" s="45"/>
      <c r="CE327" s="45"/>
    </row>
    <row r="328" spans="3:83" ht="14.45" customHeight="1" x14ac:dyDescent="0.2">
      <c r="C328" s="44" t="s">
        <v>246</v>
      </c>
      <c r="D328" s="45"/>
      <c r="E328" s="45"/>
      <c r="F328" s="45"/>
      <c r="G328" s="45"/>
      <c r="H328" s="45"/>
      <c r="I328" s="15"/>
      <c r="J328" s="46">
        <v>-577087.68000000005</v>
      </c>
      <c r="K328" s="17"/>
      <c r="L328" s="46">
        <v>282841.08000000025</v>
      </c>
      <c r="M328" s="4"/>
      <c r="N328" s="4"/>
      <c r="O328" s="4"/>
      <c r="CA328" s="44" t="s">
        <v>247</v>
      </c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755C5-4560-4688-9D19-83C5F6A0B87D}">
  <sheetPr codeName="shtTempSheet2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22556438.050000004</v>
      </c>
      <c r="K8" s="17"/>
      <c r="L8" s="46">
        <v>24336009.280000001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17432766.73</v>
      </c>
      <c r="K9" s="17"/>
      <c r="L9" s="54">
        <v>18283947.259999998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17432766.73</v>
      </c>
      <c r="K10" s="17"/>
      <c r="L10" s="54">
        <v>18283947.259999998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65498.69</v>
      </c>
      <c r="K11" s="17"/>
      <c r="L11" s="54">
        <v>111500.03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22031.949999999983</v>
      </c>
      <c r="K12" s="17"/>
      <c r="L12" s="54">
        <v>12479.5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167338.62</v>
      </c>
      <c r="K13" s="17"/>
      <c r="L13" s="54">
        <v>237888.16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910687.95000000007</v>
      </c>
      <c r="K14" s="17"/>
      <c r="L14" s="54">
        <v>2115549.69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704379.56000000017</v>
      </c>
      <c r="K15" s="17"/>
      <c r="L15" s="54">
        <v>1594587.41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260</v>
      </c>
      <c r="F16" s="45"/>
      <c r="G16" s="45"/>
      <c r="H16" s="45"/>
      <c r="I16" s="15"/>
      <c r="J16" s="54">
        <v>0</v>
      </c>
      <c r="K16" s="17"/>
      <c r="L16" s="54">
        <v>164287.35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261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154308.39000000001</v>
      </c>
      <c r="K17" s="17"/>
      <c r="L17" s="54">
        <v>333509.18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52000</v>
      </c>
      <c r="K18" s="17"/>
      <c r="L18" s="54">
        <v>23165.75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262</v>
      </c>
      <c r="E19" s="45"/>
      <c r="F19" s="45"/>
      <c r="G19" s="45"/>
      <c r="H19" s="45"/>
      <c r="I19" s="15"/>
      <c r="J19" s="54">
        <v>3958114.11</v>
      </c>
      <c r="K19" s="17"/>
      <c r="L19" s="54">
        <v>3574644.64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263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22556438.049999997</v>
      </c>
      <c r="K20" s="17"/>
      <c r="L20" s="46">
        <v>24336009.279999997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10367624.310000001</v>
      </c>
      <c r="K21" s="17"/>
      <c r="L21" s="54">
        <v>11889375.789999999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10367624.310000001</v>
      </c>
      <c r="K22" s="17"/>
      <c r="L22" s="54">
        <v>11889375.789999999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10225333.630000001</v>
      </c>
      <c r="K23" s="17"/>
      <c r="L23" s="54">
        <v>11780613.1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142290.68</v>
      </c>
      <c r="K24" s="17"/>
      <c r="L24" s="54">
        <v>108762.69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12188813.74</v>
      </c>
      <c r="K25" s="17"/>
      <c r="L25" s="54">
        <v>12446633.49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3971000</v>
      </c>
      <c r="K26" s="17"/>
      <c r="L26" s="54">
        <v>3986000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10000</v>
      </c>
      <c r="K27" s="17"/>
      <c r="L27" s="54">
        <v>10000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108000</v>
      </c>
      <c r="K28" s="17"/>
      <c r="L28" s="54">
        <v>126000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3853000</v>
      </c>
      <c r="K29" s="17"/>
      <c r="L29" s="54">
        <v>3850000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40490.65</v>
      </c>
      <c r="K30" s="17"/>
      <c r="L30" s="54">
        <v>6866.45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166</v>
      </c>
      <c r="CD30" s="45"/>
      <c r="CE30" s="45"/>
    </row>
    <row r="31" spans="3:83" ht="15" customHeight="1" x14ac:dyDescent="0.2">
      <c r="C31" s="44"/>
      <c r="D31" s="45"/>
      <c r="E31" s="45" t="s">
        <v>167</v>
      </c>
      <c r="F31" s="45"/>
      <c r="G31" s="45"/>
      <c r="H31" s="45"/>
      <c r="I31" s="15"/>
      <c r="J31" s="54">
        <v>168455.25</v>
      </c>
      <c r="K31" s="17"/>
      <c r="L31" s="54">
        <v>1095.45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">
      <c r="C32" s="44"/>
      <c r="D32" s="45"/>
      <c r="E32" s="45" t="s">
        <v>169</v>
      </c>
      <c r="F32" s="45"/>
      <c r="G32" s="45"/>
      <c r="H32" s="45"/>
      <c r="I32" s="15"/>
      <c r="J32" s="54">
        <v>6084744.5</v>
      </c>
      <c r="K32" s="17"/>
      <c r="L32" s="54">
        <v>5855293.1900000004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">
      <c r="C33" s="44"/>
      <c r="D33" s="45"/>
      <c r="E33" s="45" t="s">
        <v>272</v>
      </c>
      <c r="F33" s="45"/>
      <c r="G33" s="45"/>
      <c r="H33" s="45"/>
      <c r="I33" s="15"/>
      <c r="J33" s="54">
        <v>6055.89</v>
      </c>
      <c r="K33" s="17"/>
      <c r="L33" s="54">
        <v>8875.93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273</v>
      </c>
      <c r="CD33" s="45"/>
      <c r="CE33" s="45"/>
    </row>
    <row r="34" spans="3:83" ht="15" customHeight="1" x14ac:dyDescent="0.2">
      <c r="C34" s="44"/>
      <c r="D34" s="45"/>
      <c r="E34" s="45" t="s">
        <v>274</v>
      </c>
      <c r="F34" s="45"/>
      <c r="G34" s="45"/>
      <c r="H34" s="45"/>
      <c r="I34" s="15"/>
      <c r="J34" s="54">
        <v>200025.75999999998</v>
      </c>
      <c r="K34" s="17"/>
      <c r="L34" s="54">
        <v>367350.05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">
      <c r="C35" s="44"/>
      <c r="D35" s="45"/>
      <c r="E35" s="45" t="s">
        <v>296</v>
      </c>
      <c r="F35" s="45"/>
      <c r="G35" s="45"/>
      <c r="H35" s="45"/>
      <c r="I35" s="15"/>
      <c r="J35" s="54">
        <v>3279.95</v>
      </c>
      <c r="K35" s="17"/>
      <c r="L35" s="54">
        <v>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">
      <c r="C36" s="44"/>
      <c r="D36" s="45"/>
      <c r="E36" s="45" t="s">
        <v>177</v>
      </c>
      <c r="F36" s="45"/>
      <c r="G36" s="45"/>
      <c r="H36" s="45"/>
      <c r="I36" s="15"/>
      <c r="J36" s="54">
        <v>1714761.74</v>
      </c>
      <c r="K36" s="17"/>
      <c r="L36" s="54">
        <v>2221152.42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26690494.149999999</v>
      </c>
      <c r="K160" s="17"/>
      <c r="L160" s="54">
        <v>24463734.850000001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-378707.9</v>
      </c>
      <c r="K161" s="17"/>
      <c r="L161" s="54">
        <v>-70468.600000000006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-157086.69</v>
      </c>
      <c r="K162" s="17"/>
      <c r="L162" s="54">
        <v>-225480.2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3071081.95</v>
      </c>
      <c r="K163" s="17"/>
      <c r="L163" s="54">
        <v>2963514.15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-38764.800000000003</v>
      </c>
      <c r="K164" s="17"/>
      <c r="L164" s="54">
        <v>-36523.199999999997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-1980.9</v>
      </c>
      <c r="K165" s="17"/>
      <c r="L165" s="54">
        <v>-1238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-3071081.95</v>
      </c>
      <c r="K166" s="17"/>
      <c r="L166" s="54">
        <v>-2963514.15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26113953.859999999</v>
      </c>
      <c r="K167" s="17"/>
      <c r="L167" s="46">
        <v>24130024.850000001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-24828856.98</v>
      </c>
      <c r="K168" s="17"/>
      <c r="L168" s="54">
        <v>-23920291.940000001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4312071.6500000004</v>
      </c>
      <c r="K169" s="17"/>
      <c r="L169" s="54">
        <v>4020826.3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-994.48</v>
      </c>
      <c r="K170" s="17"/>
      <c r="L170" s="54">
        <v>-1391.76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4311077.17</v>
      </c>
      <c r="K171" s="17"/>
      <c r="L171" s="46">
        <v>4019434.54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-20517779.810000002</v>
      </c>
      <c r="K172" s="17"/>
      <c r="L172" s="46">
        <v>-19900857.400000002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-27194.25</v>
      </c>
      <c r="K173" s="17"/>
      <c r="L173" s="54">
        <v>-6378.3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-323634.52</v>
      </c>
      <c r="K174" s="17"/>
      <c r="L174" s="54">
        <v>-447689.28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20577.95</v>
      </c>
      <c r="K175" s="17"/>
      <c r="L175" s="54">
        <v>181859.3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-3000</v>
      </c>
      <c r="K176" s="17"/>
      <c r="L176" s="54">
        <v>-100000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-3692766.05</v>
      </c>
      <c r="K177" s="17"/>
      <c r="L177" s="54">
        <v>-2845590.75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463221</v>
      </c>
      <c r="K178" s="17"/>
      <c r="L178" s="54">
        <v>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-24080575.68</v>
      </c>
      <c r="K179" s="17"/>
      <c r="L179" s="46">
        <v>-23118656.430000003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2033378.1799999997</v>
      </c>
      <c r="K180" s="17"/>
      <c r="L180" s="46">
        <v>1011368.4199999981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-1555502.47</v>
      </c>
      <c r="K181" s="17"/>
      <c r="L181" s="54">
        <v>-1435745.48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-588404.65</v>
      </c>
      <c r="K182" s="17"/>
      <c r="L182" s="54">
        <v>-458729.65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-151257.59</v>
      </c>
      <c r="K183" s="17"/>
      <c r="L183" s="54">
        <v>-209339.4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-2050</v>
      </c>
      <c r="K184" s="17"/>
      <c r="L184" s="54">
        <v>-1000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-112769.81</v>
      </c>
      <c r="K185" s="17"/>
      <c r="L185" s="54">
        <v>-180379.35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-2409984.52</v>
      </c>
      <c r="K186" s="17"/>
      <c r="L186" s="46">
        <v>-2285193.88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-26490560.199999999</v>
      </c>
      <c r="K187" s="17"/>
      <c r="L187" s="46">
        <v>-25403850.310000002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-376606.34000000032</v>
      </c>
      <c r="K188" s="17"/>
      <c r="L188" s="46">
        <v>-1273825.4600000018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344418.35</v>
      </c>
      <c r="K189" s="17"/>
      <c r="L189" s="54">
        <v>300588.98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-15584.31</v>
      </c>
      <c r="K190" s="17"/>
      <c r="L190" s="54">
        <v>-16659.96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-574719.21</v>
      </c>
      <c r="K191" s="17"/>
      <c r="L191" s="54">
        <v>1382507.62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-245885.16999999998</v>
      </c>
      <c r="K192" s="17"/>
      <c r="L192" s="46">
        <v>1666436.6400000001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302</v>
      </c>
      <c r="G193" s="45"/>
      <c r="H193" s="45"/>
      <c r="I193" s="15"/>
      <c r="J193" s="54">
        <v>104221.2</v>
      </c>
      <c r="K193" s="17"/>
      <c r="L193" s="54">
        <v>29450</v>
      </c>
      <c r="M193" s="4"/>
      <c r="N193" s="4"/>
      <c r="O193" s="4"/>
      <c r="CA193" s="44"/>
      <c r="CB193" s="45"/>
      <c r="CC193" s="45"/>
      <c r="CD193" s="45" t="s">
        <v>303</v>
      </c>
      <c r="CE193" s="45"/>
    </row>
    <row r="194" spans="3:83" ht="15" x14ac:dyDescent="0.2">
      <c r="C194" s="44"/>
      <c r="D194" s="45"/>
      <c r="E194" s="45"/>
      <c r="F194" s="45" t="s">
        <v>333</v>
      </c>
      <c r="G194" s="45"/>
      <c r="H194" s="45"/>
      <c r="I194" s="15"/>
      <c r="J194" s="54">
        <v>-1037009.16</v>
      </c>
      <c r="K194" s="17"/>
      <c r="L194" s="54">
        <v>-151.5</v>
      </c>
      <c r="M194" s="4"/>
      <c r="N194" s="4"/>
      <c r="O194" s="4"/>
      <c r="CA194" s="44"/>
      <c r="CB194" s="45"/>
      <c r="CC194" s="45"/>
      <c r="CD194" s="45" t="s">
        <v>334</v>
      </c>
      <c r="CE194" s="45"/>
    </row>
    <row r="195" spans="3:83" ht="15" x14ac:dyDescent="0.2">
      <c r="C195" s="44" t="s">
        <v>244</v>
      </c>
      <c r="D195" s="45"/>
      <c r="E195" s="45"/>
      <c r="F195" s="45"/>
      <c r="G195" s="45"/>
      <c r="H195" s="45"/>
      <c r="I195" s="15"/>
      <c r="J195" s="46">
        <v>-1178673.1300000001</v>
      </c>
      <c r="K195" s="17"/>
      <c r="L195" s="46">
        <v>1695735.1400000001</v>
      </c>
      <c r="M195" s="4"/>
      <c r="N195" s="4"/>
      <c r="O195" s="4"/>
      <c r="CA195" s="44" t="s">
        <v>245</v>
      </c>
      <c r="CB195" s="45"/>
      <c r="CC195" s="45"/>
      <c r="CD195" s="45"/>
      <c r="CE195" s="45"/>
    </row>
    <row r="196" spans="3:83" ht="15" x14ac:dyDescent="0.2">
      <c r="C196" s="44" t="s">
        <v>246</v>
      </c>
      <c r="D196" s="45"/>
      <c r="E196" s="45"/>
      <c r="F196" s="45"/>
      <c r="G196" s="45"/>
      <c r="H196" s="45"/>
      <c r="I196" s="15"/>
      <c r="J196" s="46">
        <v>-1555279.4700000002</v>
      </c>
      <c r="K196" s="17"/>
      <c r="L196" s="46">
        <v>421909.6799999983</v>
      </c>
      <c r="M196" s="4"/>
      <c r="N196" s="4"/>
      <c r="O196" s="4"/>
      <c r="CA196" s="44" t="s">
        <v>247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114315.20000000001</v>
      </c>
      <c r="K312" s="17"/>
      <c r="L312" s="54">
        <v>124658.65000000001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-381.2</v>
      </c>
      <c r="K313" s="17"/>
      <c r="L313" s="54">
        <v>-428.2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276</v>
      </c>
      <c r="G314" s="45"/>
      <c r="H314" s="45"/>
      <c r="I314" s="15"/>
      <c r="J314" s="54">
        <v>-37563.660000000003</v>
      </c>
      <c r="K314" s="17"/>
      <c r="L314" s="54">
        <v>-42334.8</v>
      </c>
      <c r="M314" s="4"/>
      <c r="N314" s="4"/>
      <c r="O314" s="4"/>
      <c r="CA314" s="44"/>
      <c r="CB314" s="45"/>
      <c r="CC314" s="45"/>
      <c r="CD314" s="45" t="s">
        <v>277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76370.340000000026</v>
      </c>
      <c r="K315" s="17"/>
      <c r="L315" s="46">
        <v>81895.650000000009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-35162.85</v>
      </c>
      <c r="K316" s="17"/>
      <c r="L316" s="54">
        <v>-110446.55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282</v>
      </c>
      <c r="G317" s="45"/>
      <c r="H317" s="45"/>
      <c r="I317" s="15"/>
      <c r="J317" s="54">
        <v>10548.85</v>
      </c>
      <c r="K317" s="17"/>
      <c r="L317" s="54">
        <v>33133.949999999997</v>
      </c>
      <c r="M317" s="4"/>
      <c r="N317" s="4"/>
      <c r="O317" s="4"/>
      <c r="CA317" s="44"/>
      <c r="CB317" s="45"/>
      <c r="CC317" s="45"/>
      <c r="CD317" s="45" t="s">
        <v>283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18000</v>
      </c>
      <c r="K318" s="17"/>
      <c r="L318" s="54">
        <v>44000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-6614</v>
      </c>
      <c r="K319" s="17"/>
      <c r="L319" s="46">
        <v>-33312.600000000006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69756.340000000026</v>
      </c>
      <c r="K320" s="17"/>
      <c r="L320" s="46">
        <v>48583.05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-15712.14</v>
      </c>
      <c r="K321" s="17"/>
      <c r="L321" s="54">
        <v>-14502.48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-5943.4800000000005</v>
      </c>
      <c r="K322" s="17"/>
      <c r="L322" s="54">
        <v>-4633.5999999999995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-1527.86</v>
      </c>
      <c r="K323" s="17"/>
      <c r="L323" s="54">
        <v>-2114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-1139.0900000000001</v>
      </c>
      <c r="K324" s="17"/>
      <c r="L324" s="54">
        <v>-1822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-24322.57</v>
      </c>
      <c r="K325" s="17"/>
      <c r="L325" s="46">
        <v>-23072.080000000002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-30936.57</v>
      </c>
      <c r="K326" s="17"/>
      <c r="L326" s="46">
        <v>-56384.680000000008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45433.770000000026</v>
      </c>
      <c r="K327" s="17"/>
      <c r="L327" s="46">
        <v>25510.97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3478.98</v>
      </c>
      <c r="K328" s="17"/>
      <c r="L328" s="54">
        <v>3036.3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-157.42000000000002</v>
      </c>
      <c r="K329" s="17"/>
      <c r="L329" s="54">
        <v>-168.3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-5805.24</v>
      </c>
      <c r="K330" s="17"/>
      <c r="L330" s="54">
        <v>13964.72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-2483.6799999999998</v>
      </c>
      <c r="K331" s="17"/>
      <c r="L331" s="46">
        <v>16832.72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/>
      <c r="D332" s="45"/>
      <c r="E332" s="45"/>
      <c r="F332" s="45" t="s">
        <v>302</v>
      </c>
      <c r="G332" s="45"/>
      <c r="H332" s="45"/>
      <c r="I332" s="15"/>
      <c r="J332" s="54">
        <v>1052.74</v>
      </c>
      <c r="K332" s="17"/>
      <c r="L332" s="54">
        <v>297.49</v>
      </c>
      <c r="M332" s="4"/>
      <c r="N332" s="4"/>
      <c r="O332" s="4"/>
      <c r="CA332" s="44"/>
      <c r="CB332" s="45"/>
      <c r="CC332" s="45"/>
      <c r="CD332" s="45" t="s">
        <v>303</v>
      </c>
      <c r="CE332" s="45"/>
    </row>
    <row r="333" spans="3:83" ht="14.45" customHeight="1" x14ac:dyDescent="0.2">
      <c r="C333" s="44"/>
      <c r="D333" s="45"/>
      <c r="E333" s="45"/>
      <c r="F333" s="45" t="s">
        <v>333</v>
      </c>
      <c r="G333" s="45"/>
      <c r="H333" s="45"/>
      <c r="I333" s="15"/>
      <c r="J333" s="54">
        <v>-10474.84</v>
      </c>
      <c r="K333" s="17"/>
      <c r="L333" s="54">
        <v>0</v>
      </c>
      <c r="M333" s="4"/>
      <c r="N333" s="4"/>
      <c r="O333" s="4"/>
      <c r="CA333" s="44"/>
      <c r="CB333" s="45"/>
      <c r="CC333" s="45"/>
      <c r="CD333" s="45" t="s">
        <v>334</v>
      </c>
      <c r="CE333" s="45"/>
    </row>
    <row r="334" spans="3:83" ht="14.45" customHeight="1" x14ac:dyDescent="0.2">
      <c r="C334" s="44" t="s">
        <v>244</v>
      </c>
      <c r="D334" s="45"/>
      <c r="E334" s="45"/>
      <c r="F334" s="45"/>
      <c r="G334" s="45"/>
      <c r="H334" s="45"/>
      <c r="I334" s="15"/>
      <c r="J334" s="46">
        <v>-11905.78</v>
      </c>
      <c r="K334" s="17"/>
      <c r="L334" s="46">
        <v>17130.210000000003</v>
      </c>
      <c r="M334" s="4"/>
      <c r="N334" s="4"/>
      <c r="O334" s="4"/>
      <c r="CA334" s="44" t="s">
        <v>245</v>
      </c>
      <c r="CB334" s="45"/>
      <c r="CC334" s="45"/>
      <c r="CD334" s="45"/>
      <c r="CE334" s="45"/>
    </row>
    <row r="335" spans="3:83" ht="14.45" customHeight="1" x14ac:dyDescent="0.2">
      <c r="C335" s="44" t="s">
        <v>246</v>
      </c>
      <c r="D335" s="45"/>
      <c r="E335" s="45"/>
      <c r="F335" s="45"/>
      <c r="G335" s="45"/>
      <c r="H335" s="45"/>
      <c r="I335" s="15"/>
      <c r="J335" s="46">
        <v>33527.990000000027</v>
      </c>
      <c r="K335" s="17"/>
      <c r="L335" s="46">
        <v>42641.18</v>
      </c>
      <c r="M335" s="4"/>
      <c r="N335" s="4"/>
      <c r="O335" s="4"/>
      <c r="CA335" s="44" t="s">
        <v>247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7F2BA-411B-4639-8C08-041B7A255152}">
  <sheetPr codeName="shtTempSheet2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3299899459.9900007</v>
      </c>
      <c r="K8" s="17"/>
      <c r="L8" s="46">
        <v>2720349708.0399995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2778096603.3700004</v>
      </c>
      <c r="K9" s="17"/>
      <c r="L9" s="54">
        <v>2129534725.28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2778096603.3700004</v>
      </c>
      <c r="K10" s="17"/>
      <c r="L10" s="54">
        <v>2129534725.28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0</v>
      </c>
      <c r="K11" s="17"/>
      <c r="L11" s="54">
        <v>3976713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2223178.35</v>
      </c>
      <c r="K12" s="17"/>
      <c r="L12" s="54">
        <v>8330397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97534313.710000008</v>
      </c>
      <c r="K13" s="17"/>
      <c r="L13" s="54">
        <v>231444595.99000001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421475914.21000004</v>
      </c>
      <c r="K14" s="17"/>
      <c r="L14" s="54">
        <v>256882952.47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319540455.79000002</v>
      </c>
      <c r="K15" s="17"/>
      <c r="L15" s="54">
        <v>185764978.64000002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260</v>
      </c>
      <c r="F16" s="45"/>
      <c r="G16" s="45"/>
      <c r="H16" s="45"/>
      <c r="I16" s="15"/>
      <c r="J16" s="54">
        <v>1771169.9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261</v>
      </c>
      <c r="CD16" s="45"/>
      <c r="CE16" s="45"/>
    </row>
    <row r="17" spans="3:83" ht="15" customHeight="1" x14ac:dyDescent="0.2">
      <c r="C17" s="44"/>
      <c r="D17" s="45"/>
      <c r="E17" s="45" t="s">
        <v>304</v>
      </c>
      <c r="F17" s="45"/>
      <c r="G17" s="45"/>
      <c r="H17" s="45"/>
      <c r="I17" s="15"/>
      <c r="J17" s="54">
        <v>1915736.81</v>
      </c>
      <c r="K17" s="17"/>
      <c r="L17" s="54">
        <v>2003637.86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305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59417360.599999994</v>
      </c>
      <c r="K18" s="17"/>
      <c r="L18" s="54">
        <v>46064531.219999999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38831191.109999999</v>
      </c>
      <c r="K19" s="17"/>
      <c r="L19" s="54">
        <v>23049804.75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137</v>
      </c>
      <c r="E20" s="45"/>
      <c r="F20" s="45"/>
      <c r="G20" s="45"/>
      <c r="H20" s="45"/>
      <c r="I20" s="15"/>
      <c r="J20" s="54">
        <v>448538.65</v>
      </c>
      <c r="K20" s="17"/>
      <c r="L20" s="54">
        <v>90174985.700000003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138</v>
      </c>
      <c r="CC20" s="45"/>
      <c r="CD20" s="45"/>
      <c r="CE20" s="45"/>
    </row>
    <row r="21" spans="3:83" ht="15" customHeight="1" x14ac:dyDescent="0.2">
      <c r="C21" s="44"/>
      <c r="D21" s="45" t="s">
        <v>262</v>
      </c>
      <c r="E21" s="45"/>
      <c r="F21" s="45"/>
      <c r="G21" s="45"/>
      <c r="H21" s="45"/>
      <c r="I21" s="15"/>
      <c r="J21" s="54">
        <v>120911.7</v>
      </c>
      <c r="K21" s="17"/>
      <c r="L21" s="54">
        <v>5338.6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263</v>
      </c>
      <c r="CC21" s="45"/>
      <c r="CD21" s="45"/>
      <c r="CE21" s="45"/>
    </row>
    <row r="22" spans="3:83" ht="15" customHeight="1" x14ac:dyDescent="0.2">
      <c r="C22" s="44" t="s">
        <v>139</v>
      </c>
      <c r="D22" s="45"/>
      <c r="E22" s="45"/>
      <c r="F22" s="45"/>
      <c r="G22" s="45"/>
      <c r="H22" s="45"/>
      <c r="I22" s="15"/>
      <c r="J22" s="46">
        <v>3299899459.9899998</v>
      </c>
      <c r="K22" s="17"/>
      <c r="L22" s="46">
        <v>2720349708.0400004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 t="s">
        <v>140</v>
      </c>
      <c r="CB22" s="45"/>
      <c r="CC22" s="45"/>
      <c r="CD22" s="45"/>
      <c r="CE22" s="45"/>
    </row>
    <row r="23" spans="3:83" ht="15" customHeight="1" x14ac:dyDescent="0.2">
      <c r="C23" s="44"/>
      <c r="D23" s="45" t="s">
        <v>141</v>
      </c>
      <c r="E23" s="45"/>
      <c r="F23" s="45"/>
      <c r="G23" s="45"/>
      <c r="H23" s="45"/>
      <c r="I23" s="15"/>
      <c r="J23" s="54">
        <v>1277693047.3800001</v>
      </c>
      <c r="K23" s="17"/>
      <c r="L23" s="54">
        <v>1310664603.3699999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142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143</v>
      </c>
      <c r="F24" s="45"/>
      <c r="G24" s="45"/>
      <c r="H24" s="45"/>
      <c r="I24" s="15"/>
      <c r="J24" s="54">
        <v>70000000</v>
      </c>
      <c r="K24" s="17"/>
      <c r="L24" s="54">
        <v>70000000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144</v>
      </c>
      <c r="CD24" s="45"/>
      <c r="CE24" s="45"/>
    </row>
    <row r="25" spans="3:83" ht="15" customHeight="1" x14ac:dyDescent="0.2">
      <c r="C25" s="44"/>
      <c r="D25" s="45"/>
      <c r="E25" s="45" t="s">
        <v>145</v>
      </c>
      <c r="F25" s="45"/>
      <c r="G25" s="45"/>
      <c r="H25" s="45"/>
      <c r="I25" s="15"/>
      <c r="J25" s="54">
        <v>1207693047.3800001</v>
      </c>
      <c r="K25" s="17"/>
      <c r="L25" s="54">
        <v>1240664603.3699999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146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147</v>
      </c>
      <c r="G26" s="45"/>
      <c r="H26" s="45"/>
      <c r="I26" s="15"/>
      <c r="J26" s="54">
        <v>593269592.05999994</v>
      </c>
      <c r="K26" s="17"/>
      <c r="L26" s="54">
        <v>936813161.36000001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148</v>
      </c>
      <c r="CE26" s="45"/>
    </row>
    <row r="27" spans="3:83" ht="15" customHeight="1" x14ac:dyDescent="0.2">
      <c r="C27" s="44"/>
      <c r="D27" s="45"/>
      <c r="E27" s="45"/>
      <c r="F27" s="45" t="s">
        <v>149</v>
      </c>
      <c r="G27" s="45"/>
      <c r="H27" s="45"/>
      <c r="I27" s="15"/>
      <c r="J27" s="54">
        <v>448701256.11000001</v>
      </c>
      <c r="K27" s="17"/>
      <c r="L27" s="54">
        <v>140662987.91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150</v>
      </c>
      <c r="CE27" s="45"/>
    </row>
    <row r="28" spans="3:83" ht="15" customHeight="1" x14ac:dyDescent="0.2">
      <c r="C28" s="44"/>
      <c r="D28" s="45"/>
      <c r="E28" s="45"/>
      <c r="F28" s="45" t="s">
        <v>151</v>
      </c>
      <c r="G28" s="45"/>
      <c r="H28" s="45"/>
      <c r="I28" s="15"/>
      <c r="J28" s="54">
        <v>165722199.21000001</v>
      </c>
      <c r="K28" s="17"/>
      <c r="L28" s="54">
        <v>163188454.09999999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152</v>
      </c>
      <c r="CE28" s="45"/>
    </row>
    <row r="29" spans="3:83" ht="15" customHeight="1" x14ac:dyDescent="0.2">
      <c r="C29" s="44"/>
      <c r="D29" s="45" t="s">
        <v>153</v>
      </c>
      <c r="E29" s="45"/>
      <c r="F29" s="45"/>
      <c r="G29" s="45"/>
      <c r="H29" s="45"/>
      <c r="I29" s="15"/>
      <c r="J29" s="54">
        <v>2022206412.6099997</v>
      </c>
      <c r="K29" s="17"/>
      <c r="L29" s="54">
        <v>1409685104.6700001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 t="s">
        <v>154</v>
      </c>
      <c r="CC29" s="45"/>
      <c r="CD29" s="45"/>
      <c r="CE29" s="45"/>
    </row>
    <row r="30" spans="3:83" ht="15" customHeight="1" x14ac:dyDescent="0.2">
      <c r="C30" s="44"/>
      <c r="D30" s="45"/>
      <c r="E30" s="45" t="s">
        <v>155</v>
      </c>
      <c r="F30" s="45"/>
      <c r="G30" s="45"/>
      <c r="H30" s="45"/>
      <c r="I30" s="15"/>
      <c r="J30" s="54">
        <v>945254977.35000002</v>
      </c>
      <c r="K30" s="17"/>
      <c r="L30" s="54">
        <v>602328500.13999987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156</v>
      </c>
      <c r="CD30" s="45"/>
      <c r="CE30" s="45"/>
    </row>
    <row r="31" spans="3:83" ht="15" customHeight="1" x14ac:dyDescent="0.2">
      <c r="C31" s="44"/>
      <c r="D31" s="45"/>
      <c r="E31" s="45"/>
      <c r="F31" s="45" t="s">
        <v>157</v>
      </c>
      <c r="G31" s="45"/>
      <c r="H31" s="45"/>
      <c r="I31" s="15"/>
      <c r="J31" s="54">
        <v>21014981</v>
      </c>
      <c r="K31" s="17"/>
      <c r="L31" s="54">
        <v>24558906.550000001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158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816834457.35000002</v>
      </c>
      <c r="K32" s="17"/>
      <c r="L32" s="54">
        <v>531544892.58999997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107405539</v>
      </c>
      <c r="K33" s="17"/>
      <c r="L33" s="54">
        <v>46224701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 t="s">
        <v>306</v>
      </c>
      <c r="F34" s="45"/>
      <c r="G34" s="45"/>
      <c r="H34" s="45"/>
      <c r="I34" s="15"/>
      <c r="J34" s="54">
        <v>24834280.940000001</v>
      </c>
      <c r="K34" s="17"/>
      <c r="L34" s="54">
        <v>40694573.450000003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307</v>
      </c>
      <c r="CD34" s="45"/>
      <c r="CE34" s="45"/>
    </row>
    <row r="35" spans="3:83" ht="15" customHeight="1" x14ac:dyDescent="0.2">
      <c r="C35" s="44"/>
      <c r="D35" s="45"/>
      <c r="E35" s="45"/>
      <c r="F35" s="45" t="s">
        <v>308</v>
      </c>
      <c r="G35" s="45"/>
      <c r="H35" s="45"/>
      <c r="I35" s="15"/>
      <c r="J35" s="54">
        <v>24834280.940000001</v>
      </c>
      <c r="K35" s="17"/>
      <c r="L35" s="54">
        <v>40694573.450000003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309</v>
      </c>
      <c r="CE35" s="45"/>
    </row>
    <row r="36" spans="3:83" ht="15" customHeight="1" x14ac:dyDescent="0.2">
      <c r="C36" s="44"/>
      <c r="D36" s="45"/>
      <c r="E36" s="45" t="s">
        <v>294</v>
      </c>
      <c r="F36" s="45"/>
      <c r="G36" s="45"/>
      <c r="H36" s="45"/>
      <c r="I36" s="15"/>
      <c r="J36" s="54">
        <v>0</v>
      </c>
      <c r="K36" s="17"/>
      <c r="L36" s="54">
        <v>75598000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295</v>
      </c>
      <c r="CD36" s="45"/>
      <c r="CE36" s="45"/>
    </row>
    <row r="37" spans="3:83" ht="15" customHeight="1" x14ac:dyDescent="0.2">
      <c r="C37" s="44"/>
      <c r="D37" s="45"/>
      <c r="E37" s="45" t="s">
        <v>270</v>
      </c>
      <c r="F37" s="45"/>
      <c r="G37" s="45"/>
      <c r="H37" s="45"/>
      <c r="I37" s="15"/>
      <c r="J37" s="54">
        <v>1509460.24</v>
      </c>
      <c r="K37" s="17"/>
      <c r="L37" s="54">
        <v>2107020.89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271</v>
      </c>
      <c r="CD37" s="45"/>
      <c r="CE37" s="45"/>
    </row>
    <row r="38" spans="3:83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101475.21</v>
      </c>
      <c r="K38" s="17"/>
      <c r="L38" s="54">
        <v>28329.4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166</v>
      </c>
      <c r="CD38" s="45"/>
      <c r="CE38" s="45"/>
    </row>
    <row r="39" spans="3:83" ht="15" customHeight="1" x14ac:dyDescent="0.2">
      <c r="C39" s="44"/>
      <c r="D39" s="45"/>
      <c r="E39" s="45" t="s">
        <v>167</v>
      </c>
      <c r="F39" s="45"/>
      <c r="G39" s="45"/>
      <c r="H39" s="45"/>
      <c r="I39" s="15"/>
      <c r="J39" s="54">
        <v>132810647.98999999</v>
      </c>
      <c r="K39" s="17"/>
      <c r="L39" s="54">
        <v>99372291.459999993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168</v>
      </c>
      <c r="CD39" s="45"/>
      <c r="CE39" s="45"/>
    </row>
    <row r="40" spans="3:83" ht="15" customHeight="1" x14ac:dyDescent="0.2">
      <c r="C40" s="44"/>
      <c r="D40" s="45"/>
      <c r="E40" s="45" t="s">
        <v>169</v>
      </c>
      <c r="F40" s="45"/>
      <c r="G40" s="45"/>
      <c r="H40" s="45"/>
      <c r="I40" s="15"/>
      <c r="J40" s="54">
        <v>386641200.63999999</v>
      </c>
      <c r="K40" s="17"/>
      <c r="L40" s="54">
        <v>335371136.00999999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170</v>
      </c>
      <c r="CD40" s="45"/>
      <c r="CE40" s="45"/>
    </row>
    <row r="41" spans="3:83" ht="15" customHeight="1" x14ac:dyDescent="0.2">
      <c r="C41" s="44"/>
      <c r="D41" s="45"/>
      <c r="E41" s="45" t="s">
        <v>272</v>
      </c>
      <c r="F41" s="45"/>
      <c r="G41" s="45"/>
      <c r="H41" s="45"/>
      <c r="I41" s="15"/>
      <c r="J41" s="54">
        <v>20519497.989999998</v>
      </c>
      <c r="K41" s="17"/>
      <c r="L41" s="54">
        <v>97198992.439999998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273</v>
      </c>
      <c r="CD41" s="45"/>
      <c r="CE41" s="45"/>
    </row>
    <row r="42" spans="3:83" ht="15" customHeight="1" x14ac:dyDescent="0.2">
      <c r="C42" s="44"/>
      <c r="D42" s="45"/>
      <c r="E42" s="45" t="s">
        <v>274</v>
      </c>
      <c r="F42" s="45"/>
      <c r="G42" s="45"/>
      <c r="H42" s="45"/>
      <c r="I42" s="15"/>
      <c r="J42" s="54">
        <v>920596.8</v>
      </c>
      <c r="K42" s="17"/>
      <c r="L42" s="54">
        <v>905430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275</v>
      </c>
      <c r="CD42" s="45"/>
      <c r="CE42" s="45"/>
    </row>
    <row r="43" spans="3:83" ht="15" customHeight="1" x14ac:dyDescent="0.2">
      <c r="C43" s="44"/>
      <c r="D43" s="45"/>
      <c r="E43" s="45" t="s">
        <v>171</v>
      </c>
      <c r="F43" s="45"/>
      <c r="G43" s="45"/>
      <c r="H43" s="45"/>
      <c r="I43" s="15"/>
      <c r="J43" s="54">
        <v>10543.39</v>
      </c>
      <c r="K43" s="17"/>
      <c r="L43" s="54">
        <v>7109.9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172</v>
      </c>
      <c r="CD43" s="45"/>
      <c r="CE43" s="45"/>
    </row>
    <row r="44" spans="3:83" ht="15" customHeight="1" x14ac:dyDescent="0.2">
      <c r="C44" s="44"/>
      <c r="D44" s="45"/>
      <c r="E44" s="45" t="s">
        <v>296</v>
      </c>
      <c r="F44" s="45"/>
      <c r="G44" s="45"/>
      <c r="H44" s="45"/>
      <c r="I44" s="15"/>
      <c r="J44" s="54">
        <v>32895668.030000001</v>
      </c>
      <c r="K44" s="17"/>
      <c r="L44" s="54">
        <v>19939663.579999998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297</v>
      </c>
      <c r="CD44" s="45"/>
      <c r="CE44" s="45"/>
    </row>
    <row r="45" spans="3:83" ht="15" customHeight="1" x14ac:dyDescent="0.2">
      <c r="C45" s="44"/>
      <c r="D45" s="45"/>
      <c r="E45" s="45" t="s">
        <v>173</v>
      </c>
      <c r="F45" s="45"/>
      <c r="G45" s="45"/>
      <c r="H45" s="45"/>
      <c r="I45" s="15"/>
      <c r="J45" s="54">
        <v>21418375.780000001</v>
      </c>
      <c r="K45" s="17"/>
      <c r="L45" s="54">
        <v>11537776.25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174</v>
      </c>
      <c r="CD45" s="45"/>
      <c r="CE45" s="45"/>
    </row>
    <row r="46" spans="3:83" ht="15" customHeight="1" x14ac:dyDescent="0.2">
      <c r="C46" s="44"/>
      <c r="D46" s="45"/>
      <c r="E46" s="45" t="s">
        <v>175</v>
      </c>
      <c r="F46" s="45"/>
      <c r="G46" s="45"/>
      <c r="H46" s="45"/>
      <c r="I46" s="15"/>
      <c r="J46" s="54">
        <v>440679395.44</v>
      </c>
      <c r="K46" s="17"/>
      <c r="L46" s="54">
        <v>104820508.51000001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176</v>
      </c>
      <c r="CD46" s="45"/>
      <c r="CE46" s="45"/>
    </row>
    <row r="47" spans="3:83" ht="15" customHeight="1" x14ac:dyDescent="0.2">
      <c r="C47" s="44"/>
      <c r="D47" s="45"/>
      <c r="E47" s="45" t="s">
        <v>177</v>
      </c>
      <c r="F47" s="45"/>
      <c r="G47" s="45"/>
      <c r="H47" s="45"/>
      <c r="I47" s="15"/>
      <c r="J47" s="54">
        <v>14610292.810000001</v>
      </c>
      <c r="K47" s="17"/>
      <c r="L47" s="54">
        <v>19775772.640000001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178</v>
      </c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5340364245.3199997</v>
      </c>
      <c r="K160" s="17"/>
      <c r="L160" s="54">
        <v>3679314611.5500002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-11461123.119999999</v>
      </c>
      <c r="K161" s="17"/>
      <c r="L161" s="54">
        <v>-13008967.98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877191427.60000002</v>
      </c>
      <c r="K162" s="17"/>
      <c r="L162" s="54">
        <v>646242819.39999998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-7003069.96</v>
      </c>
      <c r="K163" s="17"/>
      <c r="L163" s="54">
        <v>-4177858.24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-332503.3</v>
      </c>
      <c r="K164" s="17"/>
      <c r="L164" s="54">
        <v>-138738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-877191427.60000002</v>
      </c>
      <c r="K165" s="17"/>
      <c r="L165" s="54">
        <v>-646242819.39999998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5321567548.9399996</v>
      </c>
      <c r="K166" s="17"/>
      <c r="L166" s="46">
        <v>3661989047.3300004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-6379831765.6800003</v>
      </c>
      <c r="K167" s="17"/>
      <c r="L167" s="54">
        <v>-4559339387.6700001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831904022.14999998</v>
      </c>
      <c r="K168" s="17"/>
      <c r="L168" s="54">
        <v>559566700.20000005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-3286150.3</v>
      </c>
      <c r="K169" s="17"/>
      <c r="L169" s="54">
        <v>-2747027.97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828617871.85000002</v>
      </c>
      <c r="K170" s="17"/>
      <c r="L170" s="46">
        <v>556819672.23000002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-5551213893.8299999</v>
      </c>
      <c r="K171" s="17"/>
      <c r="L171" s="46">
        <v>-4002519715.4400001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-30157940.359999999</v>
      </c>
      <c r="K172" s="17"/>
      <c r="L172" s="54">
        <v>-17522279.719999999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-985022.45</v>
      </c>
      <c r="K173" s="17"/>
      <c r="L173" s="54">
        <v>-734755.22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-21917602.02</v>
      </c>
      <c r="K174" s="17"/>
      <c r="L174" s="54">
        <v>-27435894.420000002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-136053877.40000001</v>
      </c>
      <c r="K175" s="17"/>
      <c r="L175" s="54">
        <v>22494962.850000001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188663484</v>
      </c>
      <c r="K176" s="17"/>
      <c r="L176" s="54">
        <v>470246788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-6000793</v>
      </c>
      <c r="K177" s="17"/>
      <c r="L177" s="54">
        <v>-10132553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-5557665645.0600004</v>
      </c>
      <c r="K178" s="17"/>
      <c r="L178" s="46">
        <v>-3565603446.9499998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-236098096.12000084</v>
      </c>
      <c r="K179" s="17"/>
      <c r="L179" s="46">
        <v>96385600.380000591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-366608767.01999998</v>
      </c>
      <c r="K180" s="17"/>
      <c r="L180" s="54">
        <v>-403457442.76999998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-2124544.5299999998</v>
      </c>
      <c r="K181" s="17"/>
      <c r="L181" s="54">
        <v>-990575.7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143720226.53999999</v>
      </c>
      <c r="K182" s="17"/>
      <c r="L182" s="54">
        <v>215887343.00999999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-11117866.9</v>
      </c>
      <c r="K183" s="17"/>
      <c r="L183" s="54">
        <v>-9002348.4299999997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-5597072.2800000003</v>
      </c>
      <c r="K184" s="17"/>
      <c r="L184" s="54">
        <v>-12868089.5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-7250642.46</v>
      </c>
      <c r="K185" s="17"/>
      <c r="L185" s="54">
        <v>-4271800.58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-248978666.64999998</v>
      </c>
      <c r="K186" s="17"/>
      <c r="L186" s="46">
        <v>-214702913.97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-5806644311.71</v>
      </c>
      <c r="K187" s="17"/>
      <c r="L187" s="46">
        <v>-3780306360.9199996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-485076762.77000082</v>
      </c>
      <c r="K188" s="17"/>
      <c r="L188" s="46">
        <v>-118317313.58999941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7345578.4100000001</v>
      </c>
      <c r="K189" s="17"/>
      <c r="L189" s="54">
        <v>6296532.8499999996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-3771034.62</v>
      </c>
      <c r="K190" s="17"/>
      <c r="L190" s="54">
        <v>-3190053.87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300</v>
      </c>
      <c r="G191" s="45"/>
      <c r="H191" s="45"/>
      <c r="I191" s="15"/>
      <c r="J191" s="54">
        <v>0</v>
      </c>
      <c r="K191" s="17"/>
      <c r="L191" s="54">
        <v>-70469000</v>
      </c>
      <c r="M191" s="4"/>
      <c r="N191" s="4"/>
      <c r="O191" s="4"/>
      <c r="CA191" s="44"/>
      <c r="CB191" s="45"/>
      <c r="CC191" s="45"/>
      <c r="CD191" s="45" t="s">
        <v>301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-290702496.75</v>
      </c>
      <c r="K192" s="17"/>
      <c r="L192" s="54">
        <v>72103990.209999993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-287127952.95999998</v>
      </c>
      <c r="K193" s="17"/>
      <c r="L193" s="46">
        <v>4741469.1899999976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302</v>
      </c>
      <c r="G194" s="45"/>
      <c r="H194" s="45"/>
      <c r="I194" s="15"/>
      <c r="J194" s="54">
        <v>313419.87</v>
      </c>
      <c r="K194" s="17"/>
      <c r="L194" s="54">
        <v>220686.46</v>
      </c>
      <c r="M194" s="4"/>
      <c r="N194" s="4"/>
      <c r="O194" s="4"/>
      <c r="CA194" s="44"/>
      <c r="CB194" s="45"/>
      <c r="CC194" s="45"/>
      <c r="CD194" s="45" t="s">
        <v>303</v>
      </c>
      <c r="CE194" s="45"/>
    </row>
    <row r="195" spans="3:83" ht="15" x14ac:dyDescent="0.2">
      <c r="C195" s="44"/>
      <c r="D195" s="45"/>
      <c r="E195" s="45"/>
      <c r="F195" s="45" t="s">
        <v>333</v>
      </c>
      <c r="G195" s="45"/>
      <c r="H195" s="45"/>
      <c r="I195" s="15"/>
      <c r="J195" s="54">
        <v>-20748.22</v>
      </c>
      <c r="K195" s="17"/>
      <c r="L195" s="54">
        <v>-16005.54</v>
      </c>
      <c r="M195" s="4"/>
      <c r="N195" s="4"/>
      <c r="O195" s="4"/>
      <c r="CA195" s="44"/>
      <c r="CB195" s="45"/>
      <c r="CC195" s="45"/>
      <c r="CD195" s="45" t="s">
        <v>334</v>
      </c>
      <c r="CE195" s="45"/>
    </row>
    <row r="196" spans="3:83" ht="15" x14ac:dyDescent="0.2">
      <c r="C196" s="44" t="s">
        <v>244</v>
      </c>
      <c r="D196" s="45"/>
      <c r="E196" s="45"/>
      <c r="F196" s="45"/>
      <c r="G196" s="45"/>
      <c r="H196" s="45"/>
      <c r="I196" s="15"/>
      <c r="J196" s="46">
        <v>-286835281.31</v>
      </c>
      <c r="K196" s="17"/>
      <c r="L196" s="46">
        <v>4946150.1099999975</v>
      </c>
      <c r="M196" s="4"/>
      <c r="N196" s="4"/>
      <c r="O196" s="4"/>
      <c r="CA196" s="44" t="s">
        <v>245</v>
      </c>
      <c r="CB196" s="45"/>
      <c r="CC196" s="45"/>
      <c r="CD196" s="45"/>
      <c r="CE196" s="45"/>
    </row>
    <row r="197" spans="3:83" ht="15" x14ac:dyDescent="0.2">
      <c r="C197" s="44" t="s">
        <v>246</v>
      </c>
      <c r="D197" s="45"/>
      <c r="E197" s="45"/>
      <c r="F197" s="45"/>
      <c r="G197" s="45"/>
      <c r="H197" s="45"/>
      <c r="I197" s="15"/>
      <c r="J197" s="46">
        <v>-771912044.08000076</v>
      </c>
      <c r="K197" s="17"/>
      <c r="L197" s="46">
        <v>-113371163.47999941</v>
      </c>
      <c r="M197" s="4"/>
      <c r="N197" s="4"/>
      <c r="O197" s="4"/>
      <c r="CA197" s="44" t="s">
        <v>247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49343969.150000006</v>
      </c>
      <c r="K312" s="17"/>
      <c r="L312" s="54">
        <v>52851667.899999999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-1775689.46</v>
      </c>
      <c r="K313" s="17"/>
      <c r="L313" s="54">
        <v>-1758301.15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47568279.690000005</v>
      </c>
      <c r="K314" s="17"/>
      <c r="L314" s="46">
        <v>51093366.75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-42514603.299999997</v>
      </c>
      <c r="K315" s="17"/>
      <c r="L315" s="54">
        <v>-46024556.350000001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-47438.45</v>
      </c>
      <c r="K316" s="17"/>
      <c r="L316" s="54">
        <v>-66935.55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3731294.55</v>
      </c>
      <c r="K317" s="17"/>
      <c r="L317" s="54">
        <v>5888885.4500000002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-38830747.200000003</v>
      </c>
      <c r="K318" s="17"/>
      <c r="L318" s="46">
        <v>-40202606.449999996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8737532.4900000021</v>
      </c>
      <c r="K319" s="17"/>
      <c r="L319" s="46">
        <v>10890760.300000004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-3878460.9</v>
      </c>
      <c r="K320" s="17"/>
      <c r="L320" s="54">
        <v>-4360943.63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298</v>
      </c>
      <c r="G321" s="45"/>
      <c r="H321" s="45"/>
      <c r="I321" s="15"/>
      <c r="J321" s="54">
        <v>-3854.78</v>
      </c>
      <c r="K321" s="17"/>
      <c r="L321" s="54">
        <v>0.76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-3499515.5500000003</v>
      </c>
      <c r="K322" s="17"/>
      <c r="L322" s="54">
        <v>-4095631.3699999996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-67407.570000000007</v>
      </c>
      <c r="K323" s="17"/>
      <c r="L323" s="54">
        <v>-77550.44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226</v>
      </c>
      <c r="G324" s="45"/>
      <c r="H324" s="45"/>
      <c r="I324" s="15"/>
      <c r="J324" s="54">
        <v>-127754.47</v>
      </c>
      <c r="K324" s="17"/>
      <c r="L324" s="54">
        <v>-432670.96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5" customHeight="1" x14ac:dyDescent="0.2">
      <c r="C325" s="44"/>
      <c r="D325" s="45"/>
      <c r="E325" s="45"/>
      <c r="F325" s="45" t="s">
        <v>228</v>
      </c>
      <c r="G325" s="45"/>
      <c r="H325" s="45"/>
      <c r="I325" s="15"/>
      <c r="J325" s="54">
        <v>-238193.73</v>
      </c>
      <c r="K325" s="17"/>
      <c r="L325" s="54">
        <v>-287225.23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5" customHeight="1" x14ac:dyDescent="0.2">
      <c r="C326" s="44" t="s">
        <v>230</v>
      </c>
      <c r="D326" s="45"/>
      <c r="E326" s="45"/>
      <c r="F326" s="45"/>
      <c r="G326" s="45"/>
      <c r="H326" s="45"/>
      <c r="I326" s="15"/>
      <c r="J326" s="46">
        <v>-7815187.0000000009</v>
      </c>
      <c r="K326" s="17"/>
      <c r="L326" s="46">
        <v>-9254020.8699999992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5" customHeight="1" x14ac:dyDescent="0.2">
      <c r="C327" s="44" t="s">
        <v>232</v>
      </c>
      <c r="D327" s="45"/>
      <c r="E327" s="45"/>
      <c r="F327" s="45"/>
      <c r="G327" s="45"/>
      <c r="H327" s="45"/>
      <c r="I327" s="15"/>
      <c r="J327" s="46">
        <v>-46645934.200000003</v>
      </c>
      <c r="K327" s="17"/>
      <c r="L327" s="46">
        <v>-49456627.319999993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5" customHeight="1" x14ac:dyDescent="0.2">
      <c r="C328" s="44" t="s">
        <v>234</v>
      </c>
      <c r="D328" s="45"/>
      <c r="E328" s="45"/>
      <c r="F328" s="45"/>
      <c r="G328" s="45"/>
      <c r="H328" s="45"/>
      <c r="I328" s="15"/>
      <c r="J328" s="46">
        <v>922345.49000000115</v>
      </c>
      <c r="K328" s="17"/>
      <c r="L328" s="46">
        <v>1636739.4300000053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5" customHeight="1" x14ac:dyDescent="0.2">
      <c r="C329" s="44"/>
      <c r="D329" s="45"/>
      <c r="E329" s="45"/>
      <c r="F329" s="45" t="s">
        <v>236</v>
      </c>
      <c r="G329" s="45"/>
      <c r="H329" s="45"/>
      <c r="I329" s="15"/>
      <c r="J329" s="54">
        <v>68081.33</v>
      </c>
      <c r="K329" s="17"/>
      <c r="L329" s="54">
        <v>91486.5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5" customHeight="1" x14ac:dyDescent="0.2">
      <c r="C330" s="44"/>
      <c r="D330" s="45"/>
      <c r="E330" s="45"/>
      <c r="F330" s="45" t="s">
        <v>238</v>
      </c>
      <c r="G330" s="45"/>
      <c r="H330" s="45"/>
      <c r="I330" s="15"/>
      <c r="J330" s="54">
        <v>-25153.42</v>
      </c>
      <c r="K330" s="17"/>
      <c r="L330" s="54">
        <v>-46350.41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5" customHeight="1" x14ac:dyDescent="0.2">
      <c r="C331" s="44"/>
      <c r="D331" s="45"/>
      <c r="E331" s="45"/>
      <c r="F331" s="45" t="s">
        <v>240</v>
      </c>
      <c r="G331" s="45"/>
      <c r="H331" s="45"/>
      <c r="I331" s="15"/>
      <c r="J331" s="54">
        <v>-2694628.79</v>
      </c>
      <c r="K331" s="17"/>
      <c r="L331" s="54">
        <v>1047646.5700000001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5" customHeight="1" x14ac:dyDescent="0.2">
      <c r="C332" s="44" t="s">
        <v>242</v>
      </c>
      <c r="D332" s="45"/>
      <c r="E332" s="45"/>
      <c r="F332" s="45"/>
      <c r="G332" s="45"/>
      <c r="H332" s="45"/>
      <c r="I332" s="15"/>
      <c r="J332" s="46">
        <v>-2651700.8800000004</v>
      </c>
      <c r="K332" s="17"/>
      <c r="L332" s="46">
        <v>1092782.6600000001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5" customHeight="1" x14ac:dyDescent="0.2">
      <c r="C333" s="44"/>
      <c r="D333" s="45"/>
      <c r="E333" s="45"/>
      <c r="F333" s="45" t="s">
        <v>302</v>
      </c>
      <c r="G333" s="45"/>
      <c r="H333" s="45"/>
      <c r="I333" s="15"/>
      <c r="J333" s="54">
        <v>2905.2200000000003</v>
      </c>
      <c r="K333" s="17"/>
      <c r="L333" s="54">
        <v>3206.4900000000002</v>
      </c>
      <c r="M333" s="4"/>
      <c r="N333" s="4"/>
      <c r="O333" s="4"/>
      <c r="CA333" s="44"/>
      <c r="CB333" s="45"/>
      <c r="CC333" s="45"/>
      <c r="CD333" s="45" t="s">
        <v>303</v>
      </c>
      <c r="CE333" s="45"/>
    </row>
    <row r="334" spans="3:83" ht="14.45" customHeight="1" x14ac:dyDescent="0.2">
      <c r="C334" s="44"/>
      <c r="D334" s="45"/>
      <c r="E334" s="45"/>
      <c r="F334" s="45" t="s">
        <v>333</v>
      </c>
      <c r="G334" s="45"/>
      <c r="H334" s="45"/>
      <c r="I334" s="15"/>
      <c r="J334" s="54">
        <v>-192.32999999999998</v>
      </c>
      <c r="K334" s="17"/>
      <c r="L334" s="54">
        <v>-232.55</v>
      </c>
      <c r="M334" s="4"/>
      <c r="N334" s="4"/>
      <c r="O334" s="4"/>
      <c r="CA334" s="44"/>
      <c r="CB334" s="45"/>
      <c r="CC334" s="45"/>
      <c r="CD334" s="45" t="s">
        <v>334</v>
      </c>
      <c r="CE334" s="45"/>
    </row>
    <row r="335" spans="3:83" ht="14.45" customHeight="1" x14ac:dyDescent="0.2">
      <c r="C335" s="44" t="s">
        <v>244</v>
      </c>
      <c r="D335" s="45"/>
      <c r="E335" s="45"/>
      <c r="F335" s="45"/>
      <c r="G335" s="45"/>
      <c r="H335" s="45"/>
      <c r="I335" s="15"/>
      <c r="J335" s="46">
        <v>-2648987.9900000002</v>
      </c>
      <c r="K335" s="17"/>
      <c r="L335" s="46">
        <v>1095756.6000000001</v>
      </c>
      <c r="M335" s="4"/>
      <c r="N335" s="4"/>
      <c r="O335" s="4"/>
      <c r="CA335" s="44" t="s">
        <v>245</v>
      </c>
      <c r="CB335" s="45"/>
      <c r="CC335" s="45"/>
      <c r="CD335" s="45"/>
      <c r="CE335" s="45"/>
    </row>
    <row r="336" spans="3:83" ht="14.45" customHeight="1" x14ac:dyDescent="0.2">
      <c r="C336" s="44" t="s">
        <v>246</v>
      </c>
      <c r="D336" s="45"/>
      <c r="E336" s="45"/>
      <c r="F336" s="45"/>
      <c r="G336" s="45"/>
      <c r="H336" s="45"/>
      <c r="I336" s="15"/>
      <c r="J336" s="46">
        <v>-1726642.4999999993</v>
      </c>
      <c r="K336" s="17"/>
      <c r="L336" s="46">
        <v>2732496.0300000054</v>
      </c>
      <c r="M336" s="4"/>
      <c r="N336" s="4"/>
      <c r="O336" s="4"/>
      <c r="CA336" s="44" t="s">
        <v>247</v>
      </c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9B50F-4CE3-4B99-B15D-B4C391C7B85E}">
  <sheetPr codeName="shtTempSheet2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0</v>
      </c>
      <c r="K8" s="17"/>
      <c r="L8" s="46">
        <v>494221695.57999992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0</v>
      </c>
      <c r="K9" s="17"/>
      <c r="L9" s="54">
        <v>384904880.25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0</v>
      </c>
      <c r="K10" s="17"/>
      <c r="L10" s="54">
        <v>384904880.25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0</v>
      </c>
      <c r="K11" s="17"/>
      <c r="L11" s="54">
        <v>1968580.96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0</v>
      </c>
      <c r="K12" s="17"/>
      <c r="L12" s="54">
        <v>79577648.659999996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0</v>
      </c>
      <c r="K13" s="17"/>
      <c r="L13" s="54">
        <v>67251801.510000005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0</v>
      </c>
      <c r="K14" s="17"/>
      <c r="L14" s="54">
        <v>12315629.65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0</v>
      </c>
      <c r="K15" s="17"/>
      <c r="L15" s="54">
        <v>10217.5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262</v>
      </c>
      <c r="E16" s="45"/>
      <c r="F16" s="45"/>
      <c r="G16" s="45"/>
      <c r="H16" s="45"/>
      <c r="I16" s="15"/>
      <c r="J16" s="54">
        <v>0</v>
      </c>
      <c r="K16" s="17"/>
      <c r="L16" s="54">
        <v>27770585.710000001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263</v>
      </c>
      <c r="CC16" s="45"/>
      <c r="CD16" s="45"/>
      <c r="CE16" s="45"/>
    </row>
    <row r="17" spans="3:83" ht="15" customHeight="1" x14ac:dyDescent="0.2">
      <c r="C17" s="44" t="s">
        <v>139</v>
      </c>
      <c r="D17" s="45"/>
      <c r="E17" s="45"/>
      <c r="F17" s="45"/>
      <c r="G17" s="45"/>
      <c r="H17" s="45"/>
      <c r="I17" s="15"/>
      <c r="J17" s="46">
        <v>0</v>
      </c>
      <c r="K17" s="17"/>
      <c r="L17" s="46">
        <v>494221695.57999998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140</v>
      </c>
      <c r="CB17" s="45"/>
      <c r="CC17" s="45"/>
      <c r="CD17" s="45"/>
      <c r="CE17" s="45"/>
    </row>
    <row r="18" spans="3:83" ht="15" customHeight="1" x14ac:dyDescent="0.2">
      <c r="C18" s="44"/>
      <c r="D18" s="45" t="s">
        <v>141</v>
      </c>
      <c r="E18" s="45"/>
      <c r="F18" s="45"/>
      <c r="G18" s="45"/>
      <c r="H18" s="45"/>
      <c r="I18" s="15"/>
      <c r="J18" s="54">
        <v>0</v>
      </c>
      <c r="K18" s="17"/>
      <c r="L18" s="54">
        <v>290059495.89999998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142</v>
      </c>
      <c r="CC18" s="45"/>
      <c r="CD18" s="45"/>
      <c r="CE18" s="45"/>
    </row>
    <row r="19" spans="3:83" ht="15" customHeight="1" x14ac:dyDescent="0.2">
      <c r="C19" s="44"/>
      <c r="D19" s="45"/>
      <c r="E19" s="45" t="s">
        <v>143</v>
      </c>
      <c r="F19" s="45"/>
      <c r="G19" s="45"/>
      <c r="H19" s="45"/>
      <c r="I19" s="15"/>
      <c r="J19" s="54">
        <v>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144</v>
      </c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0</v>
      </c>
      <c r="K20" s="17"/>
      <c r="L20" s="54">
        <v>289959495.89999998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0</v>
      </c>
      <c r="K21" s="17"/>
      <c r="L21" s="54">
        <v>276933670.75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149</v>
      </c>
      <c r="G22" s="45"/>
      <c r="H22" s="45"/>
      <c r="I22" s="15"/>
      <c r="J22" s="54">
        <v>0</v>
      </c>
      <c r="K22" s="17"/>
      <c r="L22" s="54">
        <v>5733826.9100000001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0</v>
      </c>
      <c r="K23" s="17"/>
      <c r="L23" s="54">
        <v>7291998.2400000002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0</v>
      </c>
      <c r="K24" s="17"/>
      <c r="L24" s="54">
        <v>204162199.68000001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0</v>
      </c>
      <c r="K25" s="17"/>
      <c r="L25" s="54">
        <v>142820000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0</v>
      </c>
      <c r="K26" s="17"/>
      <c r="L26" s="54">
        <v>200000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0</v>
      </c>
      <c r="K27" s="17"/>
      <c r="L27" s="54">
        <v>320000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0</v>
      </c>
      <c r="K28" s="17"/>
      <c r="L28" s="54">
        <v>140000000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/>
      <c r="F29" s="45" t="s">
        <v>163</v>
      </c>
      <c r="G29" s="45"/>
      <c r="H29" s="45"/>
      <c r="I29" s="15"/>
      <c r="J29" s="54">
        <v>0</v>
      </c>
      <c r="K29" s="17"/>
      <c r="L29" s="54">
        <v>2300000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164</v>
      </c>
      <c r="CE29" s="45"/>
    </row>
    <row r="30" spans="3:83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0</v>
      </c>
      <c r="K30" s="17"/>
      <c r="L30" s="54">
        <v>1650114.77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166</v>
      </c>
      <c r="CD30" s="45"/>
      <c r="CE30" s="45"/>
    </row>
    <row r="31" spans="3:83" ht="15" customHeight="1" x14ac:dyDescent="0.2">
      <c r="C31" s="44"/>
      <c r="D31" s="45"/>
      <c r="E31" s="45" t="s">
        <v>167</v>
      </c>
      <c r="F31" s="45"/>
      <c r="G31" s="45"/>
      <c r="H31" s="45"/>
      <c r="I31" s="15"/>
      <c r="J31" s="54">
        <v>0</v>
      </c>
      <c r="K31" s="17"/>
      <c r="L31" s="54">
        <v>199002.5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">
      <c r="C32" s="44"/>
      <c r="D32" s="45"/>
      <c r="E32" s="45" t="s">
        <v>169</v>
      </c>
      <c r="F32" s="45"/>
      <c r="G32" s="45"/>
      <c r="H32" s="45"/>
      <c r="I32" s="15"/>
      <c r="J32" s="54">
        <v>0</v>
      </c>
      <c r="K32" s="17"/>
      <c r="L32" s="54">
        <v>10788836.130000001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">
      <c r="C33" s="44"/>
      <c r="D33" s="45"/>
      <c r="E33" s="45" t="s">
        <v>272</v>
      </c>
      <c r="F33" s="45"/>
      <c r="G33" s="45"/>
      <c r="H33" s="45"/>
      <c r="I33" s="15"/>
      <c r="J33" s="54">
        <v>0</v>
      </c>
      <c r="K33" s="17"/>
      <c r="L33" s="54">
        <v>63104.29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273</v>
      </c>
      <c r="CD33" s="45"/>
      <c r="CE33" s="45"/>
    </row>
    <row r="34" spans="3:83" ht="15" customHeight="1" x14ac:dyDescent="0.2">
      <c r="C34" s="44"/>
      <c r="D34" s="45"/>
      <c r="E34" s="45" t="s">
        <v>296</v>
      </c>
      <c r="F34" s="45"/>
      <c r="G34" s="45"/>
      <c r="H34" s="45"/>
      <c r="I34" s="15"/>
      <c r="J34" s="54">
        <v>0</v>
      </c>
      <c r="K34" s="17"/>
      <c r="L34" s="54">
        <v>805100.1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297</v>
      </c>
      <c r="CD34" s="45"/>
      <c r="CE34" s="45"/>
    </row>
    <row r="35" spans="3:83" ht="15" customHeight="1" x14ac:dyDescent="0.2">
      <c r="C35" s="44"/>
      <c r="D35" s="45"/>
      <c r="E35" s="45" t="s">
        <v>175</v>
      </c>
      <c r="F35" s="45"/>
      <c r="G35" s="45"/>
      <c r="H35" s="45"/>
      <c r="I35" s="15"/>
      <c r="J35" s="54">
        <v>0</v>
      </c>
      <c r="K35" s="17"/>
      <c r="L35" s="54">
        <v>46006699.590000004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">
      <c r="C36" s="44"/>
      <c r="D36" s="45"/>
      <c r="E36" s="45" t="s">
        <v>177</v>
      </c>
      <c r="F36" s="45"/>
      <c r="G36" s="45"/>
      <c r="H36" s="45"/>
      <c r="I36" s="15"/>
      <c r="J36" s="54">
        <v>0</v>
      </c>
      <c r="K36" s="17"/>
      <c r="L36" s="54">
        <v>1829342.3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0</v>
      </c>
      <c r="K160" s="17"/>
      <c r="L160" s="54">
        <v>712580781.14999998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0</v>
      </c>
      <c r="K161" s="17"/>
      <c r="L161" s="54">
        <v>-2541873.88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0</v>
      </c>
      <c r="K162" s="17"/>
      <c r="L162" s="54">
        <v>129893724.25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0</v>
      </c>
      <c r="K163" s="17"/>
      <c r="L163" s="54">
        <v>28810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0</v>
      </c>
      <c r="K164" s="17"/>
      <c r="L164" s="54">
        <v>-809220.8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0</v>
      </c>
      <c r="K165" s="17"/>
      <c r="L165" s="54">
        <v>-26220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0</v>
      </c>
      <c r="K166" s="17"/>
      <c r="L166" s="54">
        <v>-129922534.25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0</v>
      </c>
      <c r="K167" s="17"/>
      <c r="L167" s="46">
        <v>709203466.47000003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0</v>
      </c>
      <c r="K168" s="17"/>
      <c r="L168" s="54">
        <v>-807048569.85000002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0</v>
      </c>
      <c r="K169" s="17"/>
      <c r="L169" s="54">
        <v>108728180.2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0</v>
      </c>
      <c r="K170" s="17"/>
      <c r="L170" s="54">
        <v>-471251.03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0</v>
      </c>
      <c r="K171" s="17"/>
      <c r="L171" s="46">
        <v>108256929.17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0</v>
      </c>
      <c r="K172" s="17"/>
      <c r="L172" s="46">
        <v>-698791640.68000007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0</v>
      </c>
      <c r="K173" s="17"/>
      <c r="L173" s="54">
        <v>-701440.15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0</v>
      </c>
      <c r="K174" s="17"/>
      <c r="L174" s="54">
        <v>-1649303.34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0</v>
      </c>
      <c r="K175" s="17"/>
      <c r="L175" s="54">
        <v>-1827639.21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0</v>
      </c>
      <c r="K176" s="17"/>
      <c r="L176" s="54">
        <v>-10700000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0</v>
      </c>
      <c r="K177" s="17"/>
      <c r="L177" s="54">
        <v>6414470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0</v>
      </c>
      <c r="K178" s="17"/>
      <c r="L178" s="54">
        <v>4421090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0</v>
      </c>
      <c r="K179" s="17"/>
      <c r="L179" s="46">
        <v>-702834463.38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0</v>
      </c>
      <c r="K180" s="17"/>
      <c r="L180" s="46">
        <v>6369003.0900000334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0</v>
      </c>
      <c r="K181" s="17"/>
      <c r="L181" s="54">
        <v>-223005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0</v>
      </c>
      <c r="K182" s="17"/>
      <c r="L182" s="54">
        <v>-27758157.09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0</v>
      </c>
      <c r="K183" s="17"/>
      <c r="L183" s="54">
        <v>-124936.04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0</v>
      </c>
      <c r="K184" s="17"/>
      <c r="L184" s="54">
        <v>-141925.9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0</v>
      </c>
      <c r="K185" s="17"/>
      <c r="L185" s="46">
        <v>-28248024.029999997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0</v>
      </c>
      <c r="K186" s="17"/>
      <c r="L186" s="46">
        <v>-731082487.40999997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0</v>
      </c>
      <c r="K187" s="17"/>
      <c r="L187" s="46">
        <v>-21879020.939999964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0</v>
      </c>
      <c r="K188" s="17"/>
      <c r="L188" s="54">
        <v>26792.93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0</v>
      </c>
      <c r="K189" s="17"/>
      <c r="L189" s="54">
        <v>-101702.11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0</v>
      </c>
      <c r="K190" s="17"/>
      <c r="L190" s="54">
        <v>12866203.810000001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0</v>
      </c>
      <c r="K191" s="17"/>
      <c r="L191" s="46">
        <v>12791294.630000001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244</v>
      </c>
      <c r="D192" s="45"/>
      <c r="E192" s="45"/>
      <c r="F192" s="45"/>
      <c r="G192" s="45"/>
      <c r="H192" s="45"/>
      <c r="I192" s="15"/>
      <c r="J192" s="46">
        <v>0</v>
      </c>
      <c r="K192" s="17"/>
      <c r="L192" s="46">
        <v>12791294.630000001</v>
      </c>
      <c r="M192" s="4"/>
      <c r="N192" s="4"/>
      <c r="O192" s="4"/>
      <c r="CA192" s="44" t="s">
        <v>245</v>
      </c>
      <c r="CB192" s="45"/>
      <c r="CC192" s="45"/>
      <c r="CD192" s="45"/>
      <c r="CE192" s="45"/>
    </row>
    <row r="193" spans="3:83" ht="15" x14ac:dyDescent="0.2">
      <c r="C193" s="44" t="s">
        <v>246</v>
      </c>
      <c r="D193" s="45"/>
      <c r="E193" s="45"/>
      <c r="F193" s="45"/>
      <c r="G193" s="45"/>
      <c r="H193" s="45"/>
      <c r="I193" s="15"/>
      <c r="J193" s="46">
        <v>0</v>
      </c>
      <c r="K193" s="17"/>
      <c r="L193" s="46">
        <v>-9087726.3099999633</v>
      </c>
      <c r="M193" s="4"/>
      <c r="N193" s="4"/>
      <c r="O193" s="4"/>
      <c r="CA193" s="44" t="s">
        <v>247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0</v>
      </c>
      <c r="K312" s="17"/>
      <c r="L312" s="54">
        <v>158694.95000000001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0</v>
      </c>
      <c r="K313" s="17"/>
      <c r="L313" s="54">
        <v>-566.09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0</v>
      </c>
      <c r="K314" s="17"/>
      <c r="L314" s="46">
        <v>158128.86000000002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0</v>
      </c>
      <c r="K315" s="17"/>
      <c r="L315" s="54">
        <v>-132771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0</v>
      </c>
      <c r="K316" s="17"/>
      <c r="L316" s="54">
        <v>543.95000000000005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0</v>
      </c>
      <c r="K317" s="17"/>
      <c r="L317" s="54">
        <v>-100000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0</v>
      </c>
      <c r="K318" s="17"/>
      <c r="L318" s="46">
        <v>-232227.05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0</v>
      </c>
      <c r="K319" s="17"/>
      <c r="L319" s="46">
        <v>-74098.189999999973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0</v>
      </c>
      <c r="K320" s="17"/>
      <c r="L320" s="54">
        <v>-6270.52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0</v>
      </c>
      <c r="K321" s="17"/>
      <c r="L321" s="54">
        <v>-27.85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0</v>
      </c>
      <c r="K322" s="17"/>
      <c r="L322" s="46">
        <v>-6298.3700000000008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0</v>
      </c>
      <c r="K323" s="17"/>
      <c r="L323" s="46">
        <v>-238525.41999999998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0</v>
      </c>
      <c r="K324" s="17"/>
      <c r="L324" s="46">
        <v>-80396.559999999969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0</v>
      </c>
      <c r="K325" s="17"/>
      <c r="L325" s="54">
        <v>5.98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0</v>
      </c>
      <c r="K326" s="17"/>
      <c r="L326" s="54">
        <v>-22.68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0</v>
      </c>
      <c r="K327" s="17"/>
      <c r="L327" s="54">
        <v>2868.74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0</v>
      </c>
      <c r="K328" s="17"/>
      <c r="L328" s="46">
        <v>2852.04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244</v>
      </c>
      <c r="D329" s="45"/>
      <c r="E329" s="45"/>
      <c r="F329" s="45"/>
      <c r="G329" s="45"/>
      <c r="H329" s="45"/>
      <c r="I329" s="15"/>
      <c r="J329" s="46">
        <v>0</v>
      </c>
      <c r="K329" s="17"/>
      <c r="L329" s="46">
        <v>2852.04</v>
      </c>
      <c r="M329" s="4"/>
      <c r="N329" s="4"/>
      <c r="O329" s="4"/>
      <c r="CA329" s="44" t="s">
        <v>245</v>
      </c>
      <c r="CB329" s="45"/>
      <c r="CC329" s="45"/>
      <c r="CD329" s="45"/>
      <c r="CE329" s="45"/>
    </row>
    <row r="330" spans="3:83" ht="14.45" customHeight="1" x14ac:dyDescent="0.2">
      <c r="C330" s="44" t="s">
        <v>246</v>
      </c>
      <c r="D330" s="45"/>
      <c r="E330" s="45"/>
      <c r="F330" s="45"/>
      <c r="G330" s="45"/>
      <c r="H330" s="45"/>
      <c r="I330" s="15"/>
      <c r="J330" s="46">
        <v>0</v>
      </c>
      <c r="K330" s="17"/>
      <c r="L330" s="46">
        <v>-77544.519999999975</v>
      </c>
      <c r="M330" s="4"/>
      <c r="N330" s="4"/>
      <c r="O330" s="4"/>
      <c r="CA330" s="44" t="s">
        <v>247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9F3CC-4579-4010-A850-82069EE58229}">
  <sheetPr codeName="shtTempSheet2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19700086.219999999</v>
      </c>
      <c r="K8" s="17"/>
      <c r="L8" s="46">
        <v>19862444.529999997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14319326.75</v>
      </c>
      <c r="K9" s="17"/>
      <c r="L9" s="54">
        <v>15952672.859999999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14319326.75</v>
      </c>
      <c r="K10" s="17"/>
      <c r="L10" s="54">
        <v>15952672.859999999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30002</v>
      </c>
      <c r="K11" s="17"/>
      <c r="L11" s="54">
        <v>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52314.080000000002</v>
      </c>
      <c r="K12" s="17"/>
      <c r="L12" s="54">
        <v>52322.02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1341678.17</v>
      </c>
      <c r="K13" s="17"/>
      <c r="L13" s="54">
        <v>1287253.8499999999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1131625.6000000001</v>
      </c>
      <c r="K14" s="17"/>
      <c r="L14" s="54">
        <v>969709.5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138727.95000000001</v>
      </c>
      <c r="K15" s="17"/>
      <c r="L15" s="54">
        <v>174066.16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71324.62</v>
      </c>
      <c r="K16" s="17"/>
      <c r="L16" s="54">
        <v>143478.19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3956765.22</v>
      </c>
      <c r="K17" s="17"/>
      <c r="L17" s="54">
        <v>2570193.7999999998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19700086.219999999</v>
      </c>
      <c r="K18" s="17"/>
      <c r="L18" s="46">
        <v>19862444.529999997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13711793.720000001</v>
      </c>
      <c r="K19" s="17"/>
      <c r="L19" s="54">
        <v>13677738.060000001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13711793.720000001</v>
      </c>
      <c r="K20" s="17"/>
      <c r="L20" s="54">
        <v>13677738.060000001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12765442.75</v>
      </c>
      <c r="K21" s="17"/>
      <c r="L21" s="54">
        <v>12743348.33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946350.97</v>
      </c>
      <c r="K22" s="17"/>
      <c r="L22" s="54">
        <v>934389.73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5988292.5</v>
      </c>
      <c r="K23" s="17"/>
      <c r="L23" s="54">
        <v>6184706.4700000007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2581484</v>
      </c>
      <c r="K24" s="17"/>
      <c r="L24" s="54">
        <v>2907448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7300</v>
      </c>
      <c r="K25" s="17"/>
      <c r="L25" s="54">
        <v>10700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21000</v>
      </c>
      <c r="K26" s="17"/>
      <c r="L26" s="54">
        <v>23000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2553184</v>
      </c>
      <c r="K27" s="17"/>
      <c r="L27" s="54">
        <v>2873748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165</v>
      </c>
      <c r="F28" s="45"/>
      <c r="G28" s="45"/>
      <c r="H28" s="45"/>
      <c r="I28" s="15"/>
      <c r="J28" s="54">
        <v>113.05</v>
      </c>
      <c r="K28" s="17"/>
      <c r="L28" s="54">
        <v>210.39999999999998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166</v>
      </c>
      <c r="CD28" s="45"/>
      <c r="CE28" s="45"/>
    </row>
    <row r="29" spans="3:83" ht="15" customHeight="1" x14ac:dyDescent="0.2">
      <c r="C29" s="44"/>
      <c r="D29" s="45"/>
      <c r="E29" s="45" t="s">
        <v>169</v>
      </c>
      <c r="F29" s="45"/>
      <c r="G29" s="45"/>
      <c r="H29" s="45"/>
      <c r="I29" s="15"/>
      <c r="J29" s="54">
        <v>3079334.3</v>
      </c>
      <c r="K29" s="17"/>
      <c r="L29" s="54">
        <v>3059907.05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170</v>
      </c>
      <c r="CD29" s="45"/>
      <c r="CE29" s="45"/>
    </row>
    <row r="30" spans="3:83" ht="15" customHeight="1" x14ac:dyDescent="0.2">
      <c r="C30" s="44"/>
      <c r="D30" s="45"/>
      <c r="E30" s="45" t="s">
        <v>274</v>
      </c>
      <c r="F30" s="45"/>
      <c r="G30" s="45"/>
      <c r="H30" s="45"/>
      <c r="I30" s="15"/>
      <c r="J30" s="54">
        <v>26079.5</v>
      </c>
      <c r="K30" s="17"/>
      <c r="L30" s="54">
        <v>3281.9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275</v>
      </c>
      <c r="CD30" s="45"/>
      <c r="CE30" s="45"/>
    </row>
    <row r="31" spans="3:83" ht="15" customHeight="1" x14ac:dyDescent="0.2">
      <c r="C31" s="44"/>
      <c r="D31" s="45"/>
      <c r="E31" s="45" t="s">
        <v>296</v>
      </c>
      <c r="F31" s="45"/>
      <c r="G31" s="45"/>
      <c r="H31" s="45"/>
      <c r="I31" s="15"/>
      <c r="J31" s="54">
        <v>16917</v>
      </c>
      <c r="K31" s="17"/>
      <c r="L31" s="54">
        <v>7423.95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297</v>
      </c>
      <c r="CD31" s="45"/>
      <c r="CE31" s="45"/>
    </row>
    <row r="32" spans="3:83" ht="15" customHeight="1" x14ac:dyDescent="0.2">
      <c r="C32" s="44"/>
      <c r="D32" s="45"/>
      <c r="E32" s="45" t="s">
        <v>177</v>
      </c>
      <c r="F32" s="45"/>
      <c r="G32" s="45"/>
      <c r="H32" s="45"/>
      <c r="I32" s="15"/>
      <c r="J32" s="54">
        <v>284364.65000000002</v>
      </c>
      <c r="K32" s="17"/>
      <c r="L32" s="54">
        <v>206435.17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178</v>
      </c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13427151.1</v>
      </c>
      <c r="K160" s="17"/>
      <c r="L160" s="54">
        <v>14062879.5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-1058.2</v>
      </c>
      <c r="K161" s="17"/>
      <c r="L161" s="54">
        <v>-4383.3999999999996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-119123.22</v>
      </c>
      <c r="K162" s="17"/>
      <c r="L162" s="54">
        <v>-187247.97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1046184.55</v>
      </c>
      <c r="K163" s="17"/>
      <c r="L163" s="54">
        <v>1155726.7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-18816</v>
      </c>
      <c r="K164" s="17"/>
      <c r="L164" s="54">
        <v>-24763.200000000001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-1049.0999999999999</v>
      </c>
      <c r="K165" s="17"/>
      <c r="L165" s="54">
        <v>-723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-1046184.55</v>
      </c>
      <c r="K166" s="17"/>
      <c r="L166" s="54">
        <v>-1155726.7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13287104.58</v>
      </c>
      <c r="K167" s="17"/>
      <c r="L167" s="46">
        <v>13845761.93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-12278953.050000001</v>
      </c>
      <c r="K168" s="17"/>
      <c r="L168" s="54">
        <v>-13261785.050000001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2005170.6</v>
      </c>
      <c r="K169" s="17"/>
      <c r="L169" s="54">
        <v>2108346.6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-159.51</v>
      </c>
      <c r="K170" s="17"/>
      <c r="L170" s="54">
        <v>-223.85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2005011.09</v>
      </c>
      <c r="K171" s="17"/>
      <c r="L171" s="46">
        <v>2108122.75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-10273941.960000001</v>
      </c>
      <c r="K172" s="17"/>
      <c r="L172" s="46">
        <v>-11153662.300000001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-56109.9</v>
      </c>
      <c r="K173" s="17"/>
      <c r="L173" s="54">
        <v>-57170.45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-121539.95</v>
      </c>
      <c r="K174" s="17"/>
      <c r="L174" s="54">
        <v>-229200.93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7554.65</v>
      </c>
      <c r="K175" s="17"/>
      <c r="L175" s="54">
        <v>60160.800000000003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320564</v>
      </c>
      <c r="K176" s="17"/>
      <c r="L176" s="54">
        <v>99738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-1100638</v>
      </c>
      <c r="K177" s="17"/>
      <c r="L177" s="54">
        <v>-1504231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-64328</v>
      </c>
      <c r="K178" s="17"/>
      <c r="L178" s="54">
        <v>678988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-11288439.16</v>
      </c>
      <c r="K179" s="17"/>
      <c r="L179" s="46">
        <v>-12105377.879999999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1998665.42</v>
      </c>
      <c r="K180" s="17"/>
      <c r="L180" s="46">
        <v>1740384.0500000007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-568088</v>
      </c>
      <c r="K181" s="17"/>
      <c r="L181" s="54">
        <v>-478865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-343733</v>
      </c>
      <c r="K182" s="17"/>
      <c r="L182" s="54">
        <v>-183756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-10299.9</v>
      </c>
      <c r="K183" s="17"/>
      <c r="L183" s="54">
        <v>0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-922120.9</v>
      </c>
      <c r="K184" s="17"/>
      <c r="L184" s="46">
        <v>-662621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-12210560.060000001</v>
      </c>
      <c r="K185" s="17"/>
      <c r="L185" s="46">
        <v>-12767998.879999999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1076544.52</v>
      </c>
      <c r="K186" s="17"/>
      <c r="L186" s="46">
        <v>1077763.0500000007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3428.1</v>
      </c>
      <c r="K187" s="17"/>
      <c r="L187" s="54">
        <v>2750.4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-12103.3</v>
      </c>
      <c r="K188" s="17"/>
      <c r="L188" s="54">
        <v>-9425.6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-1175462</v>
      </c>
      <c r="K189" s="17"/>
      <c r="L189" s="54">
        <v>257468.1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-1184137.2</v>
      </c>
      <c r="K190" s="17"/>
      <c r="L190" s="46">
        <v>250792.9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302</v>
      </c>
      <c r="G191" s="45"/>
      <c r="H191" s="45"/>
      <c r="I191" s="15"/>
      <c r="J191" s="54">
        <v>135207.79999999999</v>
      </c>
      <c r="K191" s="17"/>
      <c r="L191" s="54">
        <v>55655.5</v>
      </c>
      <c r="M191" s="4"/>
      <c r="N191" s="4"/>
      <c r="O191" s="4"/>
      <c r="CA191" s="44"/>
      <c r="CB191" s="45"/>
      <c r="CC191" s="45"/>
      <c r="CD191" s="45" t="s">
        <v>303</v>
      </c>
      <c r="CE191" s="45"/>
    </row>
    <row r="192" spans="3:83" ht="15" x14ac:dyDescent="0.2">
      <c r="C192" s="44"/>
      <c r="D192" s="45"/>
      <c r="E192" s="45"/>
      <c r="F192" s="45" t="s">
        <v>333</v>
      </c>
      <c r="G192" s="45"/>
      <c r="H192" s="45"/>
      <c r="I192" s="15"/>
      <c r="J192" s="54">
        <v>-5520.7</v>
      </c>
      <c r="K192" s="17"/>
      <c r="L192" s="54">
        <v>-5843.1</v>
      </c>
      <c r="M192" s="4"/>
      <c r="N192" s="4"/>
      <c r="O192" s="4"/>
      <c r="CA192" s="44"/>
      <c r="CB192" s="45"/>
      <c r="CC192" s="45"/>
      <c r="CD192" s="45" t="s">
        <v>334</v>
      </c>
      <c r="CE192" s="45"/>
    </row>
    <row r="193" spans="3:83" ht="15" x14ac:dyDescent="0.2">
      <c r="C193" s="44" t="s">
        <v>244</v>
      </c>
      <c r="D193" s="45"/>
      <c r="E193" s="45"/>
      <c r="F193" s="45"/>
      <c r="G193" s="45"/>
      <c r="H193" s="45"/>
      <c r="I193" s="15"/>
      <c r="J193" s="46">
        <v>-1054450.0999999999</v>
      </c>
      <c r="K193" s="17"/>
      <c r="L193" s="46">
        <v>300605.3</v>
      </c>
      <c r="M193" s="4"/>
      <c r="N193" s="4"/>
      <c r="O193" s="4"/>
      <c r="CA193" s="44" t="s">
        <v>245</v>
      </c>
      <c r="CB193" s="45"/>
      <c r="CC193" s="45"/>
      <c r="CD193" s="45"/>
      <c r="CE193" s="45"/>
    </row>
    <row r="194" spans="3:83" ht="15" x14ac:dyDescent="0.2">
      <c r="C194" s="44" t="s">
        <v>246</v>
      </c>
      <c r="D194" s="45"/>
      <c r="E194" s="45"/>
      <c r="F194" s="45"/>
      <c r="G194" s="45"/>
      <c r="H194" s="45"/>
      <c r="I194" s="15"/>
      <c r="J194" s="46">
        <v>22094.420000000056</v>
      </c>
      <c r="K194" s="17"/>
      <c r="L194" s="46">
        <v>1378368.3500000006</v>
      </c>
      <c r="M194" s="4"/>
      <c r="N194" s="4"/>
      <c r="O194" s="4"/>
      <c r="CA194" s="44" t="s">
        <v>247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121730.9</v>
      </c>
      <c r="K312" s="17"/>
      <c r="L312" s="54">
        <v>113177.4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276</v>
      </c>
      <c r="G313" s="45"/>
      <c r="H313" s="45"/>
      <c r="I313" s="15"/>
      <c r="J313" s="54">
        <v>-60865.5</v>
      </c>
      <c r="K313" s="17"/>
      <c r="L313" s="54">
        <v>-56588.7</v>
      </c>
      <c r="M313" s="4"/>
      <c r="N313" s="4"/>
      <c r="O313" s="4"/>
      <c r="CA313" s="44"/>
      <c r="CB313" s="45"/>
      <c r="CC313" s="45"/>
      <c r="CD313" s="45" t="s">
        <v>277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60865.4</v>
      </c>
      <c r="K314" s="17"/>
      <c r="L314" s="46">
        <v>56588.7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-72768.399999999994</v>
      </c>
      <c r="K315" s="17"/>
      <c r="L315" s="54">
        <v>-106638.1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282</v>
      </c>
      <c r="G316" s="45"/>
      <c r="H316" s="45"/>
      <c r="I316" s="15"/>
      <c r="J316" s="54">
        <v>36384.199999999997</v>
      </c>
      <c r="K316" s="17"/>
      <c r="L316" s="54">
        <v>53319.05</v>
      </c>
      <c r="M316" s="4"/>
      <c r="N316" s="4"/>
      <c r="O316" s="4"/>
      <c r="CA316" s="44"/>
      <c r="CB316" s="45"/>
      <c r="CC316" s="45"/>
      <c r="CD316" s="45" t="s">
        <v>283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5400</v>
      </c>
      <c r="K317" s="17"/>
      <c r="L317" s="54">
        <v>300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-30984.199999999997</v>
      </c>
      <c r="K318" s="17"/>
      <c r="L318" s="46">
        <v>-53019.05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29881.200000000004</v>
      </c>
      <c r="K319" s="17"/>
      <c r="L319" s="46">
        <v>3569.6499999999942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-5150.7</v>
      </c>
      <c r="K320" s="17"/>
      <c r="L320" s="54">
        <v>-3854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-3116.12</v>
      </c>
      <c r="K321" s="17"/>
      <c r="L321" s="54">
        <v>-1478.93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-93.399999999999991</v>
      </c>
      <c r="K322" s="17"/>
      <c r="L322" s="54">
        <v>0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-8360.2199999999993</v>
      </c>
      <c r="K323" s="17"/>
      <c r="L323" s="46">
        <v>-5332.9299999999994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-39344.42</v>
      </c>
      <c r="K324" s="17"/>
      <c r="L324" s="46">
        <v>-58351.98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21520.980000000003</v>
      </c>
      <c r="K325" s="17"/>
      <c r="L325" s="46">
        <v>-1763.2800000000052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31.07</v>
      </c>
      <c r="K326" s="17"/>
      <c r="L326" s="54">
        <v>22.16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-109.77</v>
      </c>
      <c r="K327" s="17"/>
      <c r="L327" s="54">
        <v>-75.81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-10656.75</v>
      </c>
      <c r="K328" s="17"/>
      <c r="L328" s="54">
        <v>2072.09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-10735.449999999999</v>
      </c>
      <c r="K329" s="17"/>
      <c r="L329" s="46">
        <v>2018.44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302</v>
      </c>
      <c r="G330" s="45"/>
      <c r="H330" s="45"/>
      <c r="I330" s="15"/>
      <c r="J330" s="54">
        <v>1225.77</v>
      </c>
      <c r="K330" s="17"/>
      <c r="L330" s="54">
        <v>447.88</v>
      </c>
      <c r="M330" s="4"/>
      <c r="N330" s="4"/>
      <c r="O330" s="4"/>
      <c r="CA330" s="44"/>
      <c r="CB330" s="45"/>
      <c r="CC330" s="45"/>
      <c r="CD330" s="45" t="s">
        <v>303</v>
      </c>
      <c r="CE330" s="45"/>
    </row>
    <row r="331" spans="3:83" ht="14.45" customHeight="1" x14ac:dyDescent="0.2">
      <c r="C331" s="44"/>
      <c r="D331" s="45"/>
      <c r="E331" s="45"/>
      <c r="F331" s="45" t="s">
        <v>333</v>
      </c>
      <c r="G331" s="45"/>
      <c r="H331" s="45"/>
      <c r="I331" s="15"/>
      <c r="J331" s="54">
        <v>-50.059999999999995</v>
      </c>
      <c r="K331" s="17"/>
      <c r="L331" s="54">
        <v>-47.07</v>
      </c>
      <c r="M331" s="4"/>
      <c r="N331" s="4"/>
      <c r="O331" s="4"/>
      <c r="CA331" s="44"/>
      <c r="CB331" s="45"/>
      <c r="CC331" s="45"/>
      <c r="CD331" s="45" t="s">
        <v>334</v>
      </c>
      <c r="CE331" s="45"/>
    </row>
    <row r="332" spans="3:83" ht="14.45" customHeight="1" x14ac:dyDescent="0.2">
      <c r="C332" s="44" t="s">
        <v>244</v>
      </c>
      <c r="D332" s="45"/>
      <c r="E332" s="45"/>
      <c r="F332" s="45"/>
      <c r="G332" s="45"/>
      <c r="H332" s="45"/>
      <c r="I332" s="15"/>
      <c r="J332" s="46">
        <v>-9559.739999999998</v>
      </c>
      <c r="K332" s="17"/>
      <c r="L332" s="46">
        <v>2419.25</v>
      </c>
      <c r="M332" s="4"/>
      <c r="N332" s="4"/>
      <c r="O332" s="4"/>
      <c r="CA332" s="44" t="s">
        <v>245</v>
      </c>
      <c r="CB332" s="45"/>
      <c r="CC332" s="45"/>
      <c r="CD332" s="45"/>
      <c r="CE332" s="45"/>
    </row>
    <row r="333" spans="3:83" ht="14.45" customHeight="1" x14ac:dyDescent="0.2">
      <c r="C333" s="44" t="s">
        <v>246</v>
      </c>
      <c r="D333" s="45"/>
      <c r="E333" s="45"/>
      <c r="F333" s="45"/>
      <c r="G333" s="45"/>
      <c r="H333" s="45"/>
      <c r="I333" s="15"/>
      <c r="J333" s="46">
        <v>11961.240000000005</v>
      </c>
      <c r="K333" s="17"/>
      <c r="L333" s="46">
        <v>655.9699999999948</v>
      </c>
      <c r="M333" s="4"/>
      <c r="N333" s="4"/>
      <c r="O333" s="4"/>
      <c r="CA333" s="44" t="s">
        <v>247</v>
      </c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547A1-B1F8-41F8-8BD9-1E6A4D9AB0C5}">
  <sheetPr codeName="shtTempSheet2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33899000.799999997</v>
      </c>
      <c r="K8" s="17"/>
      <c r="L8" s="46">
        <v>27482493.590000004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20807915.48</v>
      </c>
      <c r="K9" s="17"/>
      <c r="L9" s="54">
        <v>21850521.48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20807915.48</v>
      </c>
      <c r="K10" s="17"/>
      <c r="L10" s="54">
        <v>21850521.48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149871.1</v>
      </c>
      <c r="K11" s="17"/>
      <c r="L11" s="54">
        <v>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244444.05000000002</v>
      </c>
      <c r="K12" s="17"/>
      <c r="L12" s="54">
        <v>295233.94999999995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2363961.9700000002</v>
      </c>
      <c r="K13" s="17"/>
      <c r="L13" s="54">
        <v>3184025.27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947169.44000000006</v>
      </c>
      <c r="K14" s="17"/>
      <c r="L14" s="54">
        <v>1086902.08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683972.67</v>
      </c>
      <c r="K15" s="17"/>
      <c r="L15" s="54">
        <v>784767.95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260</v>
      </c>
      <c r="F16" s="45"/>
      <c r="G16" s="45"/>
      <c r="H16" s="45"/>
      <c r="I16" s="15"/>
      <c r="J16" s="54">
        <v>99685.49</v>
      </c>
      <c r="K16" s="17"/>
      <c r="L16" s="54">
        <v>41999.8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261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163511.28</v>
      </c>
      <c r="K17" s="17"/>
      <c r="L17" s="54">
        <v>260134.33000000002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9385638.7599999998</v>
      </c>
      <c r="K18" s="17"/>
      <c r="L18" s="54">
        <v>1065810.81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33899000.79999999</v>
      </c>
      <c r="K19" s="17"/>
      <c r="L19" s="46">
        <v>27482493.589999996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13632536.93</v>
      </c>
      <c r="K20" s="17"/>
      <c r="L20" s="54">
        <v>16925873.390000001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13632536.93</v>
      </c>
      <c r="K21" s="17"/>
      <c r="L21" s="54">
        <v>16925873.390000001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12910248.289999999</v>
      </c>
      <c r="K22" s="17"/>
      <c r="L22" s="54">
        <v>16145253.15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722288.64000000001</v>
      </c>
      <c r="K23" s="17"/>
      <c r="L23" s="54">
        <v>780620.24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20266463.870000001</v>
      </c>
      <c r="K24" s="17"/>
      <c r="L24" s="54">
        <v>10556620.200000001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5800000</v>
      </c>
      <c r="K25" s="17"/>
      <c r="L25" s="54">
        <v>5060000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5790000</v>
      </c>
      <c r="K27" s="17"/>
      <c r="L27" s="54">
        <v>5050000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 t="s">
        <v>306</v>
      </c>
      <c r="F28" s="45"/>
      <c r="G28" s="45"/>
      <c r="H28" s="45"/>
      <c r="I28" s="15"/>
      <c r="J28" s="54">
        <v>65816.399999999994</v>
      </c>
      <c r="K28" s="17"/>
      <c r="L28" s="54">
        <v>59833.2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307</v>
      </c>
      <c r="CD28" s="45"/>
      <c r="CE28" s="45"/>
    </row>
    <row r="29" spans="3:83" ht="15" customHeight="1" x14ac:dyDescent="0.2">
      <c r="C29" s="44"/>
      <c r="D29" s="45"/>
      <c r="E29" s="45"/>
      <c r="F29" s="45" t="s">
        <v>308</v>
      </c>
      <c r="G29" s="45"/>
      <c r="H29" s="45"/>
      <c r="I29" s="15"/>
      <c r="J29" s="54">
        <v>65816.399999999994</v>
      </c>
      <c r="K29" s="17"/>
      <c r="L29" s="54">
        <v>59833.2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309</v>
      </c>
      <c r="CE29" s="45"/>
    </row>
    <row r="30" spans="3:83" ht="15" customHeight="1" x14ac:dyDescent="0.2">
      <c r="C30" s="44"/>
      <c r="D30" s="45"/>
      <c r="E30" s="45" t="s">
        <v>165</v>
      </c>
      <c r="F30" s="45"/>
      <c r="G30" s="45"/>
      <c r="H30" s="45"/>
      <c r="I30" s="15"/>
      <c r="J30" s="54">
        <v>46497.45</v>
      </c>
      <c r="K30" s="17"/>
      <c r="L30" s="54">
        <v>38458.9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166</v>
      </c>
      <c r="CD30" s="45"/>
      <c r="CE30" s="45"/>
    </row>
    <row r="31" spans="3:83" ht="15" customHeight="1" x14ac:dyDescent="0.2">
      <c r="C31" s="44"/>
      <c r="D31" s="45"/>
      <c r="E31" s="45" t="s">
        <v>167</v>
      </c>
      <c r="F31" s="45"/>
      <c r="G31" s="45"/>
      <c r="H31" s="45"/>
      <c r="I31" s="15"/>
      <c r="J31" s="54">
        <v>92829.95</v>
      </c>
      <c r="K31" s="17"/>
      <c r="L31" s="54">
        <v>1634839.75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168</v>
      </c>
      <c r="CD31" s="45"/>
      <c r="CE31" s="45"/>
    </row>
    <row r="32" spans="3:83" ht="15" customHeight="1" x14ac:dyDescent="0.2">
      <c r="C32" s="44"/>
      <c r="D32" s="45"/>
      <c r="E32" s="45" t="s">
        <v>169</v>
      </c>
      <c r="F32" s="45"/>
      <c r="G32" s="45"/>
      <c r="H32" s="45"/>
      <c r="I32" s="15"/>
      <c r="J32" s="54">
        <v>13887820.939999999</v>
      </c>
      <c r="K32" s="17"/>
      <c r="L32" s="54">
        <v>3236421.56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170</v>
      </c>
      <c r="CD32" s="45"/>
      <c r="CE32" s="45"/>
    </row>
    <row r="33" spans="3:83" ht="15" customHeight="1" x14ac:dyDescent="0.2">
      <c r="C33" s="44"/>
      <c r="D33" s="45"/>
      <c r="E33" s="45" t="s">
        <v>272</v>
      </c>
      <c r="F33" s="45"/>
      <c r="G33" s="45"/>
      <c r="H33" s="45"/>
      <c r="I33" s="15"/>
      <c r="J33" s="54">
        <v>16629.490000000002</v>
      </c>
      <c r="K33" s="17"/>
      <c r="L33" s="54">
        <v>3517.9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273</v>
      </c>
      <c r="CD33" s="45"/>
      <c r="CE33" s="45"/>
    </row>
    <row r="34" spans="3:83" ht="15" customHeight="1" x14ac:dyDescent="0.2">
      <c r="C34" s="44"/>
      <c r="D34" s="45"/>
      <c r="E34" s="45" t="s">
        <v>274</v>
      </c>
      <c r="F34" s="45"/>
      <c r="G34" s="45"/>
      <c r="H34" s="45"/>
      <c r="I34" s="15"/>
      <c r="J34" s="54">
        <v>44363.95</v>
      </c>
      <c r="K34" s="17"/>
      <c r="L34" s="54">
        <v>312202.42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275</v>
      </c>
      <c r="CD34" s="45"/>
      <c r="CE34" s="45"/>
    </row>
    <row r="35" spans="3:83" ht="15" customHeight="1" x14ac:dyDescent="0.2">
      <c r="C35" s="44"/>
      <c r="D35" s="45"/>
      <c r="E35" s="45" t="s">
        <v>296</v>
      </c>
      <c r="F35" s="45"/>
      <c r="G35" s="45"/>
      <c r="H35" s="45"/>
      <c r="I35" s="15"/>
      <c r="J35" s="54">
        <v>151572.21</v>
      </c>
      <c r="K35" s="17"/>
      <c r="L35" s="54">
        <v>52194.65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">
      <c r="C36" s="44"/>
      <c r="D36" s="45"/>
      <c r="E36" s="45" t="s">
        <v>173</v>
      </c>
      <c r="F36" s="45"/>
      <c r="G36" s="45"/>
      <c r="H36" s="45"/>
      <c r="I36" s="15"/>
      <c r="J36" s="54">
        <v>110933.48</v>
      </c>
      <c r="K36" s="17"/>
      <c r="L36" s="54">
        <v>109151.82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174</v>
      </c>
      <c r="CD36" s="45"/>
      <c r="CE36" s="45"/>
    </row>
    <row r="37" spans="3:83" ht="15" customHeight="1" x14ac:dyDescent="0.2">
      <c r="C37" s="44"/>
      <c r="D37" s="45"/>
      <c r="E37" s="45" t="s">
        <v>177</v>
      </c>
      <c r="F37" s="45"/>
      <c r="G37" s="45"/>
      <c r="H37" s="45"/>
      <c r="I37" s="15"/>
      <c r="J37" s="54">
        <v>50000</v>
      </c>
      <c r="K37" s="17"/>
      <c r="L37" s="54">
        <v>50000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178</v>
      </c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27766707.309999999</v>
      </c>
      <c r="K160" s="17"/>
      <c r="L160" s="54">
        <v>23122325.949999999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-39596.5</v>
      </c>
      <c r="K161" s="17"/>
      <c r="L161" s="54">
        <v>-21076.03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-134568.14000000001</v>
      </c>
      <c r="K162" s="17"/>
      <c r="L162" s="54">
        <v>-125178.05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3696022.5</v>
      </c>
      <c r="K163" s="17"/>
      <c r="L163" s="54">
        <v>3101828.5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34271.08</v>
      </c>
      <c r="K164" s="17"/>
      <c r="L164" s="54">
        <v>22405.52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-42960</v>
      </c>
      <c r="K165" s="17"/>
      <c r="L165" s="54">
        <v>-32016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-1625.9</v>
      </c>
      <c r="K166" s="17"/>
      <c r="L166" s="54">
        <v>-880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-3696022.5</v>
      </c>
      <c r="K167" s="17"/>
      <c r="L167" s="54">
        <v>-3101828.5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27582227.849999998</v>
      </c>
      <c r="K168" s="17"/>
      <c r="L168" s="46">
        <v>22965581.389999997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-35549048.75</v>
      </c>
      <c r="K169" s="17"/>
      <c r="L169" s="54">
        <v>-31444194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4616333.3499999996</v>
      </c>
      <c r="K170" s="17"/>
      <c r="L170" s="54">
        <v>3768151.3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4616333.3499999996</v>
      </c>
      <c r="K171" s="17"/>
      <c r="L171" s="46">
        <v>3768151.3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-30932715.399999999</v>
      </c>
      <c r="K172" s="17"/>
      <c r="L172" s="46">
        <v>-27676042.699999999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-237033.92</v>
      </c>
      <c r="K173" s="17"/>
      <c r="L173" s="54">
        <v>-301537.33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282</v>
      </c>
      <c r="G174" s="45"/>
      <c r="H174" s="45"/>
      <c r="I174" s="15"/>
      <c r="J174" s="54">
        <v>11164.85</v>
      </c>
      <c r="K174" s="17"/>
      <c r="L174" s="54">
        <v>85575.6</v>
      </c>
      <c r="M174" s="4"/>
      <c r="N174" s="4"/>
      <c r="O174" s="4"/>
      <c r="CA174" s="44"/>
      <c r="CB174" s="45"/>
      <c r="CC174" s="45"/>
      <c r="CD174" s="45" t="s">
        <v>283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-740000</v>
      </c>
      <c r="K175" s="17"/>
      <c r="L175" s="54">
        <v>50000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6538966</v>
      </c>
      <c r="K176" s="17"/>
      <c r="L176" s="54">
        <v>6812498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-972270</v>
      </c>
      <c r="K177" s="17"/>
      <c r="L177" s="54">
        <v>-827079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-26331888.469999999</v>
      </c>
      <c r="K178" s="17"/>
      <c r="L178" s="46">
        <v>-21856585.429999996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1250339.379999999</v>
      </c>
      <c r="K179" s="17"/>
      <c r="L179" s="46">
        <v>1108995.9600000009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-1328775.3400000001</v>
      </c>
      <c r="K180" s="17"/>
      <c r="L180" s="54">
        <v>-1234788.74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-127699.61</v>
      </c>
      <c r="K181" s="17"/>
      <c r="L181" s="54">
        <v>-85803.74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-30722.400000000001</v>
      </c>
      <c r="K182" s="17"/>
      <c r="L182" s="54">
        <v>-10750.45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226</v>
      </c>
      <c r="G183" s="45"/>
      <c r="H183" s="45"/>
      <c r="I183" s="15"/>
      <c r="J183" s="54">
        <v>0</v>
      </c>
      <c r="K183" s="17"/>
      <c r="L183" s="54">
        <v>-89461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-67230.05</v>
      </c>
      <c r="K184" s="17"/>
      <c r="L184" s="54">
        <v>-67641.919999999998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-1554427.4000000001</v>
      </c>
      <c r="K185" s="17"/>
      <c r="L185" s="46">
        <v>-1488445.8499999999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-27886315.869999997</v>
      </c>
      <c r="K186" s="17"/>
      <c r="L186" s="46">
        <v>-23345031.279999997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-304088.02000000118</v>
      </c>
      <c r="K187" s="17"/>
      <c r="L187" s="46">
        <v>-379449.88999999897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-2930916.84</v>
      </c>
      <c r="K188" s="17"/>
      <c r="L188" s="54">
        <v>1326876.04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-2930916.84</v>
      </c>
      <c r="K189" s="17"/>
      <c r="L189" s="46">
        <v>1326876.04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 t="s">
        <v>244</v>
      </c>
      <c r="D190" s="45"/>
      <c r="E190" s="45"/>
      <c r="F190" s="45"/>
      <c r="G190" s="45"/>
      <c r="H190" s="45"/>
      <c r="I190" s="15"/>
      <c r="J190" s="46">
        <v>-2930916.84</v>
      </c>
      <c r="K190" s="17"/>
      <c r="L190" s="46">
        <v>1326876.04</v>
      </c>
      <c r="M190" s="4"/>
      <c r="N190" s="4"/>
      <c r="O190" s="4"/>
      <c r="CA190" s="44" t="s">
        <v>245</v>
      </c>
      <c r="CB190" s="45"/>
      <c r="CC190" s="45"/>
      <c r="CD190" s="45"/>
      <c r="CE190" s="45"/>
    </row>
    <row r="191" spans="3:83" ht="15" x14ac:dyDescent="0.2">
      <c r="C191" s="44" t="s">
        <v>246</v>
      </c>
      <c r="D191" s="45"/>
      <c r="E191" s="45"/>
      <c r="F191" s="45"/>
      <c r="G191" s="45"/>
      <c r="H191" s="45"/>
      <c r="I191" s="15"/>
      <c r="J191" s="46">
        <v>-3235004.8600000013</v>
      </c>
      <c r="K191" s="17"/>
      <c r="L191" s="46">
        <v>947426.15000000107</v>
      </c>
      <c r="M191" s="4"/>
      <c r="N191" s="4"/>
      <c r="O191" s="4"/>
      <c r="CA191" s="44" t="s">
        <v>247</v>
      </c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31905.65</v>
      </c>
      <c r="K312" s="17"/>
      <c r="L312" s="54">
        <v>52699.75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31905.65</v>
      </c>
      <c r="K313" s="17"/>
      <c r="L313" s="46">
        <v>52699.75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-59780.85</v>
      </c>
      <c r="K314" s="17"/>
      <c r="L314" s="54">
        <v>0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208</v>
      </c>
      <c r="G315" s="45"/>
      <c r="H315" s="45"/>
      <c r="I315" s="15"/>
      <c r="J315" s="54">
        <v>-2394.2999999999997</v>
      </c>
      <c r="K315" s="17"/>
      <c r="L315" s="54">
        <v>-3045.85</v>
      </c>
      <c r="M315" s="4"/>
      <c r="N315" s="4"/>
      <c r="O315" s="4"/>
      <c r="CA315" s="44"/>
      <c r="CB315" s="45"/>
      <c r="CC315" s="45"/>
      <c r="CD315" s="45" t="s">
        <v>209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0</v>
      </c>
      <c r="K316" s="17"/>
      <c r="L316" s="54">
        <v>10000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-62175.149999999994</v>
      </c>
      <c r="K317" s="17"/>
      <c r="L317" s="46">
        <v>6954.15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-30269.499999999993</v>
      </c>
      <c r="K318" s="17"/>
      <c r="L318" s="46">
        <v>59653.9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-13421.95</v>
      </c>
      <c r="K319" s="17"/>
      <c r="L319" s="54">
        <v>-12472.6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-10282.9</v>
      </c>
      <c r="K320" s="17"/>
      <c r="L320" s="54">
        <v>-9797.25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-310.34999999999997</v>
      </c>
      <c r="K321" s="17"/>
      <c r="L321" s="54">
        <v>-1012.25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228</v>
      </c>
      <c r="G322" s="45"/>
      <c r="H322" s="45"/>
      <c r="I322" s="15"/>
      <c r="J322" s="54">
        <v>-679.1</v>
      </c>
      <c r="K322" s="17"/>
      <c r="L322" s="54">
        <v>-683.25</v>
      </c>
      <c r="M322" s="4"/>
      <c r="N322" s="4"/>
      <c r="O322" s="4"/>
      <c r="CA322" s="44"/>
      <c r="CB322" s="45"/>
      <c r="CC322" s="45"/>
      <c r="CD322" s="45" t="s">
        <v>229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-24694.3</v>
      </c>
      <c r="K323" s="17"/>
      <c r="L323" s="46">
        <v>-23965.35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-86869.45</v>
      </c>
      <c r="K324" s="17"/>
      <c r="L324" s="46">
        <v>-17011.199999999997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-54963.799999999988</v>
      </c>
      <c r="K325" s="17"/>
      <c r="L325" s="46">
        <v>35688.550000000003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-3367.8</v>
      </c>
      <c r="K326" s="17"/>
      <c r="L326" s="54">
        <v>3024.15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-3367.8</v>
      </c>
      <c r="K327" s="17"/>
      <c r="L327" s="46">
        <v>3024.15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244</v>
      </c>
      <c r="D328" s="45"/>
      <c r="E328" s="45"/>
      <c r="F328" s="45"/>
      <c r="G328" s="45"/>
      <c r="H328" s="45"/>
      <c r="I328" s="15"/>
      <c r="J328" s="46">
        <v>-3367.8</v>
      </c>
      <c r="K328" s="17"/>
      <c r="L328" s="46">
        <v>3024.15</v>
      </c>
      <c r="M328" s="4"/>
      <c r="N328" s="4"/>
      <c r="O328" s="4"/>
      <c r="CA328" s="44" t="s">
        <v>245</v>
      </c>
      <c r="CB328" s="45"/>
      <c r="CC328" s="45"/>
      <c r="CD328" s="45"/>
      <c r="CE328" s="45"/>
    </row>
    <row r="329" spans="3:83" ht="14.45" customHeight="1" x14ac:dyDescent="0.2">
      <c r="C329" s="44" t="s">
        <v>246</v>
      </c>
      <c r="D329" s="45"/>
      <c r="E329" s="45"/>
      <c r="F329" s="45"/>
      <c r="G329" s="45"/>
      <c r="H329" s="45"/>
      <c r="I329" s="15"/>
      <c r="J329" s="46">
        <v>-58331.599999999991</v>
      </c>
      <c r="K329" s="17"/>
      <c r="L329" s="46">
        <v>38712.700000000004</v>
      </c>
      <c r="M329" s="4"/>
      <c r="N329" s="4"/>
      <c r="O329" s="4"/>
      <c r="CA329" s="44" t="s">
        <v>247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80968-9CDC-4CAD-AF44-428D94F8D2C0}">
  <sheetPr codeName="shtTempSheet2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35051245.989999995</v>
      </c>
      <c r="K8" s="17"/>
      <c r="L8" s="46">
        <v>46476160.499999985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25003928.079999998</v>
      </c>
      <c r="K9" s="17"/>
      <c r="L9" s="54">
        <v>34391136.079999998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25003928.079999998</v>
      </c>
      <c r="K10" s="17"/>
      <c r="L10" s="54">
        <v>34391136.079999998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2067358.1500000001</v>
      </c>
      <c r="K11" s="17"/>
      <c r="L11" s="54">
        <v>1604589.6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6209567.2099999972</v>
      </c>
      <c r="K12" s="17"/>
      <c r="L12" s="54">
        <v>5133318.42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4791090.9699999988</v>
      </c>
      <c r="K13" s="17"/>
      <c r="L13" s="54">
        <v>4581249.08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210455.81</v>
      </c>
      <c r="K14" s="17"/>
      <c r="L14" s="54">
        <v>552069.34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1208020.43</v>
      </c>
      <c r="K15" s="17"/>
      <c r="L15" s="54">
        <v>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1458836.41</v>
      </c>
      <c r="K16" s="17"/>
      <c r="L16" s="54">
        <v>1078913.78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311556.14</v>
      </c>
      <c r="K17" s="17"/>
      <c r="L17" s="54">
        <v>4268202.62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35051245.990000002</v>
      </c>
      <c r="K18" s="17"/>
      <c r="L18" s="46">
        <v>46476160.500000007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16410593.960000001</v>
      </c>
      <c r="K19" s="17"/>
      <c r="L19" s="54">
        <v>21150543.559999999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16310593.960000001</v>
      </c>
      <c r="K21" s="17"/>
      <c r="L21" s="54">
        <v>21050543.559999999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14998927.890000001</v>
      </c>
      <c r="K22" s="17"/>
      <c r="L22" s="54">
        <v>19749393.75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1311666.07</v>
      </c>
      <c r="K23" s="17"/>
      <c r="L23" s="54">
        <v>1301149.81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18640652.029999997</v>
      </c>
      <c r="K24" s="17"/>
      <c r="L24" s="54">
        <v>25325616.939999998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9888099</v>
      </c>
      <c r="K25" s="17"/>
      <c r="L25" s="54">
        <v>11408206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18397</v>
      </c>
      <c r="K26" s="17"/>
      <c r="L26" s="54">
        <v>24578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50000</v>
      </c>
      <c r="K27" s="17"/>
      <c r="L27" s="54">
        <v>62000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9819702</v>
      </c>
      <c r="K28" s="17"/>
      <c r="L28" s="54">
        <v>11321628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54036.4</v>
      </c>
      <c r="K29" s="17"/>
      <c r="L29" s="54">
        <v>102501.2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2711301.15</v>
      </c>
      <c r="K30" s="17"/>
      <c r="L30" s="54">
        <v>2618919.25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4628530.3</v>
      </c>
      <c r="K31" s="17"/>
      <c r="L31" s="54">
        <v>4547942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296</v>
      </c>
      <c r="F32" s="45"/>
      <c r="G32" s="45"/>
      <c r="H32" s="45"/>
      <c r="I32" s="15"/>
      <c r="J32" s="54">
        <v>247.18</v>
      </c>
      <c r="K32" s="17"/>
      <c r="L32" s="54">
        <v>88824.069999999992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297</v>
      </c>
      <c r="CD32" s="45"/>
      <c r="CE32" s="45"/>
    </row>
    <row r="33" spans="3:83" ht="15" customHeight="1" x14ac:dyDescent="0.2">
      <c r="C33" s="44"/>
      <c r="D33" s="45"/>
      <c r="E33" s="45" t="s">
        <v>173</v>
      </c>
      <c r="F33" s="45"/>
      <c r="G33" s="45"/>
      <c r="H33" s="45"/>
      <c r="I33" s="15"/>
      <c r="J33" s="54">
        <v>257044.97</v>
      </c>
      <c r="K33" s="17"/>
      <c r="L33" s="54">
        <v>314354.24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174</v>
      </c>
      <c r="CD33" s="45"/>
      <c r="CE33" s="45"/>
    </row>
    <row r="34" spans="3:83" ht="15" customHeight="1" x14ac:dyDescent="0.2">
      <c r="C34" s="44"/>
      <c r="D34" s="45"/>
      <c r="E34" s="45" t="s">
        <v>175</v>
      </c>
      <c r="F34" s="45"/>
      <c r="G34" s="45"/>
      <c r="H34" s="45"/>
      <c r="I34" s="15"/>
      <c r="J34" s="54">
        <v>1024887.79</v>
      </c>
      <c r="K34" s="17"/>
      <c r="L34" s="54">
        <v>3497477.02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176</v>
      </c>
      <c r="CD34" s="45"/>
      <c r="CE34" s="45"/>
    </row>
    <row r="35" spans="3:83" ht="15" customHeight="1" x14ac:dyDescent="0.2">
      <c r="C35" s="44"/>
      <c r="D35" s="45"/>
      <c r="E35" s="45" t="s">
        <v>177</v>
      </c>
      <c r="F35" s="45"/>
      <c r="G35" s="45"/>
      <c r="H35" s="45"/>
      <c r="I35" s="15"/>
      <c r="J35" s="54">
        <v>76505.240000000005</v>
      </c>
      <c r="K35" s="17"/>
      <c r="L35" s="54">
        <v>2747393.16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46190023.960000001</v>
      </c>
      <c r="K160" s="17"/>
      <c r="L160" s="54">
        <v>56312781.640000001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-393488.55</v>
      </c>
      <c r="K161" s="17"/>
      <c r="L161" s="54">
        <v>166220.68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7086738.6100000003</v>
      </c>
      <c r="K162" s="17"/>
      <c r="L162" s="54">
        <v>8611952.5099999998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-64579.19</v>
      </c>
      <c r="K163" s="17"/>
      <c r="L163" s="54">
        <v>80589.679999999993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-4143.3500000000004</v>
      </c>
      <c r="K164" s="17"/>
      <c r="L164" s="54">
        <v>-2778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-7086738.6100000003</v>
      </c>
      <c r="K165" s="17"/>
      <c r="L165" s="54">
        <v>-8611952.5099999998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45727812.870000005</v>
      </c>
      <c r="K166" s="17"/>
      <c r="L166" s="46">
        <v>56556814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-52725932.329999998</v>
      </c>
      <c r="K167" s="17"/>
      <c r="L167" s="54">
        <v>-59237660.68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7099647.0999999996</v>
      </c>
      <c r="K168" s="17"/>
      <c r="L168" s="54">
        <v>8315892.5499999998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-173453.48</v>
      </c>
      <c r="K169" s="17"/>
      <c r="L169" s="54">
        <v>-176180.84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6926193.6199999992</v>
      </c>
      <c r="K170" s="17"/>
      <c r="L170" s="46">
        <v>8139711.71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-45799738.710000001</v>
      </c>
      <c r="K171" s="17"/>
      <c r="L171" s="46">
        <v>-51097948.969999999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-365687.21</v>
      </c>
      <c r="K172" s="17"/>
      <c r="L172" s="54">
        <v>-526869.05000000005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1501926</v>
      </c>
      <c r="K173" s="17"/>
      <c r="L173" s="54">
        <v>-165140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310</v>
      </c>
      <c r="G174" s="45"/>
      <c r="H174" s="45"/>
      <c r="I174" s="15"/>
      <c r="J174" s="54">
        <v>0</v>
      </c>
      <c r="K174" s="17"/>
      <c r="L174" s="54">
        <v>-391184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-3993390</v>
      </c>
      <c r="K175" s="17"/>
      <c r="L175" s="54">
        <v>-4403350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4692932</v>
      </c>
      <c r="K176" s="17"/>
      <c r="L176" s="54">
        <v>2006066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-43963957.919999994</v>
      </c>
      <c r="K177" s="17"/>
      <c r="L177" s="46">
        <v>-54578426.020000003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1763854.9500000104</v>
      </c>
      <c r="K178" s="17"/>
      <c r="L178" s="46">
        <v>1978387.9799999967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-2875440.2</v>
      </c>
      <c r="K179" s="17"/>
      <c r="L179" s="54">
        <v>-2950526.73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-174008.16</v>
      </c>
      <c r="K180" s="17"/>
      <c r="L180" s="54">
        <v>-212658.33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-88130</v>
      </c>
      <c r="K181" s="17"/>
      <c r="L181" s="54">
        <v>-44100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-3137578.3600000003</v>
      </c>
      <c r="K182" s="17"/>
      <c r="L182" s="46">
        <v>-3207285.06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-47101536.279999994</v>
      </c>
      <c r="K183" s="17"/>
      <c r="L183" s="46">
        <v>-57785711.080000006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-1373723.4099999899</v>
      </c>
      <c r="K184" s="17"/>
      <c r="L184" s="46">
        <v>-1228897.0800000033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238</v>
      </c>
      <c r="G185" s="45"/>
      <c r="H185" s="45"/>
      <c r="I185" s="15"/>
      <c r="J185" s="54">
        <v>-6040.8</v>
      </c>
      <c r="K185" s="17"/>
      <c r="L185" s="54">
        <v>-30075.15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ht="15" x14ac:dyDescent="0.2">
      <c r="C186" s="44"/>
      <c r="D186" s="45"/>
      <c r="E186" s="45"/>
      <c r="F186" s="45" t="s">
        <v>240</v>
      </c>
      <c r="G186" s="45"/>
      <c r="H186" s="45"/>
      <c r="I186" s="15"/>
      <c r="J186" s="54">
        <v>-3370749.28</v>
      </c>
      <c r="K186" s="17"/>
      <c r="L186" s="54">
        <v>617630.29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ht="15" x14ac:dyDescent="0.2">
      <c r="C187" s="44" t="s">
        <v>242</v>
      </c>
      <c r="D187" s="45"/>
      <c r="E187" s="45"/>
      <c r="F187" s="45"/>
      <c r="G187" s="45"/>
      <c r="H187" s="45"/>
      <c r="I187" s="15"/>
      <c r="J187" s="46">
        <v>-3376790.0799999996</v>
      </c>
      <c r="K187" s="17"/>
      <c r="L187" s="46">
        <v>587555.14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302</v>
      </c>
      <c r="G188" s="45"/>
      <c r="H188" s="45"/>
      <c r="I188" s="15"/>
      <c r="J188" s="54">
        <v>47.63</v>
      </c>
      <c r="K188" s="17"/>
      <c r="L188" s="54">
        <v>58.7</v>
      </c>
      <c r="M188" s="4"/>
      <c r="N188" s="4"/>
      <c r="O188" s="4"/>
      <c r="CA188" s="44"/>
      <c r="CB188" s="45"/>
      <c r="CC188" s="45"/>
      <c r="CD188" s="45" t="s">
        <v>303</v>
      </c>
      <c r="CE188" s="45"/>
    </row>
    <row r="189" spans="3:83" ht="15" x14ac:dyDescent="0.2">
      <c r="C189" s="44" t="s">
        <v>244</v>
      </c>
      <c r="D189" s="45"/>
      <c r="E189" s="45"/>
      <c r="F189" s="45"/>
      <c r="G189" s="45"/>
      <c r="H189" s="45"/>
      <c r="I189" s="15"/>
      <c r="J189" s="46">
        <v>-3376742.4499999997</v>
      </c>
      <c r="K189" s="17"/>
      <c r="L189" s="46">
        <v>587613.84</v>
      </c>
      <c r="M189" s="4"/>
      <c r="N189" s="4"/>
      <c r="O189" s="4"/>
      <c r="CA189" s="44" t="s">
        <v>245</v>
      </c>
      <c r="CB189" s="45"/>
      <c r="CC189" s="45"/>
      <c r="CD189" s="45"/>
      <c r="CE189" s="45"/>
    </row>
    <row r="190" spans="3:83" ht="15" x14ac:dyDescent="0.2">
      <c r="C190" s="44" t="s">
        <v>246</v>
      </c>
      <c r="D190" s="45"/>
      <c r="E190" s="45"/>
      <c r="F190" s="45"/>
      <c r="G190" s="45"/>
      <c r="H190" s="45"/>
      <c r="I190" s="15"/>
      <c r="J190" s="46">
        <v>-4750465.8599999892</v>
      </c>
      <c r="K190" s="17"/>
      <c r="L190" s="46">
        <v>-641283.24000000337</v>
      </c>
      <c r="M190" s="4"/>
      <c r="N190" s="4"/>
      <c r="O190" s="4"/>
      <c r="CA190" s="44" t="s">
        <v>247</v>
      </c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48584.15</v>
      </c>
      <c r="K312" s="17"/>
      <c r="L312" s="54">
        <v>61136.6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-236.3</v>
      </c>
      <c r="K313" s="17"/>
      <c r="L313" s="54">
        <v>-0.6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48347.85</v>
      </c>
      <c r="K314" s="17"/>
      <c r="L314" s="46">
        <v>61136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-5564.4</v>
      </c>
      <c r="K315" s="17"/>
      <c r="L315" s="54">
        <v>-19699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-90</v>
      </c>
      <c r="K316" s="17"/>
      <c r="L316" s="54">
        <v>-355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18181</v>
      </c>
      <c r="K317" s="17"/>
      <c r="L317" s="54">
        <v>-3570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12526.6</v>
      </c>
      <c r="K318" s="17"/>
      <c r="L318" s="46">
        <v>-23624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60874.45</v>
      </c>
      <c r="K319" s="17"/>
      <c r="L319" s="46">
        <v>37512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-50358.19</v>
      </c>
      <c r="K320" s="17"/>
      <c r="L320" s="54">
        <v>-50000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-50358.19</v>
      </c>
      <c r="K321" s="17"/>
      <c r="L321" s="46">
        <v>-50000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-37831.590000000004</v>
      </c>
      <c r="K322" s="17"/>
      <c r="L322" s="46">
        <v>-73624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10516.259999999995</v>
      </c>
      <c r="K323" s="17"/>
      <c r="L323" s="46">
        <v>-12488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 t="s">
        <v>246</v>
      </c>
      <c r="D324" s="45"/>
      <c r="E324" s="45"/>
      <c r="F324" s="45"/>
      <c r="G324" s="45"/>
      <c r="H324" s="45"/>
      <c r="I324" s="15"/>
      <c r="J324" s="46">
        <v>10516.259999999995</v>
      </c>
      <c r="K324" s="17"/>
      <c r="L324" s="46">
        <v>-12488</v>
      </c>
      <c r="M324" s="4"/>
      <c r="N324" s="4"/>
      <c r="O324" s="4"/>
      <c r="CA324" s="44" t="s">
        <v>247</v>
      </c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6CA57-771E-470E-8AF8-96212881C177}">
  <sheetPr codeName="shtTempSheet2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1172406027</v>
      </c>
      <c r="K8" s="17"/>
      <c r="L8" s="46">
        <v>1063285432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706855367</v>
      </c>
      <c r="K9" s="17"/>
      <c r="L9" s="54">
        <v>777623163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706855367</v>
      </c>
      <c r="K10" s="17"/>
      <c r="L10" s="54">
        <v>777623163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4885358</v>
      </c>
      <c r="K11" s="17"/>
      <c r="L11" s="54">
        <v>7298808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11930110</v>
      </c>
      <c r="K12" s="17"/>
      <c r="L12" s="54">
        <v>12628111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145204446</v>
      </c>
      <c r="K13" s="17"/>
      <c r="L13" s="54">
        <v>131497046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96170236</v>
      </c>
      <c r="K14" s="17"/>
      <c r="L14" s="54">
        <v>78023426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65480728</v>
      </c>
      <c r="K15" s="17"/>
      <c r="L15" s="54">
        <v>54186201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211203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9377586</v>
      </c>
      <c r="K17" s="17"/>
      <c r="L17" s="54">
        <v>7710509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21100719</v>
      </c>
      <c r="K18" s="17"/>
      <c r="L18" s="54">
        <v>16126716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137</v>
      </c>
      <c r="E19" s="45"/>
      <c r="F19" s="45"/>
      <c r="G19" s="45"/>
      <c r="H19" s="45"/>
      <c r="I19" s="15"/>
      <c r="J19" s="54">
        <v>1973901</v>
      </c>
      <c r="K19" s="17"/>
      <c r="L19" s="54">
        <v>1299373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205386609</v>
      </c>
      <c r="K20" s="17"/>
      <c r="L20" s="54">
        <v>54915505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1172406027</v>
      </c>
      <c r="K21" s="17"/>
      <c r="L21" s="46">
        <v>1063285432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371548293</v>
      </c>
      <c r="K22" s="17"/>
      <c r="L22" s="54">
        <v>503713805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143</v>
      </c>
      <c r="F23" s="45"/>
      <c r="G23" s="45"/>
      <c r="H23" s="45"/>
      <c r="I23" s="15"/>
      <c r="J23" s="54">
        <v>100000</v>
      </c>
      <c r="K23" s="17"/>
      <c r="L23" s="54">
        <v>100000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144</v>
      </c>
      <c r="CD23" s="45"/>
      <c r="CE23" s="45"/>
    </row>
    <row r="24" spans="3:83" ht="15" customHeight="1" x14ac:dyDescent="0.2">
      <c r="C24" s="44"/>
      <c r="D24" s="45"/>
      <c r="E24" s="45" t="s">
        <v>145</v>
      </c>
      <c r="F24" s="45"/>
      <c r="G24" s="45"/>
      <c r="H24" s="45"/>
      <c r="I24" s="15"/>
      <c r="J24" s="54">
        <v>371448293</v>
      </c>
      <c r="K24" s="17"/>
      <c r="L24" s="54">
        <v>503613805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146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147</v>
      </c>
      <c r="G25" s="45"/>
      <c r="H25" s="45"/>
      <c r="I25" s="15"/>
      <c r="J25" s="54">
        <v>349918401</v>
      </c>
      <c r="K25" s="17"/>
      <c r="L25" s="54">
        <v>482266118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148</v>
      </c>
      <c r="CE25" s="45"/>
    </row>
    <row r="26" spans="3:83" ht="15" customHeight="1" x14ac:dyDescent="0.2">
      <c r="C26" s="44"/>
      <c r="D26" s="45"/>
      <c r="E26" s="45"/>
      <c r="F26" s="45" t="s">
        <v>149</v>
      </c>
      <c r="G26" s="45"/>
      <c r="H26" s="45"/>
      <c r="I26" s="15"/>
      <c r="J26" s="54">
        <v>9016531</v>
      </c>
      <c r="K26" s="17"/>
      <c r="L26" s="54">
        <v>9123123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150</v>
      </c>
      <c r="CE26" s="45"/>
    </row>
    <row r="27" spans="3:83" ht="15" customHeight="1" x14ac:dyDescent="0.2">
      <c r="C27" s="44"/>
      <c r="D27" s="45"/>
      <c r="E27" s="45"/>
      <c r="F27" s="45" t="s">
        <v>151</v>
      </c>
      <c r="G27" s="45"/>
      <c r="H27" s="45"/>
      <c r="I27" s="15"/>
      <c r="J27" s="54">
        <v>12513361</v>
      </c>
      <c r="K27" s="17"/>
      <c r="L27" s="54">
        <v>12224564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152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800857734</v>
      </c>
      <c r="K28" s="17"/>
      <c r="L28" s="54">
        <v>559571627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402661000</v>
      </c>
      <c r="K29" s="17"/>
      <c r="L29" s="54">
        <v>347409000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8000</v>
      </c>
      <c r="K30" s="17"/>
      <c r="L30" s="54">
        <v>12000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159</v>
      </c>
      <c r="G31" s="45"/>
      <c r="H31" s="45"/>
      <c r="I31" s="15"/>
      <c r="J31" s="54">
        <v>263000</v>
      </c>
      <c r="K31" s="17"/>
      <c r="L31" s="54">
        <v>469000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398200000</v>
      </c>
      <c r="K32" s="17"/>
      <c r="L32" s="54">
        <v>342300000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4190000</v>
      </c>
      <c r="K33" s="17"/>
      <c r="L33" s="54">
        <v>4628000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 t="s">
        <v>306</v>
      </c>
      <c r="F34" s="45"/>
      <c r="G34" s="45"/>
      <c r="H34" s="45"/>
      <c r="I34" s="15"/>
      <c r="J34" s="54">
        <v>1860000</v>
      </c>
      <c r="K34" s="17"/>
      <c r="L34" s="54">
        <v>10800000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307</v>
      </c>
      <c r="CD34" s="45"/>
      <c r="CE34" s="45"/>
    </row>
    <row r="35" spans="3:83" ht="15" customHeight="1" x14ac:dyDescent="0.2">
      <c r="C35" s="44"/>
      <c r="D35" s="45"/>
      <c r="E35" s="45"/>
      <c r="F35" s="45" t="s">
        <v>308</v>
      </c>
      <c r="G35" s="45"/>
      <c r="H35" s="45"/>
      <c r="I35" s="15"/>
      <c r="J35" s="54">
        <v>1860000</v>
      </c>
      <c r="K35" s="17"/>
      <c r="L35" s="54">
        <v>10800000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309</v>
      </c>
      <c r="CE35" s="45"/>
    </row>
    <row r="36" spans="3:83" ht="15" customHeight="1" x14ac:dyDescent="0.2">
      <c r="C36" s="44"/>
      <c r="D36" s="45"/>
      <c r="E36" s="45" t="s">
        <v>167</v>
      </c>
      <c r="F36" s="45"/>
      <c r="G36" s="45"/>
      <c r="H36" s="45"/>
      <c r="I36" s="15"/>
      <c r="J36" s="54">
        <v>59788672</v>
      </c>
      <c r="K36" s="17"/>
      <c r="L36" s="54">
        <v>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268341097</v>
      </c>
      <c r="K37" s="17"/>
      <c r="L37" s="54">
        <v>136823479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296</v>
      </c>
      <c r="F38" s="45"/>
      <c r="G38" s="45"/>
      <c r="H38" s="45"/>
      <c r="I38" s="15"/>
      <c r="J38" s="54">
        <v>118904</v>
      </c>
      <c r="K38" s="17"/>
      <c r="L38" s="54">
        <v>0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297</v>
      </c>
      <c r="CD38" s="45"/>
      <c r="CE38" s="45"/>
    </row>
    <row r="39" spans="3:83" ht="15" customHeight="1" x14ac:dyDescent="0.2">
      <c r="C39" s="44"/>
      <c r="D39" s="45"/>
      <c r="E39" s="45" t="s">
        <v>173</v>
      </c>
      <c r="F39" s="45"/>
      <c r="G39" s="45"/>
      <c r="H39" s="45"/>
      <c r="I39" s="15"/>
      <c r="J39" s="54">
        <v>20169614</v>
      </c>
      <c r="K39" s="17"/>
      <c r="L39" s="54">
        <v>16440170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174</v>
      </c>
      <c r="CD39" s="45"/>
      <c r="CE39" s="45"/>
    </row>
    <row r="40" spans="3:83" ht="15" customHeight="1" x14ac:dyDescent="0.2">
      <c r="C40" s="44"/>
      <c r="D40" s="45"/>
      <c r="E40" s="45" t="s">
        <v>175</v>
      </c>
      <c r="F40" s="45"/>
      <c r="G40" s="45"/>
      <c r="H40" s="45"/>
      <c r="I40" s="15"/>
      <c r="J40" s="54">
        <v>36625921</v>
      </c>
      <c r="K40" s="17"/>
      <c r="L40" s="54">
        <v>37663249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176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11292526</v>
      </c>
      <c r="K41" s="17"/>
      <c r="L41" s="54">
        <v>10435729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1450488816</v>
      </c>
      <c r="K160" s="17"/>
      <c r="L160" s="54">
        <v>1444762250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-6222282</v>
      </c>
      <c r="K161" s="17"/>
      <c r="L161" s="54">
        <v>-5878729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167167990</v>
      </c>
      <c r="K162" s="17"/>
      <c r="L162" s="54">
        <v>172542561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643521</v>
      </c>
      <c r="K163" s="17"/>
      <c r="L163" s="54">
        <v>351607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-1582675</v>
      </c>
      <c r="K164" s="17"/>
      <c r="L164" s="54">
        <v>-1880467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-83912</v>
      </c>
      <c r="K165" s="17"/>
      <c r="L165" s="54">
        <v>-56913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-167167990</v>
      </c>
      <c r="K166" s="17"/>
      <c r="L166" s="54">
        <v>-172542561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1443243468</v>
      </c>
      <c r="K167" s="17"/>
      <c r="L167" s="46">
        <v>1437297748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-1869902336</v>
      </c>
      <c r="K168" s="17"/>
      <c r="L168" s="54">
        <v>-1781485256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222773933</v>
      </c>
      <c r="K169" s="17"/>
      <c r="L169" s="54">
        <v>209602134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-169466</v>
      </c>
      <c r="K170" s="17"/>
      <c r="L170" s="54">
        <v>-494321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222604467</v>
      </c>
      <c r="K171" s="17"/>
      <c r="L171" s="46">
        <v>209107813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-1647297869</v>
      </c>
      <c r="K172" s="17"/>
      <c r="L172" s="46">
        <v>-1572377443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-1293103</v>
      </c>
      <c r="K173" s="17"/>
      <c r="L173" s="54">
        <v>-1363413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-1757927</v>
      </c>
      <c r="K174" s="17"/>
      <c r="L174" s="54">
        <v>-1522124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9530384</v>
      </c>
      <c r="K175" s="17"/>
      <c r="L175" s="54">
        <v>-1298323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-55900000</v>
      </c>
      <c r="K176" s="17"/>
      <c r="L176" s="54">
        <v>21200000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270349931</v>
      </c>
      <c r="K177" s="17"/>
      <c r="L177" s="54">
        <v>211353522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10965590</v>
      </c>
      <c r="K178" s="17"/>
      <c r="L178" s="54">
        <v>76453240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-1415402994</v>
      </c>
      <c r="K179" s="17"/>
      <c r="L179" s="46">
        <v>-1267554541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27840474</v>
      </c>
      <c r="K180" s="17"/>
      <c r="L180" s="46">
        <v>169743207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-41703859</v>
      </c>
      <c r="K181" s="17"/>
      <c r="L181" s="54">
        <v>-40120661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298</v>
      </c>
      <c r="G182" s="45"/>
      <c r="H182" s="45"/>
      <c r="I182" s="15"/>
      <c r="J182" s="54">
        <v>-1561007</v>
      </c>
      <c r="K182" s="17"/>
      <c r="L182" s="54">
        <v>-637327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-35068908</v>
      </c>
      <c r="K183" s="17"/>
      <c r="L183" s="54">
        <v>-64939734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-7177418</v>
      </c>
      <c r="K184" s="17"/>
      <c r="L184" s="54">
        <v>-6233857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-1058387</v>
      </c>
      <c r="K185" s="17"/>
      <c r="L185" s="54">
        <v>-132860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-4588884</v>
      </c>
      <c r="K186" s="17"/>
      <c r="L186" s="54">
        <v>-1021049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-91158463</v>
      </c>
      <c r="K187" s="17"/>
      <c r="L187" s="46">
        <v>-113085488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-1506561457</v>
      </c>
      <c r="K188" s="17"/>
      <c r="L188" s="46">
        <v>-1380640029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-63317989</v>
      </c>
      <c r="K189" s="17"/>
      <c r="L189" s="46">
        <v>56657719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1565190</v>
      </c>
      <c r="K190" s="17"/>
      <c r="L190" s="54">
        <v>1164617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-518108</v>
      </c>
      <c r="K191" s="17"/>
      <c r="L191" s="54">
        <v>-648757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-69955053</v>
      </c>
      <c r="K192" s="17"/>
      <c r="L192" s="54">
        <v>33681606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-68907971</v>
      </c>
      <c r="K193" s="17"/>
      <c r="L193" s="46">
        <v>34197466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302</v>
      </c>
      <c r="G194" s="45"/>
      <c r="H194" s="45"/>
      <c r="I194" s="15"/>
      <c r="J194" s="54">
        <v>19764</v>
      </c>
      <c r="K194" s="17"/>
      <c r="L194" s="54">
        <v>223716</v>
      </c>
      <c r="M194" s="4"/>
      <c r="N194" s="4"/>
      <c r="O194" s="4"/>
      <c r="CA194" s="44"/>
      <c r="CB194" s="45"/>
      <c r="CC194" s="45"/>
      <c r="CD194" s="45" t="s">
        <v>303</v>
      </c>
      <c r="CE194" s="45"/>
    </row>
    <row r="195" spans="3:83" ht="15" x14ac:dyDescent="0.2">
      <c r="C195" s="44"/>
      <c r="D195" s="45"/>
      <c r="E195" s="45"/>
      <c r="F195" s="45" t="s">
        <v>333</v>
      </c>
      <c r="G195" s="45"/>
      <c r="H195" s="45"/>
      <c r="I195" s="15"/>
      <c r="J195" s="54">
        <v>-141521</v>
      </c>
      <c r="K195" s="17"/>
      <c r="L195" s="54">
        <v>-5949784</v>
      </c>
      <c r="M195" s="4"/>
      <c r="N195" s="4"/>
      <c r="O195" s="4"/>
      <c r="CA195" s="44"/>
      <c r="CB195" s="45"/>
      <c r="CC195" s="45"/>
      <c r="CD195" s="45" t="s">
        <v>334</v>
      </c>
      <c r="CE195" s="45"/>
    </row>
    <row r="196" spans="3:83" ht="15" x14ac:dyDescent="0.2">
      <c r="C196" s="44" t="s">
        <v>244</v>
      </c>
      <c r="D196" s="45"/>
      <c r="E196" s="45"/>
      <c r="F196" s="45"/>
      <c r="G196" s="45"/>
      <c r="H196" s="45"/>
      <c r="I196" s="15"/>
      <c r="J196" s="46">
        <v>-69029728</v>
      </c>
      <c r="K196" s="17"/>
      <c r="L196" s="46">
        <v>28471398</v>
      </c>
      <c r="M196" s="4"/>
      <c r="N196" s="4"/>
      <c r="O196" s="4"/>
      <c r="CA196" s="44" t="s">
        <v>245</v>
      </c>
      <c r="CB196" s="45"/>
      <c r="CC196" s="45"/>
      <c r="CD196" s="45"/>
      <c r="CE196" s="45"/>
    </row>
    <row r="197" spans="3:83" ht="15" x14ac:dyDescent="0.2">
      <c r="C197" s="44" t="s">
        <v>246</v>
      </c>
      <c r="D197" s="45"/>
      <c r="E197" s="45"/>
      <c r="F197" s="45"/>
      <c r="G197" s="45"/>
      <c r="H197" s="45"/>
      <c r="I197" s="15"/>
      <c r="J197" s="46">
        <v>-132347717</v>
      </c>
      <c r="K197" s="17"/>
      <c r="L197" s="46">
        <v>85129117</v>
      </c>
      <c r="M197" s="4"/>
      <c r="N197" s="4"/>
      <c r="O197" s="4"/>
      <c r="CA197" s="44" t="s">
        <v>247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170634</v>
      </c>
      <c r="K312" s="17"/>
      <c r="L312" s="54">
        <v>192913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-26</v>
      </c>
      <c r="K313" s="17"/>
      <c r="L313" s="54">
        <v>-24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170608</v>
      </c>
      <c r="K314" s="17"/>
      <c r="L314" s="46">
        <v>192889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-71811</v>
      </c>
      <c r="K315" s="17"/>
      <c r="L315" s="54">
        <v>-60388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210000</v>
      </c>
      <c r="K316" s="17"/>
      <c r="L316" s="54">
        <v>-137000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138189</v>
      </c>
      <c r="K317" s="17"/>
      <c r="L317" s="46">
        <v>-197388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308797</v>
      </c>
      <c r="K318" s="17"/>
      <c r="L318" s="46">
        <v>-4499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-6300</v>
      </c>
      <c r="K319" s="17"/>
      <c r="L319" s="54">
        <v>-6750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-7700</v>
      </c>
      <c r="K320" s="17"/>
      <c r="L320" s="54">
        <v>-8250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-14000</v>
      </c>
      <c r="K321" s="17"/>
      <c r="L321" s="46">
        <v>-15000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124189</v>
      </c>
      <c r="K322" s="17"/>
      <c r="L322" s="46">
        <v>-212388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294797</v>
      </c>
      <c r="K323" s="17"/>
      <c r="L323" s="46">
        <v>-19499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/>
      <c r="D324" s="45"/>
      <c r="E324" s="45"/>
      <c r="F324" s="45" t="s">
        <v>240</v>
      </c>
      <c r="G324" s="45"/>
      <c r="H324" s="45"/>
      <c r="I324" s="15"/>
      <c r="J324" s="54">
        <v>-6000</v>
      </c>
      <c r="K324" s="17"/>
      <c r="L324" s="54">
        <v>4000</v>
      </c>
      <c r="M324" s="4"/>
      <c r="N324" s="4"/>
      <c r="O324" s="4"/>
      <c r="CA324" s="44"/>
      <c r="CB324" s="45"/>
      <c r="CC324" s="45"/>
      <c r="CD324" s="45" t="s">
        <v>241</v>
      </c>
      <c r="CE324" s="45"/>
    </row>
    <row r="325" spans="3:83" ht="14.45" customHeight="1" x14ac:dyDescent="0.2">
      <c r="C325" s="44" t="s">
        <v>242</v>
      </c>
      <c r="D325" s="45"/>
      <c r="E325" s="45"/>
      <c r="F325" s="45"/>
      <c r="G325" s="45"/>
      <c r="H325" s="45"/>
      <c r="I325" s="15"/>
      <c r="J325" s="46">
        <v>-6000</v>
      </c>
      <c r="K325" s="17"/>
      <c r="L325" s="46">
        <v>4000</v>
      </c>
      <c r="M325" s="4"/>
      <c r="N325" s="4"/>
      <c r="O325" s="4"/>
      <c r="CA325" s="44" t="s">
        <v>243</v>
      </c>
      <c r="CB325" s="45"/>
      <c r="CC325" s="45"/>
      <c r="CD325" s="45"/>
      <c r="CE325" s="45"/>
    </row>
    <row r="326" spans="3:83" ht="14.45" customHeight="1" x14ac:dyDescent="0.2">
      <c r="C326" s="44" t="s">
        <v>244</v>
      </c>
      <c r="D326" s="45"/>
      <c r="E326" s="45"/>
      <c r="F326" s="45"/>
      <c r="G326" s="45"/>
      <c r="H326" s="45"/>
      <c r="I326" s="15"/>
      <c r="J326" s="46">
        <v>-6000</v>
      </c>
      <c r="K326" s="17"/>
      <c r="L326" s="46">
        <v>4000</v>
      </c>
      <c r="M326" s="4"/>
      <c r="N326" s="4"/>
      <c r="O326" s="4"/>
      <c r="CA326" s="44" t="s">
        <v>245</v>
      </c>
      <c r="CB326" s="45"/>
      <c r="CC326" s="45"/>
      <c r="CD326" s="45"/>
      <c r="CE326" s="45"/>
    </row>
    <row r="327" spans="3:83" ht="14.45" customHeight="1" x14ac:dyDescent="0.2">
      <c r="C327" s="44" t="s">
        <v>246</v>
      </c>
      <c r="D327" s="45"/>
      <c r="E327" s="45"/>
      <c r="F327" s="45"/>
      <c r="G327" s="45"/>
      <c r="H327" s="45"/>
      <c r="I327" s="15"/>
      <c r="J327" s="46">
        <v>288797</v>
      </c>
      <c r="K327" s="17"/>
      <c r="L327" s="46">
        <v>-15499</v>
      </c>
      <c r="M327" s="4"/>
      <c r="N327" s="4"/>
      <c r="O327" s="4"/>
      <c r="CA327" s="44" t="s">
        <v>247</v>
      </c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F0D50-8D3C-4E7A-BB12-4892C27AD89D}">
  <sheetPr codeName="shtTempSheet2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438676.52</v>
      </c>
      <c r="K8" s="17"/>
      <c r="L8" s="46">
        <v>527388.37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127</v>
      </c>
      <c r="E9" s="45"/>
      <c r="F9" s="45"/>
      <c r="G9" s="45"/>
      <c r="H9" s="45"/>
      <c r="I9" s="15"/>
      <c r="J9" s="54">
        <v>0</v>
      </c>
      <c r="K9" s="17"/>
      <c r="L9" s="54">
        <v>589.54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128</v>
      </c>
      <c r="CC9" s="45"/>
      <c r="CD9" s="45"/>
      <c r="CE9" s="45"/>
    </row>
    <row r="10" spans="1:83" ht="15" customHeight="1" x14ac:dyDescent="0.2">
      <c r="C10" s="44"/>
      <c r="D10" s="45"/>
      <c r="E10" s="45" t="s">
        <v>133</v>
      </c>
      <c r="F10" s="45"/>
      <c r="G10" s="45"/>
      <c r="H10" s="45"/>
      <c r="I10" s="15"/>
      <c r="J10" s="54">
        <v>0</v>
      </c>
      <c r="K10" s="17"/>
      <c r="L10" s="54">
        <v>589.54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134</v>
      </c>
      <c r="CD10" s="45"/>
      <c r="CE10" s="45"/>
    </row>
    <row r="11" spans="1:83" ht="15" customHeight="1" x14ac:dyDescent="0.2">
      <c r="C11" s="44"/>
      <c r="D11" s="45" t="s">
        <v>262</v>
      </c>
      <c r="E11" s="45"/>
      <c r="F11" s="45"/>
      <c r="G11" s="45"/>
      <c r="H11" s="45"/>
      <c r="I11" s="15"/>
      <c r="J11" s="54">
        <v>438676.52</v>
      </c>
      <c r="K11" s="17"/>
      <c r="L11" s="54">
        <v>526798.82999999996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263</v>
      </c>
      <c r="CC11" s="45"/>
      <c r="CD11" s="45"/>
      <c r="CE11" s="45"/>
    </row>
    <row r="12" spans="1:83" ht="15" customHeight="1" x14ac:dyDescent="0.2">
      <c r="C12" s="44" t="s">
        <v>139</v>
      </c>
      <c r="D12" s="45"/>
      <c r="E12" s="45"/>
      <c r="F12" s="45"/>
      <c r="G12" s="45"/>
      <c r="H12" s="45"/>
      <c r="I12" s="15"/>
      <c r="J12" s="46">
        <v>438676.52</v>
      </c>
      <c r="K12" s="17"/>
      <c r="L12" s="46">
        <v>527388.37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 t="s">
        <v>140</v>
      </c>
      <c r="CB12" s="45"/>
      <c r="CC12" s="45"/>
      <c r="CD12" s="45"/>
      <c r="CE12" s="45"/>
    </row>
    <row r="13" spans="1:83" ht="15" customHeight="1" x14ac:dyDescent="0.2">
      <c r="C13" s="44"/>
      <c r="D13" s="45" t="s">
        <v>141</v>
      </c>
      <c r="E13" s="45"/>
      <c r="F13" s="45"/>
      <c r="G13" s="45"/>
      <c r="H13" s="45"/>
      <c r="I13" s="15"/>
      <c r="J13" s="54">
        <v>336408.57</v>
      </c>
      <c r="K13" s="17"/>
      <c r="L13" s="54">
        <v>433118.97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142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145</v>
      </c>
      <c r="F14" s="45"/>
      <c r="G14" s="45"/>
      <c r="H14" s="45"/>
      <c r="I14" s="15"/>
      <c r="J14" s="54">
        <v>336408.57</v>
      </c>
      <c r="K14" s="17"/>
      <c r="L14" s="54">
        <v>433118.97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146</v>
      </c>
      <c r="CD14" s="45"/>
      <c r="CE14" s="45"/>
    </row>
    <row r="15" spans="1:83" ht="15" customHeight="1" x14ac:dyDescent="0.2">
      <c r="C15" s="44"/>
      <c r="D15" s="45"/>
      <c r="E15" s="45"/>
      <c r="F15" s="45" t="s">
        <v>151</v>
      </c>
      <c r="G15" s="45"/>
      <c r="H15" s="45"/>
      <c r="I15" s="15"/>
      <c r="J15" s="54">
        <v>336408.57</v>
      </c>
      <c r="K15" s="17"/>
      <c r="L15" s="54">
        <v>433118.97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/>
      <c r="CD15" s="45" t="s">
        <v>152</v>
      </c>
      <c r="CE15" s="45"/>
    </row>
    <row r="16" spans="1:83" ht="15" customHeight="1" x14ac:dyDescent="0.2">
      <c r="C16" s="44"/>
      <c r="D16" s="45" t="s">
        <v>153</v>
      </c>
      <c r="E16" s="45"/>
      <c r="F16" s="45"/>
      <c r="G16" s="45"/>
      <c r="H16" s="45"/>
      <c r="I16" s="15"/>
      <c r="J16" s="54">
        <v>102267.95</v>
      </c>
      <c r="K16" s="17"/>
      <c r="L16" s="54">
        <v>94269.4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154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155</v>
      </c>
      <c r="F17" s="45"/>
      <c r="G17" s="45"/>
      <c r="H17" s="45"/>
      <c r="I17" s="15"/>
      <c r="J17" s="54">
        <v>0</v>
      </c>
      <c r="K17" s="17"/>
      <c r="L17" s="54">
        <v>74269.399999999994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156</v>
      </c>
      <c r="CD17" s="45"/>
      <c r="CE17" s="45"/>
    </row>
    <row r="18" spans="3:83" ht="15" customHeight="1" x14ac:dyDescent="0.2">
      <c r="C18" s="44"/>
      <c r="D18" s="45"/>
      <c r="E18" s="45"/>
      <c r="F18" s="45" t="s">
        <v>157</v>
      </c>
      <c r="G18" s="45"/>
      <c r="H18" s="45"/>
      <c r="I18" s="15"/>
      <c r="J18" s="54">
        <v>0</v>
      </c>
      <c r="K18" s="17"/>
      <c r="L18" s="54">
        <v>74269.399999999994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/>
      <c r="CD18" s="45" t="s">
        <v>158</v>
      </c>
      <c r="CE18" s="45"/>
    </row>
    <row r="19" spans="3:83" ht="15" customHeight="1" x14ac:dyDescent="0.2">
      <c r="C19" s="44"/>
      <c r="D19" s="45"/>
      <c r="E19" s="45" t="s">
        <v>306</v>
      </c>
      <c r="F19" s="45"/>
      <c r="G19" s="45"/>
      <c r="H19" s="45"/>
      <c r="I19" s="15"/>
      <c r="J19" s="54">
        <v>65000</v>
      </c>
      <c r="K19" s="17"/>
      <c r="L19" s="54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307</v>
      </c>
      <c r="CD19" s="45"/>
      <c r="CE19" s="45"/>
    </row>
    <row r="20" spans="3:83" ht="15" customHeight="1" x14ac:dyDescent="0.2">
      <c r="C20" s="44"/>
      <c r="D20" s="45"/>
      <c r="E20" s="45"/>
      <c r="F20" s="45" t="s">
        <v>308</v>
      </c>
      <c r="G20" s="45"/>
      <c r="H20" s="45"/>
      <c r="I20" s="15"/>
      <c r="J20" s="54">
        <v>65000</v>
      </c>
      <c r="K20" s="17"/>
      <c r="L20" s="54">
        <v>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309</v>
      </c>
      <c r="CE20" s="45"/>
    </row>
    <row r="21" spans="3:83" ht="15" customHeight="1" x14ac:dyDescent="0.2">
      <c r="C21" s="44"/>
      <c r="D21" s="45"/>
      <c r="E21" s="45" t="s">
        <v>177</v>
      </c>
      <c r="F21" s="45"/>
      <c r="G21" s="45"/>
      <c r="H21" s="45"/>
      <c r="I21" s="15"/>
      <c r="J21" s="54">
        <v>37267.949999999997</v>
      </c>
      <c r="K21" s="17"/>
      <c r="L21" s="54">
        <v>20000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178</v>
      </c>
      <c r="CD21" s="45"/>
      <c r="CE21" s="45"/>
    </row>
    <row r="22" spans="3:83" ht="15" hidden="1" customHeight="1" x14ac:dyDescent="0.2">
      <c r="C22" s="44"/>
      <c r="D22" s="45"/>
      <c r="E22" s="45"/>
      <c r="F22" s="45"/>
      <c r="G22" s="45"/>
      <c r="H22" s="45"/>
      <c r="I22" s="15"/>
      <c r="J22" s="54"/>
      <c r="K22" s="17"/>
      <c r="L22" s="54"/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/>
      <c r="CE22" s="45"/>
    </row>
    <row r="23" spans="3:83" ht="15" hidden="1" customHeight="1" x14ac:dyDescent="0.2">
      <c r="C23" s="44"/>
      <c r="D23" s="45"/>
      <c r="E23" s="45"/>
      <c r="F23" s="45"/>
      <c r="G23" s="45"/>
      <c r="H23" s="45"/>
      <c r="I23" s="15"/>
      <c r="J23" s="54"/>
      <c r="K23" s="17"/>
      <c r="L23" s="54"/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/>
      <c r="CE23" s="45"/>
    </row>
    <row r="24" spans="3:83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/>
      <c r="CE24" s="45"/>
    </row>
    <row r="25" spans="3:83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/>
      <c r="CE25" s="45"/>
    </row>
    <row r="26" spans="3:83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/>
      <c r="CE26" s="45"/>
    </row>
    <row r="27" spans="3:83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254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255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198</v>
      </c>
      <c r="G312" s="45"/>
      <c r="H312" s="45"/>
      <c r="I312" s="15"/>
      <c r="J312" s="54">
        <v>55171.75</v>
      </c>
      <c r="K312" s="17"/>
      <c r="L312" s="54">
        <v>-211620.3</v>
      </c>
      <c r="M312" s="4"/>
      <c r="N312" s="4"/>
      <c r="O312" s="4"/>
      <c r="CA312" s="44"/>
      <c r="CB312" s="45"/>
      <c r="CC312" s="45"/>
      <c r="CD312" s="45" t="s">
        <v>199</v>
      </c>
      <c r="CE312" s="45"/>
    </row>
    <row r="313" spans="2:83" ht="14.45" customHeight="1" x14ac:dyDescent="0.2">
      <c r="C313" s="44"/>
      <c r="D313" s="45"/>
      <c r="E313" s="45"/>
      <c r="F313" s="45" t="s">
        <v>210</v>
      </c>
      <c r="G313" s="45"/>
      <c r="H313" s="45"/>
      <c r="I313" s="15"/>
      <c r="J313" s="54">
        <v>74269.399999999994</v>
      </c>
      <c r="K313" s="17"/>
      <c r="L313" s="54">
        <v>771763.05</v>
      </c>
      <c r="M313" s="4"/>
      <c r="N313" s="4"/>
      <c r="O313" s="4"/>
      <c r="CA313" s="44"/>
      <c r="CB313" s="45"/>
      <c r="CC313" s="45"/>
      <c r="CD313" s="45" t="s">
        <v>211</v>
      </c>
      <c r="CE313" s="45"/>
    </row>
    <row r="314" spans="2:83" ht="14.45" customHeight="1" x14ac:dyDescent="0.2">
      <c r="C314" s="44" t="s">
        <v>216</v>
      </c>
      <c r="D314" s="45"/>
      <c r="E314" s="45"/>
      <c r="F314" s="45"/>
      <c r="G314" s="45"/>
      <c r="H314" s="45"/>
      <c r="I314" s="15"/>
      <c r="J314" s="46">
        <v>129441.15</v>
      </c>
      <c r="K314" s="17"/>
      <c r="L314" s="46">
        <v>560142.75</v>
      </c>
      <c r="M314" s="4"/>
      <c r="N314" s="4"/>
      <c r="O314" s="4"/>
      <c r="CA314" s="44" t="s">
        <v>217</v>
      </c>
      <c r="CB314" s="45"/>
      <c r="CC314" s="45"/>
      <c r="CD314" s="45"/>
      <c r="CE314" s="45"/>
    </row>
    <row r="315" spans="2:83" ht="14.45" customHeight="1" x14ac:dyDescent="0.2">
      <c r="C315" s="44" t="s">
        <v>218</v>
      </c>
      <c r="D315" s="45"/>
      <c r="E315" s="45"/>
      <c r="F315" s="45"/>
      <c r="G315" s="45"/>
      <c r="H315" s="45"/>
      <c r="I315" s="15"/>
      <c r="J315" s="46">
        <v>129441.15</v>
      </c>
      <c r="K315" s="17"/>
      <c r="L315" s="46">
        <v>560142.75</v>
      </c>
      <c r="M315" s="4"/>
      <c r="N315" s="4"/>
      <c r="O315" s="4"/>
      <c r="CA315" s="44" t="s">
        <v>219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220</v>
      </c>
      <c r="G316" s="45"/>
      <c r="H316" s="45"/>
      <c r="I316" s="15"/>
      <c r="J316" s="54">
        <v>-94583.67</v>
      </c>
      <c r="K316" s="17"/>
      <c r="L316" s="54">
        <v>-77747.740000000005</v>
      </c>
      <c r="M316" s="4"/>
      <c r="N316" s="4"/>
      <c r="O316" s="4"/>
      <c r="CA316" s="44"/>
      <c r="CB316" s="45"/>
      <c r="CC316" s="45"/>
      <c r="CD316" s="45" t="s">
        <v>221</v>
      </c>
      <c r="CE316" s="45"/>
    </row>
    <row r="317" spans="2:83" ht="14.45" customHeight="1" x14ac:dyDescent="0.2">
      <c r="C317" s="44"/>
      <c r="D317" s="45"/>
      <c r="E317" s="45"/>
      <c r="F317" s="45" t="s">
        <v>222</v>
      </c>
      <c r="G317" s="45"/>
      <c r="H317" s="45"/>
      <c r="I317" s="15"/>
      <c r="J317" s="54">
        <v>-66567.88</v>
      </c>
      <c r="K317" s="17"/>
      <c r="L317" s="54">
        <v>-51578.47</v>
      </c>
      <c r="M317" s="4"/>
      <c r="N317" s="4"/>
      <c r="O317" s="4"/>
      <c r="CA317" s="44"/>
      <c r="CB317" s="45"/>
      <c r="CC317" s="45"/>
      <c r="CD317" s="45" t="s">
        <v>223</v>
      </c>
      <c r="CE317" s="45"/>
    </row>
    <row r="318" spans="2:83" ht="14.45" customHeight="1" x14ac:dyDescent="0.2">
      <c r="C318" s="44" t="s">
        <v>230</v>
      </c>
      <c r="D318" s="45"/>
      <c r="E318" s="45"/>
      <c r="F318" s="45"/>
      <c r="G318" s="45"/>
      <c r="H318" s="45"/>
      <c r="I318" s="15"/>
      <c r="J318" s="46">
        <v>-161151.54999999999</v>
      </c>
      <c r="K318" s="17"/>
      <c r="L318" s="46">
        <v>-129326.21</v>
      </c>
      <c r="M318" s="4"/>
      <c r="N318" s="4"/>
      <c r="O318" s="4"/>
      <c r="CA318" s="44" t="s">
        <v>231</v>
      </c>
      <c r="CB318" s="45"/>
      <c r="CC318" s="45"/>
      <c r="CD318" s="45"/>
      <c r="CE318" s="45"/>
    </row>
    <row r="319" spans="2:83" ht="14.45" customHeight="1" x14ac:dyDescent="0.2">
      <c r="C319" s="44" t="s">
        <v>232</v>
      </c>
      <c r="D319" s="45"/>
      <c r="E319" s="45"/>
      <c r="F319" s="45"/>
      <c r="G319" s="45"/>
      <c r="H319" s="45"/>
      <c r="I319" s="15"/>
      <c r="J319" s="46">
        <v>-31710.399999999994</v>
      </c>
      <c r="K319" s="17"/>
      <c r="L319" s="46">
        <v>430816.54</v>
      </c>
      <c r="M319" s="4"/>
      <c r="N319" s="4"/>
      <c r="O319" s="4"/>
      <c r="CA319" s="44" t="s">
        <v>233</v>
      </c>
      <c r="CB319" s="45"/>
      <c r="CC319" s="45"/>
      <c r="CD319" s="45"/>
      <c r="CE319" s="45"/>
    </row>
    <row r="320" spans="2:83" ht="14.45" customHeight="1" x14ac:dyDescent="0.2">
      <c r="C320" s="44" t="s">
        <v>234</v>
      </c>
      <c r="D320" s="45"/>
      <c r="E320" s="45"/>
      <c r="F320" s="45"/>
      <c r="G320" s="45"/>
      <c r="H320" s="45"/>
      <c r="I320" s="15"/>
      <c r="J320" s="46">
        <v>-31710.399999999994</v>
      </c>
      <c r="K320" s="17"/>
      <c r="L320" s="46">
        <v>430816.54</v>
      </c>
      <c r="M320" s="4"/>
      <c r="N320" s="4"/>
      <c r="O320" s="4"/>
      <c r="CA320" s="44" t="s">
        <v>235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236</v>
      </c>
      <c r="G321" s="45"/>
      <c r="H321" s="45"/>
      <c r="I321" s="15"/>
      <c r="J321" s="54">
        <v>0</v>
      </c>
      <c r="K321" s="17"/>
      <c r="L321" s="54">
        <v>1804.1</v>
      </c>
      <c r="M321" s="4"/>
      <c r="N321" s="4"/>
      <c r="O321" s="4"/>
      <c r="CA321" s="44"/>
      <c r="CB321" s="45"/>
      <c r="CC321" s="45"/>
      <c r="CD321" s="45" t="s">
        <v>237</v>
      </c>
      <c r="CE321" s="45"/>
    </row>
    <row r="322" spans="3:83" ht="14.45" customHeight="1" x14ac:dyDescent="0.2">
      <c r="C322" s="44" t="s">
        <v>242</v>
      </c>
      <c r="D322" s="45"/>
      <c r="E322" s="45"/>
      <c r="F322" s="45"/>
      <c r="G322" s="45"/>
      <c r="H322" s="45"/>
      <c r="I322" s="15"/>
      <c r="J322" s="46">
        <v>0</v>
      </c>
      <c r="K322" s="17"/>
      <c r="L322" s="46">
        <v>1804.1</v>
      </c>
      <c r="M322" s="4"/>
      <c r="N322" s="4"/>
      <c r="O322" s="4"/>
      <c r="CA322" s="44" t="s">
        <v>243</v>
      </c>
      <c r="CB322" s="45"/>
      <c r="CC322" s="45"/>
      <c r="CD322" s="45"/>
      <c r="CE322" s="45"/>
    </row>
    <row r="323" spans="3:83" ht="14.45" customHeight="1" x14ac:dyDescent="0.2">
      <c r="C323" s="44"/>
      <c r="D323" s="45"/>
      <c r="E323" s="45"/>
      <c r="F323" s="45" t="s">
        <v>333</v>
      </c>
      <c r="G323" s="45"/>
      <c r="H323" s="45"/>
      <c r="I323" s="15"/>
      <c r="J323" s="54">
        <v>-65000</v>
      </c>
      <c r="K323" s="17"/>
      <c r="L323" s="54">
        <v>0</v>
      </c>
      <c r="M323" s="4"/>
      <c r="N323" s="4"/>
      <c r="O323" s="4"/>
      <c r="CA323" s="44"/>
      <c r="CB323" s="45"/>
      <c r="CC323" s="45"/>
      <c r="CD323" s="45" t="s">
        <v>334</v>
      </c>
      <c r="CE323" s="45"/>
    </row>
    <row r="324" spans="3:83" ht="14.45" customHeight="1" x14ac:dyDescent="0.2">
      <c r="C324" s="44" t="s">
        <v>244</v>
      </c>
      <c r="D324" s="45"/>
      <c r="E324" s="45"/>
      <c r="F324" s="45"/>
      <c r="G324" s="45"/>
      <c r="H324" s="45"/>
      <c r="I324" s="15"/>
      <c r="J324" s="46">
        <v>-65000</v>
      </c>
      <c r="K324" s="17"/>
      <c r="L324" s="46">
        <v>1804.1</v>
      </c>
      <c r="M324" s="4"/>
      <c r="N324" s="4"/>
      <c r="O324" s="4"/>
      <c r="CA324" s="44" t="s">
        <v>245</v>
      </c>
      <c r="CB324" s="45"/>
      <c r="CC324" s="45"/>
      <c r="CD324" s="45"/>
      <c r="CE324" s="45"/>
    </row>
    <row r="325" spans="3:83" ht="14.45" customHeight="1" x14ac:dyDescent="0.2">
      <c r="C325" s="44" t="s">
        <v>246</v>
      </c>
      <c r="D325" s="45"/>
      <c r="E325" s="45"/>
      <c r="F325" s="45"/>
      <c r="G325" s="45"/>
      <c r="H325" s="45"/>
      <c r="I325" s="15"/>
      <c r="J325" s="46">
        <v>-96710.399999999994</v>
      </c>
      <c r="K325" s="17"/>
      <c r="L325" s="46">
        <v>432620.63999999996</v>
      </c>
      <c r="M325" s="4"/>
      <c r="N325" s="4"/>
      <c r="O325" s="4"/>
      <c r="CA325" s="44" t="s">
        <v>247</v>
      </c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F1C2C-8A63-45C9-8B2C-6D7676B708AE}">
  <sheetPr codeName="shtTempSheet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391260354.8599999</v>
      </c>
      <c r="K8" s="17"/>
      <c r="L8" s="46">
        <v>397068073.87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347941554.65999997</v>
      </c>
      <c r="K9" s="17"/>
      <c r="L9" s="54">
        <v>368605703.01999998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124266326.40000001</v>
      </c>
      <c r="K10" s="17"/>
      <c r="L10" s="54">
        <v>141753004.47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223675228.25999999</v>
      </c>
      <c r="K11" s="17"/>
      <c r="L11" s="54">
        <v>226852698.55000001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258</v>
      </c>
      <c r="E12" s="45"/>
      <c r="F12" s="45"/>
      <c r="G12" s="45"/>
      <c r="H12" s="45"/>
      <c r="I12" s="15"/>
      <c r="J12" s="54">
        <v>1070011.2000000002</v>
      </c>
      <c r="K12" s="17"/>
      <c r="L12" s="54">
        <v>905062.89999999991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259</v>
      </c>
      <c r="CC12" s="45"/>
      <c r="CD12" s="45"/>
      <c r="CE12" s="45"/>
    </row>
    <row r="13" spans="1:83" ht="15" customHeight="1" x14ac:dyDescent="0.2">
      <c r="C13" s="44"/>
      <c r="D13" s="45" t="s">
        <v>123</v>
      </c>
      <c r="E13" s="45"/>
      <c r="F13" s="45"/>
      <c r="G13" s="45"/>
      <c r="H13" s="45"/>
      <c r="I13" s="15"/>
      <c r="J13" s="54">
        <v>314420.24999999988</v>
      </c>
      <c r="K13" s="17"/>
      <c r="L13" s="54">
        <v>231217.04999999993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124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10125705.090000002</v>
      </c>
      <c r="K14" s="17"/>
      <c r="L14" s="54">
        <v>10240403.719999999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8381878.7600000007</v>
      </c>
      <c r="K15" s="17"/>
      <c r="L15" s="54">
        <v>7715417.4500000002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129</v>
      </c>
      <c r="F16" s="45"/>
      <c r="G16" s="45"/>
      <c r="H16" s="45"/>
      <c r="I16" s="15"/>
      <c r="J16" s="54">
        <v>7038422.4699999997</v>
      </c>
      <c r="K16" s="17"/>
      <c r="L16" s="54">
        <v>5859134.0600000005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130</v>
      </c>
      <c r="CD16" s="45"/>
      <c r="CE16" s="45"/>
    </row>
    <row r="17" spans="3:83" ht="15" customHeight="1" x14ac:dyDescent="0.2">
      <c r="C17" s="44"/>
      <c r="D17" s="45"/>
      <c r="E17" s="45" t="s">
        <v>260</v>
      </c>
      <c r="F17" s="45"/>
      <c r="G17" s="45"/>
      <c r="H17" s="45"/>
      <c r="I17" s="15"/>
      <c r="J17" s="54">
        <v>162042.35999999999</v>
      </c>
      <c r="K17" s="17"/>
      <c r="L17" s="54">
        <v>244139.26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261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1178118.58</v>
      </c>
      <c r="K18" s="17"/>
      <c r="L18" s="54">
        <v>1608848.78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3295.35</v>
      </c>
      <c r="K19" s="17"/>
      <c r="L19" s="54">
        <v>3295.35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23426784.899999999</v>
      </c>
      <c r="K20" s="17"/>
      <c r="L20" s="54">
        <v>9370269.7300000004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391260354.86000001</v>
      </c>
      <c r="K21" s="17"/>
      <c r="L21" s="46">
        <v>397068073.87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123534972.37</v>
      </c>
      <c r="K22" s="17"/>
      <c r="L22" s="54">
        <v>137821124.33000001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123534972.37</v>
      </c>
      <c r="K23" s="17"/>
      <c r="L23" s="54">
        <v>137821124.33000001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72892536.049999997</v>
      </c>
      <c r="K24" s="17"/>
      <c r="L24" s="54">
        <v>88717187.430000007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149</v>
      </c>
      <c r="G25" s="45"/>
      <c r="H25" s="45"/>
      <c r="I25" s="15"/>
      <c r="J25" s="54">
        <v>10575601.859999999</v>
      </c>
      <c r="K25" s="17"/>
      <c r="L25" s="54">
        <v>10747299.99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">
      <c r="C26" s="44"/>
      <c r="D26" s="45"/>
      <c r="E26" s="45"/>
      <c r="F26" s="45" t="s">
        <v>151</v>
      </c>
      <c r="G26" s="45"/>
      <c r="H26" s="45"/>
      <c r="I26" s="15"/>
      <c r="J26" s="54">
        <v>9952835.7799999993</v>
      </c>
      <c r="K26" s="17"/>
      <c r="L26" s="54">
        <v>10358984.66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">
      <c r="C27" s="44"/>
      <c r="D27" s="45"/>
      <c r="E27" s="45"/>
      <c r="F27" s="45" t="s">
        <v>264</v>
      </c>
      <c r="G27" s="45"/>
      <c r="H27" s="45"/>
      <c r="I27" s="15"/>
      <c r="J27" s="54">
        <v>30113998.68</v>
      </c>
      <c r="K27" s="17"/>
      <c r="L27" s="54">
        <v>27997652.25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265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267725382.48999998</v>
      </c>
      <c r="K28" s="17"/>
      <c r="L28" s="54">
        <v>259246949.54000002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202554100</v>
      </c>
      <c r="K29" s="17"/>
      <c r="L29" s="54">
        <v>202134100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1384000</v>
      </c>
      <c r="K30" s="17"/>
      <c r="L30" s="54">
        <v>1760000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159</v>
      </c>
      <c r="G31" s="45"/>
      <c r="H31" s="45"/>
      <c r="I31" s="15"/>
      <c r="J31" s="54">
        <v>129000</v>
      </c>
      <c r="K31" s="17"/>
      <c r="L31" s="54">
        <v>147000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160</v>
      </c>
      <c r="CE31" s="45"/>
    </row>
    <row r="32" spans="3:83" ht="15" customHeight="1" x14ac:dyDescent="0.2">
      <c r="C32" s="44"/>
      <c r="D32" s="45"/>
      <c r="E32" s="45"/>
      <c r="F32" s="45" t="s">
        <v>161</v>
      </c>
      <c r="G32" s="45"/>
      <c r="H32" s="45"/>
      <c r="I32" s="15"/>
      <c r="J32" s="54">
        <v>25303000</v>
      </c>
      <c r="K32" s="17"/>
      <c r="L32" s="54">
        <v>26000000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162</v>
      </c>
      <c r="CE32" s="45"/>
    </row>
    <row r="33" spans="3:83" ht="15" customHeight="1" x14ac:dyDescent="0.2">
      <c r="C33" s="44"/>
      <c r="D33" s="45"/>
      <c r="E33" s="45"/>
      <c r="F33" s="45" t="s">
        <v>163</v>
      </c>
      <c r="G33" s="45"/>
      <c r="H33" s="45"/>
      <c r="I33" s="15"/>
      <c r="J33" s="54">
        <v>1394000</v>
      </c>
      <c r="K33" s="17"/>
      <c r="L33" s="54">
        <v>1462000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164</v>
      </c>
      <c r="CE33" s="45"/>
    </row>
    <row r="34" spans="3:83" ht="15" customHeight="1" x14ac:dyDescent="0.2">
      <c r="C34" s="44"/>
      <c r="D34" s="45"/>
      <c r="E34" s="45"/>
      <c r="F34" s="45" t="s">
        <v>266</v>
      </c>
      <c r="G34" s="45"/>
      <c r="H34" s="45"/>
      <c r="I34" s="15"/>
      <c r="J34" s="54">
        <v>174344100</v>
      </c>
      <c r="K34" s="17"/>
      <c r="L34" s="54">
        <v>172765100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267</v>
      </c>
      <c r="CE34" s="45"/>
    </row>
    <row r="35" spans="3:83" ht="15" customHeight="1" x14ac:dyDescent="0.2">
      <c r="C35" s="44"/>
      <c r="D35" s="45"/>
      <c r="E35" s="45" t="s">
        <v>268</v>
      </c>
      <c r="F35" s="45"/>
      <c r="G35" s="45"/>
      <c r="H35" s="45"/>
      <c r="I35" s="15"/>
      <c r="J35" s="54">
        <v>22500000</v>
      </c>
      <c r="K35" s="17"/>
      <c r="L35" s="54">
        <v>32500000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269</v>
      </c>
      <c r="CD35" s="45"/>
      <c r="CE35" s="45"/>
    </row>
    <row r="36" spans="3:83" ht="15" customHeight="1" x14ac:dyDescent="0.2">
      <c r="C36" s="44"/>
      <c r="D36" s="45"/>
      <c r="E36" s="45" t="s">
        <v>270</v>
      </c>
      <c r="F36" s="45"/>
      <c r="G36" s="45"/>
      <c r="H36" s="45"/>
      <c r="I36" s="15"/>
      <c r="J36" s="54">
        <v>0</v>
      </c>
      <c r="K36" s="17"/>
      <c r="L36" s="54">
        <v>2000000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271</v>
      </c>
      <c r="CD36" s="45"/>
      <c r="CE36" s="45"/>
    </row>
    <row r="37" spans="3:83" ht="15" customHeight="1" x14ac:dyDescent="0.2">
      <c r="C37" s="44"/>
      <c r="D37" s="45"/>
      <c r="E37" s="45" t="s">
        <v>165</v>
      </c>
      <c r="F37" s="45"/>
      <c r="G37" s="45"/>
      <c r="H37" s="45"/>
      <c r="I37" s="15"/>
      <c r="J37" s="54">
        <v>3410870.4</v>
      </c>
      <c r="K37" s="17"/>
      <c r="L37" s="54">
        <v>3286599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166</v>
      </c>
      <c r="CD37" s="45"/>
      <c r="CE37" s="45"/>
    </row>
    <row r="38" spans="3:83" ht="15" customHeight="1" x14ac:dyDescent="0.2">
      <c r="C38" s="44"/>
      <c r="D38" s="45"/>
      <c r="E38" s="45" t="s">
        <v>167</v>
      </c>
      <c r="F38" s="45"/>
      <c r="G38" s="45"/>
      <c r="H38" s="45"/>
      <c r="I38" s="15"/>
      <c r="J38" s="54">
        <v>2746376.58</v>
      </c>
      <c r="K38" s="17"/>
      <c r="L38" s="54">
        <v>1764020.14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168</v>
      </c>
      <c r="CD38" s="45"/>
      <c r="CE38" s="45"/>
    </row>
    <row r="39" spans="3:83" ht="15" customHeight="1" x14ac:dyDescent="0.2">
      <c r="C39" s="44"/>
      <c r="D39" s="45"/>
      <c r="E39" s="45" t="s">
        <v>169</v>
      </c>
      <c r="F39" s="45"/>
      <c r="G39" s="45"/>
      <c r="H39" s="45"/>
      <c r="I39" s="15"/>
      <c r="J39" s="54">
        <v>35120563.25</v>
      </c>
      <c r="K39" s="17"/>
      <c r="L39" s="54">
        <v>12480546.01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170</v>
      </c>
      <c r="CD39" s="45"/>
      <c r="CE39" s="45"/>
    </row>
    <row r="40" spans="3:83" ht="15" customHeight="1" x14ac:dyDescent="0.2">
      <c r="C40" s="44"/>
      <c r="D40" s="45"/>
      <c r="E40" s="45" t="s">
        <v>272</v>
      </c>
      <c r="F40" s="45"/>
      <c r="G40" s="45"/>
      <c r="H40" s="45"/>
      <c r="I40" s="15"/>
      <c r="J40" s="54">
        <v>-1171885.26</v>
      </c>
      <c r="K40" s="17"/>
      <c r="L40" s="54">
        <v>1657874.35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273</v>
      </c>
      <c r="CD40" s="45"/>
      <c r="CE40" s="45"/>
    </row>
    <row r="41" spans="3:83" ht="15" customHeight="1" x14ac:dyDescent="0.2">
      <c r="C41" s="44"/>
      <c r="D41" s="45"/>
      <c r="E41" s="45" t="s">
        <v>274</v>
      </c>
      <c r="F41" s="45"/>
      <c r="G41" s="45"/>
      <c r="H41" s="45"/>
      <c r="I41" s="15"/>
      <c r="J41" s="54">
        <v>-6326.4</v>
      </c>
      <c r="K41" s="17"/>
      <c r="L41" s="54">
        <v>-20337.599999999999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275</v>
      </c>
      <c r="CD41" s="45"/>
      <c r="CE41" s="45"/>
    </row>
    <row r="42" spans="3:83" ht="15" customHeight="1" x14ac:dyDescent="0.2">
      <c r="C42" s="44"/>
      <c r="D42" s="45"/>
      <c r="E42" s="45" t="s">
        <v>173</v>
      </c>
      <c r="F42" s="45"/>
      <c r="G42" s="45"/>
      <c r="H42" s="45"/>
      <c r="I42" s="15"/>
      <c r="J42" s="54">
        <v>1122896.3799999999</v>
      </c>
      <c r="K42" s="17"/>
      <c r="L42" s="54">
        <v>622989.66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174</v>
      </c>
      <c r="CD42" s="45"/>
      <c r="CE42" s="45"/>
    </row>
    <row r="43" spans="3:83" ht="15" customHeight="1" x14ac:dyDescent="0.2">
      <c r="C43" s="44"/>
      <c r="D43" s="45"/>
      <c r="E43" s="45" t="s">
        <v>177</v>
      </c>
      <c r="F43" s="45"/>
      <c r="G43" s="45"/>
      <c r="H43" s="45"/>
      <c r="I43" s="15"/>
      <c r="J43" s="54">
        <v>1448787.54</v>
      </c>
      <c r="K43" s="17"/>
      <c r="L43" s="54">
        <v>2821157.98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178</v>
      </c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149774715.30000001</v>
      </c>
      <c r="K160" s="17"/>
      <c r="L160" s="54">
        <v>138041750.59999999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-176880.7</v>
      </c>
      <c r="K161" s="17"/>
      <c r="L161" s="54">
        <v>-72325.52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-695761.51</v>
      </c>
      <c r="K162" s="17"/>
      <c r="L162" s="54">
        <v>-731621.27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20114492.899999999</v>
      </c>
      <c r="K163" s="17"/>
      <c r="L163" s="54">
        <v>19629382.050000001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-261083.74</v>
      </c>
      <c r="K164" s="17"/>
      <c r="L164" s="54">
        <v>-236479.54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-9087.9599999999991</v>
      </c>
      <c r="K165" s="17"/>
      <c r="L165" s="54">
        <v>-6192.41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-20114492.899999999</v>
      </c>
      <c r="K166" s="17"/>
      <c r="L166" s="54">
        <v>-19629382.050000001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148631901.39000002</v>
      </c>
      <c r="K167" s="17"/>
      <c r="L167" s="46">
        <v>136995131.85999998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-186689010.40000001</v>
      </c>
      <c r="K168" s="17"/>
      <c r="L168" s="54">
        <v>-174308806.19999999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27175316.649999999</v>
      </c>
      <c r="K169" s="17"/>
      <c r="L169" s="54">
        <v>23858579.199999999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-62867.5</v>
      </c>
      <c r="K170" s="17"/>
      <c r="L170" s="54">
        <v>-51804.57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27112449.149999999</v>
      </c>
      <c r="K171" s="17"/>
      <c r="L171" s="46">
        <v>23806774.629999999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-159576561.25</v>
      </c>
      <c r="K172" s="17"/>
      <c r="L172" s="46">
        <v>-150502031.56999999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-393110.85</v>
      </c>
      <c r="K173" s="17"/>
      <c r="L173" s="54">
        <v>-435447.19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-131582.22</v>
      </c>
      <c r="K174" s="17"/>
      <c r="L174" s="54">
        <v>-125034.63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-490119.49</v>
      </c>
      <c r="K175" s="17"/>
      <c r="L175" s="54">
        <v>-1185455.54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411100.8</v>
      </c>
      <c r="K176" s="17"/>
      <c r="L176" s="54">
        <v>226792.84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697000</v>
      </c>
      <c r="K177" s="17"/>
      <c r="L177" s="54">
        <v>-685000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16005440.359999999</v>
      </c>
      <c r="K178" s="17"/>
      <c r="L178" s="54">
        <v>10130938.380000001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-591630.16</v>
      </c>
      <c r="K179" s="17"/>
      <c r="L179" s="54">
        <v>4799780.42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-144069462.80999997</v>
      </c>
      <c r="K180" s="17"/>
      <c r="L180" s="46">
        <v>-137775457.28999999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4562438.5800000429</v>
      </c>
      <c r="K181" s="17"/>
      <c r="L181" s="46">
        <v>-780325.43000000715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-3371425.22</v>
      </c>
      <c r="K182" s="17"/>
      <c r="L182" s="54">
        <v>-2929533.32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-4292324.16</v>
      </c>
      <c r="K183" s="17"/>
      <c r="L183" s="54">
        <v>-3804232.06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-449868.43</v>
      </c>
      <c r="K184" s="17"/>
      <c r="L184" s="54">
        <v>-518930.83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-120663.74</v>
      </c>
      <c r="K185" s="17"/>
      <c r="L185" s="54">
        <v>-77424.89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-643135.93000000005</v>
      </c>
      <c r="K186" s="17"/>
      <c r="L186" s="54">
        <v>-676664.44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-8877417.4800000004</v>
      </c>
      <c r="K187" s="17"/>
      <c r="L187" s="46">
        <v>-8006785.5399999991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-152946880.28999996</v>
      </c>
      <c r="K188" s="17"/>
      <c r="L188" s="46">
        <v>-145782242.82999998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-4314978.8999999575</v>
      </c>
      <c r="K189" s="17"/>
      <c r="L189" s="46">
        <v>-8787110.9700000063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214119.07</v>
      </c>
      <c r="K190" s="17"/>
      <c r="L190" s="54">
        <v>179786.7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-11723791.550000001</v>
      </c>
      <c r="K191" s="17"/>
      <c r="L191" s="54">
        <v>6589511.3200000003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-11509672.48</v>
      </c>
      <c r="K192" s="17"/>
      <c r="L192" s="46">
        <v>6769298.0200000005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244</v>
      </c>
      <c r="D193" s="45"/>
      <c r="E193" s="45"/>
      <c r="F193" s="45"/>
      <c r="G193" s="45"/>
      <c r="H193" s="45"/>
      <c r="I193" s="15"/>
      <c r="J193" s="46">
        <v>-11509672.48</v>
      </c>
      <c r="K193" s="17"/>
      <c r="L193" s="46">
        <v>6769298.0200000005</v>
      </c>
      <c r="M193" s="4"/>
      <c r="N193" s="4"/>
      <c r="O193" s="4"/>
      <c r="CA193" s="44" t="s">
        <v>245</v>
      </c>
      <c r="CB193" s="45"/>
      <c r="CC193" s="45"/>
      <c r="CD193" s="45"/>
      <c r="CE193" s="45"/>
    </row>
    <row r="194" spans="3:83" ht="15" x14ac:dyDescent="0.2">
      <c r="C194" s="44" t="s">
        <v>246</v>
      </c>
      <c r="D194" s="45"/>
      <c r="E194" s="45"/>
      <c r="F194" s="45"/>
      <c r="G194" s="45"/>
      <c r="H194" s="45"/>
      <c r="I194" s="15"/>
      <c r="J194" s="46">
        <v>-15824651.379999958</v>
      </c>
      <c r="K194" s="17"/>
      <c r="L194" s="46">
        <v>-2017812.9500000058</v>
      </c>
      <c r="M194" s="4"/>
      <c r="N194" s="4"/>
      <c r="O194" s="4"/>
      <c r="CA194" s="44" t="s">
        <v>247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1321797.9000000001</v>
      </c>
      <c r="K312" s="17"/>
      <c r="L312" s="54">
        <v>1320204.1500000001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-250000</v>
      </c>
      <c r="K313" s="17"/>
      <c r="L313" s="54">
        <v>-113000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1071797.9000000001</v>
      </c>
      <c r="K314" s="17"/>
      <c r="L314" s="46">
        <v>1207204.1500000001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-660244.5</v>
      </c>
      <c r="K315" s="17"/>
      <c r="L315" s="54">
        <v>-730582.7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394000</v>
      </c>
      <c r="K316" s="17"/>
      <c r="L316" s="54">
        <v>149000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-266244.5</v>
      </c>
      <c r="K317" s="17"/>
      <c r="L317" s="46">
        <v>-581582.69999999995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805553.40000000014</v>
      </c>
      <c r="K318" s="17"/>
      <c r="L318" s="46">
        <v>625621.45000000019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-43692.990000000005</v>
      </c>
      <c r="K319" s="17"/>
      <c r="L319" s="54">
        <v>-42338.53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-55627.65</v>
      </c>
      <c r="K320" s="17"/>
      <c r="L320" s="54">
        <v>-54979.960000000006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-5830.2</v>
      </c>
      <c r="K321" s="17"/>
      <c r="L321" s="54">
        <v>-7499.75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-1563.78</v>
      </c>
      <c r="K322" s="17"/>
      <c r="L322" s="54">
        <v>-1118.97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-8334.91</v>
      </c>
      <c r="K323" s="17"/>
      <c r="L323" s="54">
        <v>-9779.369999999999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-115049.53000000001</v>
      </c>
      <c r="K324" s="17"/>
      <c r="L324" s="46">
        <v>-115716.58000000002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-381294.03</v>
      </c>
      <c r="K325" s="17"/>
      <c r="L325" s="46">
        <v>-697299.28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690503.87000000011</v>
      </c>
      <c r="K326" s="17"/>
      <c r="L326" s="46">
        <v>509904.87000000017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6099.71</v>
      </c>
      <c r="K327" s="17"/>
      <c r="L327" s="54">
        <v>6548.96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-1102752.46</v>
      </c>
      <c r="K328" s="17"/>
      <c r="L328" s="54">
        <v>507647.01999999996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-1096652.75</v>
      </c>
      <c r="K329" s="17"/>
      <c r="L329" s="46">
        <v>514195.98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244</v>
      </c>
      <c r="D330" s="45"/>
      <c r="E330" s="45"/>
      <c r="F330" s="45"/>
      <c r="G330" s="45"/>
      <c r="H330" s="45"/>
      <c r="I330" s="15"/>
      <c r="J330" s="46">
        <v>-1096652.75</v>
      </c>
      <c r="K330" s="17"/>
      <c r="L330" s="46">
        <v>514195.98</v>
      </c>
      <c r="M330" s="4"/>
      <c r="N330" s="4"/>
      <c r="O330" s="4"/>
      <c r="CA330" s="44" t="s">
        <v>245</v>
      </c>
      <c r="CB330" s="45"/>
      <c r="CC330" s="45"/>
      <c r="CD330" s="45"/>
      <c r="CE330" s="45"/>
    </row>
    <row r="331" spans="3:83" ht="14.45" customHeight="1" x14ac:dyDescent="0.2">
      <c r="C331" s="44" t="s">
        <v>246</v>
      </c>
      <c r="D331" s="45"/>
      <c r="E331" s="45"/>
      <c r="F331" s="45"/>
      <c r="G331" s="45"/>
      <c r="H331" s="45"/>
      <c r="I331" s="15"/>
      <c r="J331" s="46">
        <v>-406148.87999999989</v>
      </c>
      <c r="K331" s="17"/>
      <c r="L331" s="46">
        <v>1024100.8500000001</v>
      </c>
      <c r="M331" s="4"/>
      <c r="N331" s="4"/>
      <c r="O331" s="4"/>
      <c r="CA331" s="44" t="s">
        <v>247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33713446.450000003</v>
      </c>
      <c r="K464" s="17"/>
      <c r="L464" s="54">
        <v>34307734.100000001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-2397994.2000000002</v>
      </c>
      <c r="K465" s="17"/>
      <c r="L465" s="54">
        <v>-2485960.2999999998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31315452.250000004</v>
      </c>
      <c r="K466" s="17"/>
      <c r="L466" s="46">
        <v>31821773.800000001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-24538621.149999999</v>
      </c>
      <c r="K467" s="17"/>
      <c r="L467" s="54">
        <v>-24273468.899999999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200</v>
      </c>
      <c r="G468" s="45"/>
      <c r="H468" s="45"/>
      <c r="I468" s="15"/>
      <c r="J468" s="54">
        <v>505283.85</v>
      </c>
      <c r="K468" s="17"/>
      <c r="L468" s="54">
        <v>514126.5</v>
      </c>
      <c r="CA468" s="44"/>
      <c r="CB468" s="45"/>
      <c r="CC468" s="45"/>
      <c r="CD468" s="45" t="s">
        <v>201</v>
      </c>
      <c r="CE468" s="45"/>
    </row>
    <row r="469" spans="3:83" s="4" customFormat="1" ht="14.45" customHeight="1" x14ac:dyDescent="0.2">
      <c r="C469" s="44" t="s">
        <v>204</v>
      </c>
      <c r="D469" s="45"/>
      <c r="E469" s="45"/>
      <c r="F469" s="45"/>
      <c r="G469" s="45"/>
      <c r="H469" s="45"/>
      <c r="I469" s="15"/>
      <c r="J469" s="46">
        <v>-24033337.299999997</v>
      </c>
      <c r="K469" s="17"/>
      <c r="L469" s="46">
        <v>-23759342.399999999</v>
      </c>
      <c r="CA469" s="44" t="s">
        <v>205</v>
      </c>
      <c r="CB469" s="45"/>
      <c r="CC469" s="45"/>
      <c r="CD469" s="45"/>
      <c r="CE469" s="45"/>
    </row>
    <row r="470" spans="3:83" s="4" customFormat="1" ht="14.45" customHeight="1" x14ac:dyDescent="0.2">
      <c r="C470" s="44"/>
      <c r="D470" s="45"/>
      <c r="E470" s="45"/>
      <c r="F470" s="45" t="s">
        <v>208</v>
      </c>
      <c r="G470" s="45"/>
      <c r="H470" s="45"/>
      <c r="I470" s="15"/>
      <c r="J470" s="54">
        <v>-61292.05</v>
      </c>
      <c r="K470" s="17"/>
      <c r="L470" s="54">
        <v>-66571.3</v>
      </c>
      <c r="CA470" s="44"/>
      <c r="CB470" s="45"/>
      <c r="CC470" s="45"/>
      <c r="CD470" s="45" t="s">
        <v>209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210</v>
      </c>
      <c r="G471" s="45"/>
      <c r="H471" s="45"/>
      <c r="I471" s="15"/>
      <c r="J471" s="54">
        <v>-1579000</v>
      </c>
      <c r="K471" s="17"/>
      <c r="L471" s="54">
        <v>-1141000</v>
      </c>
      <c r="CA471" s="44"/>
      <c r="CB471" s="45"/>
      <c r="CC471" s="45"/>
      <c r="CD471" s="45" t="s">
        <v>211</v>
      </c>
      <c r="CE471" s="45"/>
    </row>
    <row r="472" spans="3:83" s="4" customFormat="1" ht="14.45" customHeight="1" x14ac:dyDescent="0.2">
      <c r="C472" s="44" t="s">
        <v>216</v>
      </c>
      <c r="D472" s="45"/>
      <c r="E472" s="45"/>
      <c r="F472" s="45"/>
      <c r="G472" s="45"/>
      <c r="H472" s="45"/>
      <c r="I472" s="15"/>
      <c r="J472" s="46">
        <v>-25673629.349999998</v>
      </c>
      <c r="K472" s="17"/>
      <c r="L472" s="46">
        <v>-24966913.699999999</v>
      </c>
      <c r="CA472" s="44" t="s">
        <v>217</v>
      </c>
      <c r="CB472" s="45"/>
      <c r="CC472" s="45"/>
      <c r="CD472" s="45"/>
      <c r="CE472" s="45"/>
    </row>
    <row r="473" spans="3:83" s="4" customFormat="1" ht="14.45" customHeight="1" x14ac:dyDescent="0.2">
      <c r="C473" s="44" t="s">
        <v>218</v>
      </c>
      <c r="D473" s="45"/>
      <c r="E473" s="45"/>
      <c r="F473" s="45"/>
      <c r="G473" s="45"/>
      <c r="H473" s="45"/>
      <c r="I473" s="15"/>
      <c r="J473" s="46">
        <v>5641822.900000006</v>
      </c>
      <c r="K473" s="17"/>
      <c r="L473" s="46">
        <v>6854860.1000000015</v>
      </c>
      <c r="CA473" s="44" t="s">
        <v>219</v>
      </c>
      <c r="CB473" s="45"/>
      <c r="CC473" s="45"/>
      <c r="CD473" s="45"/>
      <c r="CE473" s="45"/>
    </row>
    <row r="474" spans="3:83" s="4" customFormat="1" ht="14.45" customHeight="1" x14ac:dyDescent="0.2">
      <c r="C474" s="44"/>
      <c r="D474" s="45"/>
      <c r="E474" s="45"/>
      <c r="F474" s="45" t="s">
        <v>220</v>
      </c>
      <c r="G474" s="45"/>
      <c r="H474" s="45"/>
      <c r="I474" s="15"/>
      <c r="J474" s="54">
        <v>-1519664.27</v>
      </c>
      <c r="K474" s="17"/>
      <c r="L474" s="54">
        <v>-1432808.65</v>
      </c>
      <c r="CA474" s="44"/>
      <c r="CB474" s="45"/>
      <c r="CC474" s="45"/>
      <c r="CD474" s="45" t="s">
        <v>221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222</v>
      </c>
      <c r="G475" s="45"/>
      <c r="H475" s="45"/>
      <c r="I475" s="15"/>
      <c r="J475" s="54">
        <v>-1934757.91</v>
      </c>
      <c r="K475" s="17"/>
      <c r="L475" s="54">
        <v>-1860616.01</v>
      </c>
      <c r="CA475" s="44"/>
      <c r="CB475" s="45"/>
      <c r="CC475" s="45"/>
      <c r="CD475" s="45" t="s">
        <v>223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224</v>
      </c>
      <c r="G476" s="45"/>
      <c r="H476" s="45"/>
      <c r="I476" s="15"/>
      <c r="J476" s="54">
        <v>-202777.44</v>
      </c>
      <c r="K476" s="17"/>
      <c r="L476" s="54">
        <v>-253804.45</v>
      </c>
      <c r="CA476" s="44"/>
      <c r="CB476" s="45"/>
      <c r="CC476" s="45"/>
      <c r="CD476" s="45" t="s">
        <v>225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226</v>
      </c>
      <c r="G477" s="45"/>
      <c r="H477" s="45"/>
      <c r="I477" s="15"/>
      <c r="J477" s="54">
        <v>-54388.98</v>
      </c>
      <c r="K477" s="17"/>
      <c r="L477" s="54">
        <v>-37867.83</v>
      </c>
      <c r="CA477" s="44"/>
      <c r="CB477" s="45"/>
      <c r="CC477" s="45"/>
      <c r="CD477" s="45" t="s">
        <v>227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228</v>
      </c>
      <c r="G478" s="45"/>
      <c r="H478" s="45"/>
      <c r="I478" s="15"/>
      <c r="J478" s="54">
        <v>-289892.44</v>
      </c>
      <c r="K478" s="17"/>
      <c r="L478" s="54">
        <v>-330950.55</v>
      </c>
      <c r="CA478" s="44"/>
      <c r="CB478" s="45"/>
      <c r="CC478" s="45"/>
      <c r="CD478" s="45" t="s">
        <v>229</v>
      </c>
      <c r="CE478" s="45"/>
    </row>
    <row r="479" spans="3:83" ht="15" x14ac:dyDescent="0.2">
      <c r="C479" s="44" t="s">
        <v>230</v>
      </c>
      <c r="D479" s="45"/>
      <c r="E479" s="45"/>
      <c r="F479" s="45"/>
      <c r="G479" s="45"/>
      <c r="H479" s="45"/>
      <c r="I479" s="15"/>
      <c r="J479" s="46">
        <v>-4001481.0399999996</v>
      </c>
      <c r="K479" s="17"/>
      <c r="L479" s="46">
        <v>-3916047.49</v>
      </c>
      <c r="CA479" s="44" t="s">
        <v>231</v>
      </c>
      <c r="CB479" s="45"/>
      <c r="CC479" s="45"/>
      <c r="CD479" s="45"/>
      <c r="CE479" s="45"/>
    </row>
    <row r="480" spans="3:83" ht="15" x14ac:dyDescent="0.2">
      <c r="C480" s="44" t="s">
        <v>232</v>
      </c>
      <c r="D480" s="45"/>
      <c r="E480" s="45"/>
      <c r="F480" s="45"/>
      <c r="G480" s="45"/>
      <c r="H480" s="45"/>
      <c r="I480" s="15"/>
      <c r="J480" s="46">
        <v>-29675110.389999997</v>
      </c>
      <c r="K480" s="17"/>
      <c r="L480" s="46">
        <v>-28882961.189999998</v>
      </c>
      <c r="CA480" s="44" t="s">
        <v>233</v>
      </c>
      <c r="CB480" s="45"/>
      <c r="CC480" s="45"/>
      <c r="CD480" s="45"/>
      <c r="CE480" s="45"/>
    </row>
    <row r="481" spans="3:83" ht="15" x14ac:dyDescent="0.2">
      <c r="C481" s="44" t="s">
        <v>234</v>
      </c>
      <c r="D481" s="45"/>
      <c r="E481" s="45"/>
      <c r="F481" s="45"/>
      <c r="G481" s="45"/>
      <c r="H481" s="45"/>
      <c r="I481" s="15"/>
      <c r="J481" s="46">
        <v>1640341.8600000064</v>
      </c>
      <c r="K481" s="17"/>
      <c r="L481" s="46">
        <v>2938812.6100000013</v>
      </c>
      <c r="CA481" s="44" t="s">
        <v>235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284</v>
      </c>
      <c r="G482" s="45"/>
      <c r="H482" s="45"/>
      <c r="I482" s="15"/>
      <c r="J482" s="54">
        <v>317714.64</v>
      </c>
      <c r="K482" s="17"/>
      <c r="L482" s="54">
        <v>345520.38</v>
      </c>
      <c r="CA482" s="44"/>
      <c r="CB482" s="45"/>
      <c r="CC482" s="45"/>
      <c r="CD482" s="45" t="s">
        <v>285</v>
      </c>
      <c r="CE482" s="45"/>
    </row>
    <row r="483" spans="3:83" ht="15" x14ac:dyDescent="0.2">
      <c r="C483" s="44"/>
      <c r="D483" s="45"/>
      <c r="E483" s="45"/>
      <c r="F483" s="45" t="s">
        <v>286</v>
      </c>
      <c r="G483" s="45"/>
      <c r="H483" s="45"/>
      <c r="I483" s="15"/>
      <c r="J483" s="54">
        <v>159185.99</v>
      </c>
      <c r="K483" s="17"/>
      <c r="L483" s="54">
        <v>10446987.58</v>
      </c>
      <c r="CA483" s="44"/>
      <c r="CB483" s="45"/>
      <c r="CC483" s="45"/>
      <c r="CD483" s="45" t="s">
        <v>287</v>
      </c>
      <c r="CE483" s="45"/>
    </row>
    <row r="484" spans="3:83" ht="15" x14ac:dyDescent="0.2">
      <c r="C484" s="44" t="s">
        <v>242</v>
      </c>
      <c r="D484" s="45"/>
      <c r="E484" s="45"/>
      <c r="F484" s="45"/>
      <c r="G484" s="45"/>
      <c r="H484" s="45"/>
      <c r="I484" s="15"/>
      <c r="J484" s="46">
        <v>476900.63</v>
      </c>
      <c r="K484" s="17"/>
      <c r="L484" s="46">
        <v>10792507.960000001</v>
      </c>
      <c r="CA484" s="44" t="s">
        <v>243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288</v>
      </c>
      <c r="G485" s="45"/>
      <c r="H485" s="45"/>
      <c r="I485" s="15"/>
      <c r="J485" s="54">
        <v>-896.06</v>
      </c>
      <c r="K485" s="17"/>
      <c r="L485" s="54">
        <v>-1978302.08</v>
      </c>
      <c r="CA485" s="44"/>
      <c r="CB485" s="45"/>
      <c r="CC485" s="45"/>
      <c r="CD485" s="45" t="s">
        <v>289</v>
      </c>
      <c r="CE485" s="45"/>
    </row>
    <row r="486" spans="3:83" ht="15" x14ac:dyDescent="0.2">
      <c r="C486" s="44" t="s">
        <v>290</v>
      </c>
      <c r="D486" s="45"/>
      <c r="E486" s="45"/>
      <c r="F486" s="45"/>
      <c r="G486" s="45"/>
      <c r="H486" s="45"/>
      <c r="I486" s="15"/>
      <c r="J486" s="46">
        <v>476004.57</v>
      </c>
      <c r="K486" s="17"/>
      <c r="L486" s="46">
        <v>8814205.8800000008</v>
      </c>
      <c r="CA486" s="44" t="s">
        <v>291</v>
      </c>
      <c r="CB486" s="45"/>
      <c r="CC486" s="45"/>
      <c r="CD486" s="45"/>
      <c r="CE486" s="45"/>
    </row>
    <row r="487" spans="3:83" ht="15" x14ac:dyDescent="0.2">
      <c r="C487" s="44" t="s">
        <v>292</v>
      </c>
      <c r="D487" s="45"/>
      <c r="E487" s="45"/>
      <c r="F487" s="45"/>
      <c r="G487" s="45"/>
      <c r="H487" s="45"/>
      <c r="I487" s="15"/>
      <c r="J487" s="46">
        <v>2116346.4300000062</v>
      </c>
      <c r="K487" s="17"/>
      <c r="L487" s="46">
        <v>11753018.490000002</v>
      </c>
      <c r="CA487" s="44" t="s">
        <v>293</v>
      </c>
      <c r="CB487" s="45"/>
      <c r="CC487" s="45"/>
      <c r="CD487" s="45"/>
      <c r="CE487" s="45"/>
    </row>
    <row r="488" spans="3:83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E8E2-A86D-4F99-A5D4-96B2BDC3AF03}">
  <sheetPr codeName="shtTempSheet2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16222666.630000001</v>
      </c>
      <c r="K8" s="17"/>
      <c r="L8" s="46">
        <v>17325349.710000005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9297182.25</v>
      </c>
      <c r="K9" s="17"/>
      <c r="L9" s="54">
        <v>10090767.450000001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9297182.25</v>
      </c>
      <c r="K10" s="17"/>
      <c r="L10" s="54">
        <v>10090767.450000001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4557.75</v>
      </c>
      <c r="K11" s="17"/>
      <c r="L11" s="54">
        <v>15529.749999999996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2229372.9</v>
      </c>
      <c r="K12" s="17"/>
      <c r="L12" s="54">
        <v>2153605.5900000003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532798.17000000004</v>
      </c>
      <c r="K13" s="17"/>
      <c r="L13" s="54">
        <v>724177.2300000001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322342.34999999998</v>
      </c>
      <c r="K14" s="17"/>
      <c r="L14" s="54">
        <v>404627.82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152740.29999999999</v>
      </c>
      <c r="K15" s="17"/>
      <c r="L15" s="54">
        <v>187482.1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43866.520000000004</v>
      </c>
      <c r="K16" s="17"/>
      <c r="L16" s="54">
        <v>103699.95999999999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13849</v>
      </c>
      <c r="K17" s="17"/>
      <c r="L17" s="54">
        <v>28367.35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4158755.56</v>
      </c>
      <c r="K18" s="17"/>
      <c r="L18" s="54">
        <v>4341269.6900000004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16222666.630000001</v>
      </c>
      <c r="K19" s="17"/>
      <c r="L19" s="46">
        <v>17325349.710000005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9773148.4900000002</v>
      </c>
      <c r="K20" s="17"/>
      <c r="L20" s="54">
        <v>10131043.91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9773148.4900000002</v>
      </c>
      <c r="K21" s="17"/>
      <c r="L21" s="54">
        <v>10131043.91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9304264.0899999999</v>
      </c>
      <c r="K22" s="17"/>
      <c r="L22" s="54">
        <v>9670605.4100000001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468884.4</v>
      </c>
      <c r="K23" s="17"/>
      <c r="L23" s="54">
        <v>460438.5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6449518.1399999997</v>
      </c>
      <c r="K24" s="17"/>
      <c r="L24" s="54">
        <v>7194305.7999999998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3215000</v>
      </c>
      <c r="K25" s="17"/>
      <c r="L25" s="54">
        <v>3715000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25000</v>
      </c>
      <c r="K26" s="17"/>
      <c r="L26" s="54">
        <v>25000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40000</v>
      </c>
      <c r="K27" s="17"/>
      <c r="L27" s="54">
        <v>40000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3150000</v>
      </c>
      <c r="K28" s="17"/>
      <c r="L28" s="54">
        <v>3650000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4204.7</v>
      </c>
      <c r="K29" s="17"/>
      <c r="L29" s="54">
        <v>3820.85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610628.9</v>
      </c>
      <c r="K30" s="17"/>
      <c r="L30" s="54">
        <v>560298.80000000005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2343859.9</v>
      </c>
      <c r="K31" s="17"/>
      <c r="L31" s="54">
        <v>2592512.35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274</v>
      </c>
      <c r="F32" s="45"/>
      <c r="G32" s="45"/>
      <c r="H32" s="45"/>
      <c r="I32" s="15"/>
      <c r="J32" s="54">
        <v>33730.82</v>
      </c>
      <c r="K32" s="17"/>
      <c r="L32" s="54">
        <v>50644.24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275</v>
      </c>
      <c r="CD32" s="45"/>
      <c r="CE32" s="45"/>
    </row>
    <row r="33" spans="3:83" ht="15" customHeight="1" x14ac:dyDescent="0.2">
      <c r="C33" s="44"/>
      <c r="D33" s="45"/>
      <c r="E33" s="45" t="s">
        <v>296</v>
      </c>
      <c r="F33" s="45"/>
      <c r="G33" s="45"/>
      <c r="H33" s="45"/>
      <c r="I33" s="15"/>
      <c r="J33" s="54">
        <v>22815.35</v>
      </c>
      <c r="K33" s="17"/>
      <c r="L33" s="54">
        <v>41936.300000000003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">
      <c r="C34" s="44"/>
      <c r="D34" s="45"/>
      <c r="E34" s="45" t="s">
        <v>177</v>
      </c>
      <c r="F34" s="45"/>
      <c r="G34" s="45"/>
      <c r="H34" s="45"/>
      <c r="I34" s="15"/>
      <c r="J34" s="54">
        <v>219278.47</v>
      </c>
      <c r="K34" s="17"/>
      <c r="L34" s="54">
        <v>230093.26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12806094.449999999</v>
      </c>
      <c r="K160" s="17"/>
      <c r="L160" s="54">
        <v>13988948.15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-74373.179999999993</v>
      </c>
      <c r="K161" s="17"/>
      <c r="L161" s="54">
        <v>-76424.100000000006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-203514.14</v>
      </c>
      <c r="K162" s="17"/>
      <c r="L162" s="54">
        <v>-251490.53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1555327.45</v>
      </c>
      <c r="K163" s="17"/>
      <c r="L163" s="54">
        <v>1622890.75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-14497.6</v>
      </c>
      <c r="K164" s="17"/>
      <c r="L164" s="54">
        <v>-15844.8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-824.05</v>
      </c>
      <c r="K165" s="17"/>
      <c r="L165" s="54">
        <v>-595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-1555327.45</v>
      </c>
      <c r="K166" s="17"/>
      <c r="L166" s="54">
        <v>-1622890.75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12512885.479999999</v>
      </c>
      <c r="K167" s="17"/>
      <c r="L167" s="46">
        <v>13644593.720000001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-17683581.449999999</v>
      </c>
      <c r="K168" s="17"/>
      <c r="L168" s="54">
        <v>-18593432.350000001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2093440</v>
      </c>
      <c r="K169" s="17"/>
      <c r="L169" s="54">
        <v>2210801.5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-5252.22</v>
      </c>
      <c r="K170" s="17"/>
      <c r="L170" s="54">
        <v>-6742.43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2088187.78</v>
      </c>
      <c r="K171" s="17"/>
      <c r="L171" s="46">
        <v>2204059.0699999998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-15595393.67</v>
      </c>
      <c r="K172" s="17"/>
      <c r="L172" s="46">
        <v>-16389373.280000001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-72984.800000000003</v>
      </c>
      <c r="K173" s="17"/>
      <c r="L173" s="54">
        <v>-115922.15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-14804.65</v>
      </c>
      <c r="K174" s="17"/>
      <c r="L174" s="54">
        <v>-12105.2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-169243.79</v>
      </c>
      <c r="K175" s="17"/>
      <c r="L175" s="54">
        <v>-271822.5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86180.6</v>
      </c>
      <c r="K176" s="17"/>
      <c r="L176" s="54">
        <v>105721.55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500000</v>
      </c>
      <c r="K177" s="17"/>
      <c r="L177" s="54">
        <v>650000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4367886.9000000004</v>
      </c>
      <c r="K178" s="17"/>
      <c r="L178" s="54">
        <v>4539558.6500000004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81470</v>
      </c>
      <c r="K179" s="17"/>
      <c r="L179" s="54">
        <v>-436420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-10816889.41</v>
      </c>
      <c r="K180" s="17"/>
      <c r="L180" s="46">
        <v>-11930362.930000002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1695996.0699999984</v>
      </c>
      <c r="K181" s="17"/>
      <c r="L181" s="46">
        <v>1714230.7899999991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-937670.72</v>
      </c>
      <c r="K182" s="17"/>
      <c r="L182" s="54">
        <v>-907586.1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-426966.53</v>
      </c>
      <c r="K183" s="17"/>
      <c r="L183" s="54">
        <v>-384228.6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-37740.01</v>
      </c>
      <c r="K184" s="17"/>
      <c r="L184" s="54">
        <v>-37347.94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-13250.38</v>
      </c>
      <c r="K185" s="17"/>
      <c r="L185" s="54">
        <v>-12856.68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-1415627.64</v>
      </c>
      <c r="K186" s="17"/>
      <c r="L186" s="46">
        <v>-1342019.3199999998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-12232517.050000001</v>
      </c>
      <c r="K187" s="17"/>
      <c r="L187" s="46">
        <v>-13272382.250000002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280368.42999999854</v>
      </c>
      <c r="K188" s="17"/>
      <c r="L188" s="46">
        <v>372211.46999999927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96505.11</v>
      </c>
      <c r="K189" s="17"/>
      <c r="L189" s="54">
        <v>70915.48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-7467.72</v>
      </c>
      <c r="K190" s="17"/>
      <c r="L190" s="54">
        <v>-8756.48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-735747.14</v>
      </c>
      <c r="K191" s="17"/>
      <c r="L191" s="54">
        <v>441333.63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-646709.75</v>
      </c>
      <c r="K192" s="17"/>
      <c r="L192" s="46">
        <v>503492.63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244</v>
      </c>
      <c r="D193" s="45"/>
      <c r="E193" s="45"/>
      <c r="F193" s="45"/>
      <c r="G193" s="45"/>
      <c r="H193" s="45"/>
      <c r="I193" s="15"/>
      <c r="J193" s="46">
        <v>-646709.75</v>
      </c>
      <c r="K193" s="17"/>
      <c r="L193" s="46">
        <v>503492.63</v>
      </c>
      <c r="M193" s="4"/>
      <c r="N193" s="4"/>
      <c r="O193" s="4"/>
      <c r="CA193" s="44" t="s">
        <v>245</v>
      </c>
      <c r="CB193" s="45"/>
      <c r="CC193" s="45"/>
      <c r="CD193" s="45"/>
      <c r="CE193" s="45"/>
    </row>
    <row r="194" spans="3:83" ht="15" x14ac:dyDescent="0.2">
      <c r="C194" s="44" t="s">
        <v>246</v>
      </c>
      <c r="D194" s="45"/>
      <c r="E194" s="45"/>
      <c r="F194" s="45"/>
      <c r="G194" s="45"/>
      <c r="H194" s="45"/>
      <c r="I194" s="15"/>
      <c r="J194" s="46">
        <v>-366341.32000000146</v>
      </c>
      <c r="K194" s="17"/>
      <c r="L194" s="46">
        <v>875704.09999999928</v>
      </c>
      <c r="M194" s="4"/>
      <c r="N194" s="4"/>
      <c r="O194" s="4"/>
      <c r="CA194" s="44" t="s">
        <v>247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18491.349999999999</v>
      </c>
      <c r="K312" s="17"/>
      <c r="L312" s="54">
        <v>20239.2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-25.2</v>
      </c>
      <c r="K313" s="17"/>
      <c r="L313" s="54">
        <v>-25.2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276</v>
      </c>
      <c r="G314" s="45"/>
      <c r="H314" s="45"/>
      <c r="I314" s="15"/>
      <c r="J314" s="54">
        <v>-6471.95</v>
      </c>
      <c r="K314" s="17"/>
      <c r="L314" s="54">
        <v>-7083.7</v>
      </c>
      <c r="M314" s="4"/>
      <c r="N314" s="4"/>
      <c r="O314" s="4"/>
      <c r="CA314" s="44"/>
      <c r="CB314" s="45"/>
      <c r="CC314" s="45"/>
      <c r="CD314" s="45" t="s">
        <v>277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11994.199999999997</v>
      </c>
      <c r="K315" s="17"/>
      <c r="L315" s="46">
        <v>13130.3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-329</v>
      </c>
      <c r="K316" s="17"/>
      <c r="L316" s="54">
        <v>0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282</v>
      </c>
      <c r="G317" s="45"/>
      <c r="H317" s="45"/>
      <c r="I317" s="15"/>
      <c r="J317" s="54">
        <v>115.15</v>
      </c>
      <c r="K317" s="17"/>
      <c r="L317" s="54">
        <v>0</v>
      </c>
      <c r="M317" s="4"/>
      <c r="N317" s="4"/>
      <c r="O317" s="4"/>
      <c r="CA317" s="44"/>
      <c r="CB317" s="45"/>
      <c r="CC317" s="45"/>
      <c r="CD317" s="45" t="s">
        <v>283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0</v>
      </c>
      <c r="K318" s="17"/>
      <c r="L318" s="54">
        <v>10000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-213.85</v>
      </c>
      <c r="K319" s="17"/>
      <c r="L319" s="46">
        <v>10000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11780.349999999997</v>
      </c>
      <c r="K320" s="17"/>
      <c r="L320" s="46">
        <v>23130.3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-1590.09</v>
      </c>
      <c r="K321" s="17"/>
      <c r="L321" s="54">
        <v>-1777.15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-724.03</v>
      </c>
      <c r="K322" s="17"/>
      <c r="L322" s="54">
        <v>-752.36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-64</v>
      </c>
      <c r="K323" s="17"/>
      <c r="L323" s="54">
        <v>-73.13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-22.47</v>
      </c>
      <c r="K324" s="17"/>
      <c r="L324" s="54">
        <v>-25.17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-2400.5899999999997</v>
      </c>
      <c r="K325" s="17"/>
      <c r="L325" s="46">
        <v>-2627.8100000000004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-2614.4399999999996</v>
      </c>
      <c r="K326" s="17"/>
      <c r="L326" s="46">
        <v>7372.19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9379.7599999999966</v>
      </c>
      <c r="K327" s="17"/>
      <c r="L327" s="46">
        <v>20502.489999999998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139.35</v>
      </c>
      <c r="K328" s="17"/>
      <c r="L328" s="54">
        <v>102.63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-10.78</v>
      </c>
      <c r="K329" s="17"/>
      <c r="L329" s="54">
        <v>-12.67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-1062.43</v>
      </c>
      <c r="K330" s="17"/>
      <c r="L330" s="54">
        <v>638.54999999999995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-933.86000000000013</v>
      </c>
      <c r="K331" s="17"/>
      <c r="L331" s="46">
        <v>728.51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 t="s">
        <v>244</v>
      </c>
      <c r="D332" s="45"/>
      <c r="E332" s="45"/>
      <c r="F332" s="45"/>
      <c r="G332" s="45"/>
      <c r="H332" s="45"/>
      <c r="I332" s="15"/>
      <c r="J332" s="46">
        <v>-933.86000000000013</v>
      </c>
      <c r="K332" s="17"/>
      <c r="L332" s="46">
        <v>728.51</v>
      </c>
      <c r="M332" s="4"/>
      <c r="N332" s="4"/>
      <c r="O332" s="4"/>
      <c r="CA332" s="44" t="s">
        <v>245</v>
      </c>
      <c r="CB332" s="45"/>
      <c r="CC332" s="45"/>
      <c r="CD332" s="45"/>
      <c r="CE332" s="45"/>
    </row>
    <row r="333" spans="3:83" ht="14.45" customHeight="1" x14ac:dyDescent="0.2">
      <c r="C333" s="44" t="s">
        <v>246</v>
      </c>
      <c r="D333" s="45"/>
      <c r="E333" s="45"/>
      <c r="F333" s="45"/>
      <c r="G333" s="45"/>
      <c r="H333" s="45"/>
      <c r="I333" s="15"/>
      <c r="J333" s="46">
        <v>8445.899999999996</v>
      </c>
      <c r="K333" s="17"/>
      <c r="L333" s="46">
        <v>21230.999999999996</v>
      </c>
      <c r="M333" s="4"/>
      <c r="N333" s="4"/>
      <c r="O333" s="4"/>
      <c r="CA333" s="44" t="s">
        <v>247</v>
      </c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8FB74-D06B-4B57-AAB6-8CFE2E1EE2E3}">
  <sheetPr codeName="shtTempSheet3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24000709.940000001</v>
      </c>
      <c r="K8" s="17"/>
      <c r="L8" s="46">
        <v>25771972.770000003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22240544.09</v>
      </c>
      <c r="K9" s="17"/>
      <c r="L9" s="54">
        <v>24071347.180000003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22240544.09</v>
      </c>
      <c r="K10" s="17"/>
      <c r="L10" s="54">
        <v>24071347.180000003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1118149.8999999999</v>
      </c>
      <c r="K12" s="17"/>
      <c r="L12" s="54">
        <v>1479804.6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116549.90000000001</v>
      </c>
      <c r="K13" s="17"/>
      <c r="L13" s="54">
        <v>213183.13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6955.8</v>
      </c>
      <c r="K14" s="17"/>
      <c r="L14" s="54">
        <v>12399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5824.1</v>
      </c>
      <c r="K15" s="17"/>
      <c r="L15" s="54">
        <v>2860.5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103770</v>
      </c>
      <c r="K16" s="17"/>
      <c r="L16" s="54">
        <v>197923.63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525465.05000000005</v>
      </c>
      <c r="K17" s="17"/>
      <c r="L17" s="54">
        <v>7636.86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24000709.940000001</v>
      </c>
      <c r="K18" s="17"/>
      <c r="L18" s="46">
        <v>25771972.77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22990024.43</v>
      </c>
      <c r="K19" s="17"/>
      <c r="L19" s="54">
        <v>24448356.52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22990024.43</v>
      </c>
      <c r="K20" s="17"/>
      <c r="L20" s="54">
        <v>24448356.52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22990024.43</v>
      </c>
      <c r="K21" s="17"/>
      <c r="L21" s="54">
        <v>24448356.52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 t="s">
        <v>153</v>
      </c>
      <c r="E22" s="45"/>
      <c r="F22" s="45"/>
      <c r="G22" s="45"/>
      <c r="H22" s="45"/>
      <c r="I22" s="15"/>
      <c r="J22" s="54">
        <v>1010685.51</v>
      </c>
      <c r="K22" s="17"/>
      <c r="L22" s="54">
        <v>1323616.25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154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155</v>
      </c>
      <c r="F23" s="45"/>
      <c r="G23" s="45"/>
      <c r="H23" s="45"/>
      <c r="I23" s="15"/>
      <c r="J23" s="54">
        <v>775039</v>
      </c>
      <c r="K23" s="17"/>
      <c r="L23" s="54">
        <v>1072693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156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161</v>
      </c>
      <c r="G24" s="45"/>
      <c r="H24" s="45"/>
      <c r="I24" s="15"/>
      <c r="J24" s="54">
        <v>775039</v>
      </c>
      <c r="K24" s="17"/>
      <c r="L24" s="54">
        <v>1072693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162</v>
      </c>
      <c r="CE24" s="45"/>
    </row>
    <row r="25" spans="3:83" ht="15" customHeight="1" x14ac:dyDescent="0.2">
      <c r="C25" s="44"/>
      <c r="D25" s="45"/>
      <c r="E25" s="45" t="s">
        <v>165</v>
      </c>
      <c r="F25" s="45"/>
      <c r="G25" s="45"/>
      <c r="H25" s="45"/>
      <c r="I25" s="15"/>
      <c r="J25" s="54">
        <v>1230.75</v>
      </c>
      <c r="K25" s="17"/>
      <c r="L25" s="54">
        <v>2015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166</v>
      </c>
      <c r="CD25" s="45"/>
      <c r="CE25" s="45"/>
    </row>
    <row r="26" spans="3:83" ht="15" customHeight="1" x14ac:dyDescent="0.2">
      <c r="C26" s="44"/>
      <c r="D26" s="45"/>
      <c r="E26" s="45" t="s">
        <v>169</v>
      </c>
      <c r="F26" s="45"/>
      <c r="G26" s="45"/>
      <c r="H26" s="45"/>
      <c r="I26" s="15"/>
      <c r="J26" s="54">
        <v>39524.699999999997</v>
      </c>
      <c r="K26" s="17"/>
      <c r="L26" s="54">
        <v>66402.149999999994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170</v>
      </c>
      <c r="CD26" s="45"/>
      <c r="CE26" s="45"/>
    </row>
    <row r="27" spans="3:83" ht="15" customHeight="1" x14ac:dyDescent="0.2">
      <c r="C27" s="44"/>
      <c r="D27" s="45"/>
      <c r="E27" s="45" t="s">
        <v>296</v>
      </c>
      <c r="F27" s="45"/>
      <c r="G27" s="45"/>
      <c r="H27" s="45"/>
      <c r="I27" s="15"/>
      <c r="J27" s="54">
        <v>87727.3</v>
      </c>
      <c r="K27" s="17"/>
      <c r="L27" s="54">
        <v>77937.100000000006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297</v>
      </c>
      <c r="CD27" s="45"/>
      <c r="CE27" s="45"/>
    </row>
    <row r="28" spans="3:83" ht="15" customHeight="1" x14ac:dyDescent="0.2">
      <c r="C28" s="44"/>
      <c r="D28" s="45"/>
      <c r="E28" s="45" t="s">
        <v>177</v>
      </c>
      <c r="F28" s="45"/>
      <c r="G28" s="45"/>
      <c r="H28" s="45"/>
      <c r="I28" s="15"/>
      <c r="J28" s="54">
        <v>107163.76</v>
      </c>
      <c r="K28" s="17"/>
      <c r="L28" s="54">
        <v>104569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178</v>
      </c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2150101.7000000002</v>
      </c>
      <c r="K160" s="17"/>
      <c r="L160" s="54">
        <v>2516646.35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-42714.6</v>
      </c>
      <c r="K161" s="17"/>
      <c r="L161" s="54">
        <v>-50043.8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-34186.6</v>
      </c>
      <c r="K162" s="17"/>
      <c r="L162" s="54">
        <v>-25921.45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1012357.3</v>
      </c>
      <c r="K163" s="17"/>
      <c r="L163" s="54">
        <v>1081447.8500000001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-12706.35</v>
      </c>
      <c r="K164" s="17"/>
      <c r="L164" s="54">
        <v>-24371.45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-124.85</v>
      </c>
      <c r="K165" s="17"/>
      <c r="L165" s="54">
        <v>-95.5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-1012357.3</v>
      </c>
      <c r="K166" s="17"/>
      <c r="L166" s="54">
        <v>-1081447.8500000001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2060369.2999999996</v>
      </c>
      <c r="K167" s="17"/>
      <c r="L167" s="46">
        <v>2416214.15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-4665999.8</v>
      </c>
      <c r="K168" s="17"/>
      <c r="L168" s="54">
        <v>-5678469.5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343337.9</v>
      </c>
      <c r="K169" s="17"/>
      <c r="L169" s="54">
        <v>403273.65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0</v>
      </c>
      <c r="K170" s="17"/>
      <c r="L170" s="54">
        <v>-0.25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343337.9</v>
      </c>
      <c r="K171" s="17"/>
      <c r="L171" s="46">
        <v>403273.4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-4322661.8999999994</v>
      </c>
      <c r="K172" s="17"/>
      <c r="L172" s="46">
        <v>-5275196.0999999996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-4393.2299999999996</v>
      </c>
      <c r="K173" s="17"/>
      <c r="L173" s="54">
        <v>-6960.15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282</v>
      </c>
      <c r="G174" s="45"/>
      <c r="H174" s="45"/>
      <c r="I174" s="15"/>
      <c r="J174" s="54">
        <v>0</v>
      </c>
      <c r="K174" s="17"/>
      <c r="L174" s="54">
        <v>334.75</v>
      </c>
      <c r="M174" s="4"/>
      <c r="N174" s="4"/>
      <c r="O174" s="4"/>
      <c r="CA174" s="44"/>
      <c r="CB174" s="45"/>
      <c r="CC174" s="45"/>
      <c r="CD174" s="45" t="s">
        <v>283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297654</v>
      </c>
      <c r="K175" s="17"/>
      <c r="L175" s="54">
        <v>-22650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3634378</v>
      </c>
      <c r="K176" s="17"/>
      <c r="L176" s="54">
        <v>3659881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-360439</v>
      </c>
      <c r="K177" s="17"/>
      <c r="L177" s="54">
        <v>-154670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-755462.12999999989</v>
      </c>
      <c r="K178" s="17"/>
      <c r="L178" s="46">
        <v>-1799260.5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1304907.1699999997</v>
      </c>
      <c r="K179" s="17"/>
      <c r="L179" s="46">
        <v>616953.64999999991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-403609.77</v>
      </c>
      <c r="K180" s="17"/>
      <c r="L180" s="54">
        <v>-416069.63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 t="s">
        <v>230</v>
      </c>
      <c r="D181" s="45"/>
      <c r="E181" s="45"/>
      <c r="F181" s="45"/>
      <c r="G181" s="45"/>
      <c r="H181" s="45"/>
      <c r="I181" s="15"/>
      <c r="J181" s="46">
        <v>-403609.77</v>
      </c>
      <c r="K181" s="17"/>
      <c r="L181" s="46">
        <v>-416069.63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ht="15" x14ac:dyDescent="0.2">
      <c r="C182" s="44" t="s">
        <v>232</v>
      </c>
      <c r="D182" s="45"/>
      <c r="E182" s="45"/>
      <c r="F182" s="45"/>
      <c r="G182" s="45"/>
      <c r="H182" s="45"/>
      <c r="I182" s="15"/>
      <c r="J182" s="46">
        <v>-1159071.8999999999</v>
      </c>
      <c r="K182" s="17"/>
      <c r="L182" s="46">
        <v>-2215330.13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ht="15" x14ac:dyDescent="0.2">
      <c r="C183" s="44" t="s">
        <v>234</v>
      </c>
      <c r="D183" s="45"/>
      <c r="E183" s="45"/>
      <c r="F183" s="45"/>
      <c r="G183" s="45"/>
      <c r="H183" s="45"/>
      <c r="I183" s="15"/>
      <c r="J183" s="46">
        <v>901297.39999999967</v>
      </c>
      <c r="K183" s="17"/>
      <c r="L183" s="46">
        <v>200884.0199999999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ht="15" x14ac:dyDescent="0.2">
      <c r="C184" s="44"/>
      <c r="D184" s="45"/>
      <c r="E184" s="45"/>
      <c r="F184" s="45" t="s">
        <v>236</v>
      </c>
      <c r="G184" s="45"/>
      <c r="H184" s="45"/>
      <c r="I184" s="15"/>
      <c r="J184" s="54">
        <v>7285.36</v>
      </c>
      <c r="K184" s="17"/>
      <c r="L184" s="54">
        <v>1152.3800000000001</v>
      </c>
      <c r="M184" s="4"/>
      <c r="N184" s="4"/>
      <c r="O184" s="4"/>
      <c r="CA184" s="44"/>
      <c r="CB184" s="45"/>
      <c r="CC184" s="45"/>
      <c r="CD184" s="45" t="s">
        <v>237</v>
      </c>
      <c r="CE184" s="45"/>
    </row>
    <row r="185" spans="3:83" ht="15" x14ac:dyDescent="0.2">
      <c r="C185" s="44"/>
      <c r="D185" s="45"/>
      <c r="E185" s="45"/>
      <c r="F185" s="45" t="s">
        <v>238</v>
      </c>
      <c r="G185" s="45"/>
      <c r="H185" s="45"/>
      <c r="I185" s="15"/>
      <c r="J185" s="54">
        <v>-3518.03</v>
      </c>
      <c r="K185" s="17"/>
      <c r="L185" s="54">
        <v>-2621.55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ht="15" x14ac:dyDescent="0.2">
      <c r="C186" s="44"/>
      <c r="D186" s="45"/>
      <c r="E186" s="45"/>
      <c r="F186" s="45" t="s">
        <v>240</v>
      </c>
      <c r="G186" s="45"/>
      <c r="H186" s="45"/>
      <c r="I186" s="15"/>
      <c r="J186" s="54">
        <v>-2363396.8199999998</v>
      </c>
      <c r="K186" s="17"/>
      <c r="L186" s="54">
        <v>1122111.18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ht="15" x14ac:dyDescent="0.2">
      <c r="C187" s="44" t="s">
        <v>242</v>
      </c>
      <c r="D187" s="45"/>
      <c r="E187" s="45"/>
      <c r="F187" s="45"/>
      <c r="G187" s="45"/>
      <c r="H187" s="45"/>
      <c r="I187" s="15"/>
      <c r="J187" s="46">
        <v>-2359629.4899999998</v>
      </c>
      <c r="K187" s="17"/>
      <c r="L187" s="46">
        <v>1120642.01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ht="15" x14ac:dyDescent="0.2">
      <c r="C188" s="44" t="s">
        <v>244</v>
      </c>
      <c r="D188" s="45"/>
      <c r="E188" s="45"/>
      <c r="F188" s="45"/>
      <c r="G188" s="45"/>
      <c r="H188" s="45"/>
      <c r="I188" s="15"/>
      <c r="J188" s="46">
        <v>-2359629.4899999998</v>
      </c>
      <c r="K188" s="17"/>
      <c r="L188" s="46">
        <v>1120642.01</v>
      </c>
      <c r="M188" s="4"/>
      <c r="N188" s="4"/>
      <c r="O188" s="4"/>
      <c r="CA188" s="44" t="s">
        <v>245</v>
      </c>
      <c r="CB188" s="45"/>
      <c r="CC188" s="45"/>
      <c r="CD188" s="45"/>
      <c r="CE188" s="45"/>
    </row>
    <row r="189" spans="3:83" ht="15" x14ac:dyDescent="0.2">
      <c r="C189" s="44" t="s">
        <v>246</v>
      </c>
      <c r="D189" s="45"/>
      <c r="E189" s="45"/>
      <c r="F189" s="45"/>
      <c r="G189" s="45"/>
      <c r="H189" s="45"/>
      <c r="I189" s="15"/>
      <c r="J189" s="46">
        <v>-1458332.09</v>
      </c>
      <c r="K189" s="17"/>
      <c r="L189" s="46">
        <v>1321526.0299999998</v>
      </c>
      <c r="M189" s="4"/>
      <c r="N189" s="4"/>
      <c r="O189" s="4"/>
      <c r="CA189" s="44" t="s">
        <v>247</v>
      </c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 t="s">
        <v>254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255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81D85-20BE-4C90-94FF-1AB83D834819}">
  <sheetPr codeName="shtTempSheet3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2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101448474.48999999</v>
      </c>
      <c r="K8" s="17"/>
      <c r="L8" s="46">
        <v>104920186.11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74016037.140000001</v>
      </c>
      <c r="K9" s="17"/>
      <c r="L9" s="54">
        <v>80905970.890000001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57065160.630000003</v>
      </c>
      <c r="K10" s="17"/>
      <c r="L10" s="54">
        <v>62663003.609999999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16950876.510000002</v>
      </c>
      <c r="K11" s="17"/>
      <c r="L11" s="54">
        <v>18242967.280000001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258</v>
      </c>
      <c r="E12" s="45"/>
      <c r="F12" s="45"/>
      <c r="G12" s="45"/>
      <c r="H12" s="45"/>
      <c r="I12" s="15"/>
      <c r="J12" s="54">
        <v>1196665</v>
      </c>
      <c r="K12" s="17"/>
      <c r="L12" s="54">
        <v>1008689.75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259</v>
      </c>
      <c r="CC12" s="45"/>
      <c r="CD12" s="45"/>
      <c r="CE12" s="45"/>
    </row>
    <row r="13" spans="1:83" ht="15" customHeight="1" x14ac:dyDescent="0.2">
      <c r="C13" s="44"/>
      <c r="D13" s="45" t="s">
        <v>123</v>
      </c>
      <c r="E13" s="45"/>
      <c r="F13" s="45"/>
      <c r="G13" s="45"/>
      <c r="H13" s="45"/>
      <c r="I13" s="15"/>
      <c r="J13" s="54">
        <v>18727.54999999993</v>
      </c>
      <c r="K13" s="17"/>
      <c r="L13" s="54">
        <v>13128.799999999988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124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3649631.15</v>
      </c>
      <c r="K14" s="17"/>
      <c r="L14" s="54">
        <v>2031578.34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3133503.15</v>
      </c>
      <c r="K15" s="17"/>
      <c r="L15" s="54">
        <v>3488401.23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129</v>
      </c>
      <c r="F16" s="45"/>
      <c r="G16" s="45"/>
      <c r="H16" s="45"/>
      <c r="I16" s="15"/>
      <c r="J16" s="54">
        <v>2358003.4800000004</v>
      </c>
      <c r="K16" s="17"/>
      <c r="L16" s="54">
        <v>2383750.39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130</v>
      </c>
      <c r="CD16" s="45"/>
      <c r="CE16" s="45"/>
    </row>
    <row r="17" spans="3:83" ht="15" customHeight="1" x14ac:dyDescent="0.2">
      <c r="C17" s="44"/>
      <c r="D17" s="45"/>
      <c r="E17" s="45" t="s">
        <v>260</v>
      </c>
      <c r="F17" s="45"/>
      <c r="G17" s="45"/>
      <c r="H17" s="45"/>
      <c r="I17" s="15"/>
      <c r="J17" s="54">
        <v>510991.89999999997</v>
      </c>
      <c r="K17" s="17"/>
      <c r="L17" s="54">
        <v>373716.55000000005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261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264174.37</v>
      </c>
      <c r="K18" s="17"/>
      <c r="L18" s="54">
        <v>603994.59000000008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333.4</v>
      </c>
      <c r="K19" s="17"/>
      <c r="L19" s="54">
        <v>126939.7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19433910.5</v>
      </c>
      <c r="K20" s="17"/>
      <c r="L20" s="54">
        <v>17472417.100000001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101448474.48999999</v>
      </c>
      <c r="K21" s="17"/>
      <c r="L21" s="46">
        <v>104920186.11000001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58297560.810000002</v>
      </c>
      <c r="K22" s="17"/>
      <c r="L22" s="54">
        <v>63294293.899999999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58297560.810000002</v>
      </c>
      <c r="K23" s="17"/>
      <c r="L23" s="54">
        <v>63294293.899999999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43577086.649999999</v>
      </c>
      <c r="K24" s="17"/>
      <c r="L24" s="54">
        <v>48900584.600000001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2570707.25</v>
      </c>
      <c r="K25" s="17"/>
      <c r="L25" s="54">
        <v>2782821.85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264</v>
      </c>
      <c r="G26" s="45"/>
      <c r="H26" s="45"/>
      <c r="I26" s="15"/>
      <c r="J26" s="54">
        <v>12149766.91</v>
      </c>
      <c r="K26" s="17"/>
      <c r="L26" s="54">
        <v>11610887.449999999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265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43150913.680000007</v>
      </c>
      <c r="K27" s="17"/>
      <c r="L27" s="54">
        <v>41625892.209999993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26627166</v>
      </c>
      <c r="K28" s="17"/>
      <c r="L28" s="54">
        <v>27182652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1456000</v>
      </c>
      <c r="K29" s="17"/>
      <c r="L29" s="54">
        <v>1200000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504000</v>
      </c>
      <c r="K30" s="17"/>
      <c r="L30" s="54">
        <v>680000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15750000</v>
      </c>
      <c r="K31" s="17"/>
      <c r="L31" s="54">
        <v>16280000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266</v>
      </c>
      <c r="G32" s="45"/>
      <c r="H32" s="45"/>
      <c r="I32" s="15"/>
      <c r="J32" s="54">
        <v>8917166</v>
      </c>
      <c r="K32" s="17"/>
      <c r="L32" s="54">
        <v>9022652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267</v>
      </c>
      <c r="CE32" s="45"/>
    </row>
    <row r="33" spans="3:83" ht="15" customHeight="1" x14ac:dyDescent="0.2">
      <c r="C33" s="44"/>
      <c r="D33" s="45"/>
      <c r="E33" s="45" t="s">
        <v>312</v>
      </c>
      <c r="F33" s="45"/>
      <c r="G33" s="45"/>
      <c r="H33" s="45"/>
      <c r="I33" s="15"/>
      <c r="J33" s="54">
        <v>2000000</v>
      </c>
      <c r="K33" s="17"/>
      <c r="L33" s="54">
        <v>2000000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313</v>
      </c>
      <c r="CD33" s="45"/>
      <c r="CE33" s="45"/>
    </row>
    <row r="34" spans="3:83" ht="15" customHeight="1" x14ac:dyDescent="0.2">
      <c r="C34" s="44"/>
      <c r="D34" s="45"/>
      <c r="E34" s="45" t="s">
        <v>306</v>
      </c>
      <c r="F34" s="45"/>
      <c r="G34" s="45"/>
      <c r="H34" s="45"/>
      <c r="I34" s="15"/>
      <c r="J34" s="54">
        <v>1201370</v>
      </c>
      <c r="K34" s="17"/>
      <c r="L34" s="54">
        <v>1602450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307</v>
      </c>
      <c r="CD34" s="45"/>
      <c r="CE34" s="45"/>
    </row>
    <row r="35" spans="3:83" ht="15" customHeight="1" x14ac:dyDescent="0.2">
      <c r="C35" s="44"/>
      <c r="D35" s="45"/>
      <c r="E35" s="45"/>
      <c r="F35" s="45" t="s">
        <v>308</v>
      </c>
      <c r="G35" s="45"/>
      <c r="H35" s="45"/>
      <c r="I35" s="15"/>
      <c r="J35" s="54">
        <v>158000</v>
      </c>
      <c r="K35" s="17"/>
      <c r="L35" s="54">
        <v>539000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309</v>
      </c>
      <c r="CE35" s="45"/>
    </row>
    <row r="36" spans="3:83" ht="15" customHeight="1" x14ac:dyDescent="0.2">
      <c r="C36" s="44"/>
      <c r="D36" s="45"/>
      <c r="E36" s="45"/>
      <c r="F36" s="45" t="s">
        <v>337</v>
      </c>
      <c r="G36" s="45"/>
      <c r="H36" s="45"/>
      <c r="I36" s="15"/>
      <c r="J36" s="54">
        <v>1043370</v>
      </c>
      <c r="K36" s="17"/>
      <c r="L36" s="54">
        <v>1063450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338</v>
      </c>
      <c r="CE36" s="45"/>
    </row>
    <row r="37" spans="3:83" ht="15" customHeight="1" x14ac:dyDescent="0.2">
      <c r="C37" s="44"/>
      <c r="D37" s="45"/>
      <c r="E37" s="45" t="s">
        <v>268</v>
      </c>
      <c r="F37" s="45"/>
      <c r="G37" s="45"/>
      <c r="H37" s="45"/>
      <c r="I37" s="15"/>
      <c r="J37" s="54">
        <v>1095000</v>
      </c>
      <c r="K37" s="17"/>
      <c r="L37" s="54">
        <v>1919000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269</v>
      </c>
      <c r="CD37" s="45"/>
      <c r="CE37" s="45"/>
    </row>
    <row r="38" spans="3:83" ht="15" customHeight="1" x14ac:dyDescent="0.2">
      <c r="C38" s="44"/>
      <c r="D38" s="45"/>
      <c r="E38" s="45" t="s">
        <v>169</v>
      </c>
      <c r="F38" s="45"/>
      <c r="G38" s="45"/>
      <c r="H38" s="45"/>
      <c r="I38" s="15"/>
      <c r="J38" s="54">
        <v>10489807.24</v>
      </c>
      <c r="K38" s="17"/>
      <c r="L38" s="54">
        <v>7297156.2000000002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">
      <c r="C39" s="44"/>
      <c r="D39" s="45"/>
      <c r="E39" s="45" t="s">
        <v>272</v>
      </c>
      <c r="F39" s="45"/>
      <c r="G39" s="45"/>
      <c r="H39" s="45"/>
      <c r="I39" s="15"/>
      <c r="J39" s="54">
        <v>323380.05</v>
      </c>
      <c r="K39" s="17"/>
      <c r="L39" s="54">
        <v>328295.15000000002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273</v>
      </c>
      <c r="CD39" s="45"/>
      <c r="CE39" s="45"/>
    </row>
    <row r="40" spans="3:83" ht="15" customHeight="1" x14ac:dyDescent="0.2">
      <c r="C40" s="44"/>
      <c r="D40" s="45"/>
      <c r="E40" s="45" t="s">
        <v>274</v>
      </c>
      <c r="F40" s="45"/>
      <c r="G40" s="45"/>
      <c r="H40" s="45"/>
      <c r="I40" s="15"/>
      <c r="J40" s="54">
        <v>196308.44</v>
      </c>
      <c r="K40" s="17"/>
      <c r="L40" s="54">
        <v>348622.36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275</v>
      </c>
      <c r="CD40" s="45"/>
      <c r="CE40" s="45"/>
    </row>
    <row r="41" spans="3:83" ht="15" customHeight="1" x14ac:dyDescent="0.2">
      <c r="C41" s="44"/>
      <c r="D41" s="45"/>
      <c r="E41" s="45" t="s">
        <v>296</v>
      </c>
      <c r="F41" s="45"/>
      <c r="G41" s="45"/>
      <c r="H41" s="45"/>
      <c r="I41" s="15"/>
      <c r="J41" s="54">
        <v>576160.9</v>
      </c>
      <c r="K41" s="17"/>
      <c r="L41" s="54">
        <v>349634.35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297</v>
      </c>
      <c r="CD41" s="45"/>
      <c r="CE41" s="45"/>
    </row>
    <row r="42" spans="3:83" ht="15" customHeight="1" x14ac:dyDescent="0.2">
      <c r="C42" s="44"/>
      <c r="D42" s="45"/>
      <c r="E42" s="45" t="s">
        <v>177</v>
      </c>
      <c r="F42" s="45"/>
      <c r="G42" s="45"/>
      <c r="H42" s="45"/>
      <c r="I42" s="15"/>
      <c r="J42" s="54">
        <v>641721.05000000005</v>
      </c>
      <c r="K42" s="17"/>
      <c r="L42" s="54">
        <v>598082.15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178</v>
      </c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66681731.450000003</v>
      </c>
      <c r="K160" s="17"/>
      <c r="L160" s="54">
        <v>67759696.349999994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-164833.12</v>
      </c>
      <c r="K161" s="17"/>
      <c r="L161" s="54">
        <v>-54508.44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-780171.4</v>
      </c>
      <c r="K162" s="17"/>
      <c r="L162" s="54">
        <v>-792788.45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9403174.9000000004</v>
      </c>
      <c r="K163" s="17"/>
      <c r="L163" s="54">
        <v>9782616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-86323.199999999997</v>
      </c>
      <c r="K164" s="17"/>
      <c r="L164" s="54">
        <v>-91348.800000000003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-4632.45</v>
      </c>
      <c r="K165" s="17"/>
      <c r="L165" s="54">
        <v>-3073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-9403174.9000000004</v>
      </c>
      <c r="K166" s="17"/>
      <c r="L166" s="54">
        <v>-9782616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65645771.280000009</v>
      </c>
      <c r="K167" s="17"/>
      <c r="L167" s="46">
        <v>66817977.659999996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-84479449</v>
      </c>
      <c r="K168" s="17"/>
      <c r="L168" s="54">
        <v>-80079712.099999994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10866630.449999999</v>
      </c>
      <c r="K169" s="17"/>
      <c r="L169" s="54">
        <v>10615269.949999999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-11769.13</v>
      </c>
      <c r="K170" s="17"/>
      <c r="L170" s="54">
        <v>-4904.45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10854861.319999998</v>
      </c>
      <c r="K171" s="17"/>
      <c r="L171" s="46">
        <v>10610365.5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-73624587.680000007</v>
      </c>
      <c r="K172" s="17"/>
      <c r="L172" s="46">
        <v>-69469346.599999994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-184436.9</v>
      </c>
      <c r="K173" s="17"/>
      <c r="L173" s="54">
        <v>-182028.4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-59544.35</v>
      </c>
      <c r="K174" s="17"/>
      <c r="L174" s="54">
        <v>-35170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335892.22</v>
      </c>
      <c r="K175" s="17"/>
      <c r="L175" s="54">
        <v>-806929.52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770247.5</v>
      </c>
      <c r="K176" s="17"/>
      <c r="L176" s="54">
        <v>528527.15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530000</v>
      </c>
      <c r="K177" s="17"/>
      <c r="L177" s="54">
        <v>80000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8001302</v>
      </c>
      <c r="K178" s="17"/>
      <c r="L178" s="54">
        <v>8016400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1552993</v>
      </c>
      <c r="K179" s="17"/>
      <c r="L179" s="54">
        <v>-1296303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-62678134.209999993</v>
      </c>
      <c r="K180" s="17"/>
      <c r="L180" s="46">
        <v>-63164850.36999999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2967637.0700000152</v>
      </c>
      <c r="K181" s="17"/>
      <c r="L181" s="46">
        <v>3653127.2900000066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-1083441.83</v>
      </c>
      <c r="K182" s="17"/>
      <c r="L182" s="54">
        <v>-1073051.68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-897879.64</v>
      </c>
      <c r="K183" s="17"/>
      <c r="L183" s="54">
        <v>-875121.59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-10886.58</v>
      </c>
      <c r="K184" s="17"/>
      <c r="L184" s="54">
        <v>-13354.85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-750</v>
      </c>
      <c r="K185" s="17"/>
      <c r="L185" s="54">
        <v>-2114.35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-4558</v>
      </c>
      <c r="K186" s="17"/>
      <c r="L186" s="54">
        <v>-26502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-1997516.0500000003</v>
      </c>
      <c r="K187" s="17"/>
      <c r="L187" s="46">
        <v>-1990144.4700000002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-64675650.25999999</v>
      </c>
      <c r="K188" s="17"/>
      <c r="L188" s="46">
        <v>-65154994.839999989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970121.02000001492</v>
      </c>
      <c r="K189" s="17"/>
      <c r="L189" s="46">
        <v>1662982.8200000064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484116.75</v>
      </c>
      <c r="K190" s="17"/>
      <c r="L190" s="54">
        <v>30030.799999999999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-19000</v>
      </c>
      <c r="K191" s="17"/>
      <c r="L191" s="54">
        <v>-40720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-6758735.7199999997</v>
      </c>
      <c r="K192" s="17"/>
      <c r="L192" s="54">
        <v>2269285.2799999998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-6293618.9699999997</v>
      </c>
      <c r="K193" s="17"/>
      <c r="L193" s="46">
        <v>2258596.0799999996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302</v>
      </c>
      <c r="G194" s="45"/>
      <c r="H194" s="45"/>
      <c r="I194" s="15"/>
      <c r="J194" s="54">
        <v>0</v>
      </c>
      <c r="K194" s="17"/>
      <c r="L194" s="54">
        <v>1071</v>
      </c>
      <c r="M194" s="4"/>
      <c r="N194" s="4"/>
      <c r="O194" s="4"/>
      <c r="CA194" s="44"/>
      <c r="CB194" s="45"/>
      <c r="CC194" s="45"/>
      <c r="CD194" s="45" t="s">
        <v>303</v>
      </c>
      <c r="CE194" s="45"/>
    </row>
    <row r="195" spans="3:83" ht="15" x14ac:dyDescent="0.2">
      <c r="C195" s="44"/>
      <c r="D195" s="45"/>
      <c r="E195" s="45"/>
      <c r="F195" s="45" t="s">
        <v>333</v>
      </c>
      <c r="G195" s="45"/>
      <c r="H195" s="45"/>
      <c r="I195" s="15"/>
      <c r="J195" s="54">
        <v>0</v>
      </c>
      <c r="K195" s="17"/>
      <c r="L195" s="54">
        <v>-1383.3</v>
      </c>
      <c r="M195" s="4"/>
      <c r="N195" s="4"/>
      <c r="O195" s="4"/>
      <c r="CA195" s="44"/>
      <c r="CB195" s="45"/>
      <c r="CC195" s="45"/>
      <c r="CD195" s="45" t="s">
        <v>334</v>
      </c>
      <c r="CE195" s="45"/>
    </row>
    <row r="196" spans="3:83" ht="15" x14ac:dyDescent="0.2">
      <c r="C196" s="44" t="s">
        <v>244</v>
      </c>
      <c r="D196" s="45"/>
      <c r="E196" s="45"/>
      <c r="F196" s="45"/>
      <c r="G196" s="45"/>
      <c r="H196" s="45"/>
      <c r="I196" s="15"/>
      <c r="J196" s="46">
        <v>-6293618.9699999997</v>
      </c>
      <c r="K196" s="17"/>
      <c r="L196" s="46">
        <v>2258283.7799999998</v>
      </c>
      <c r="M196" s="4"/>
      <c r="N196" s="4"/>
      <c r="O196" s="4"/>
      <c r="CA196" s="44" t="s">
        <v>245</v>
      </c>
      <c r="CB196" s="45"/>
      <c r="CC196" s="45"/>
      <c r="CD196" s="45"/>
      <c r="CE196" s="45"/>
    </row>
    <row r="197" spans="3:83" ht="15" x14ac:dyDescent="0.2">
      <c r="C197" s="44" t="s">
        <v>246</v>
      </c>
      <c r="D197" s="45"/>
      <c r="E197" s="45"/>
      <c r="F197" s="45"/>
      <c r="G197" s="45"/>
      <c r="H197" s="45"/>
      <c r="I197" s="15"/>
      <c r="J197" s="46">
        <v>-5323497.9499999844</v>
      </c>
      <c r="K197" s="17"/>
      <c r="L197" s="46">
        <v>3921266.6000000061</v>
      </c>
      <c r="M197" s="4"/>
      <c r="N197" s="4"/>
      <c r="O197" s="4"/>
      <c r="CA197" s="44" t="s">
        <v>247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1601806.05</v>
      </c>
      <c r="K312" s="17"/>
      <c r="L312" s="54">
        <v>1594468.5499999998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0</v>
      </c>
      <c r="K313" s="17"/>
      <c r="L313" s="54">
        <v>-517.4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276</v>
      </c>
      <c r="G314" s="45"/>
      <c r="H314" s="45"/>
      <c r="I314" s="15"/>
      <c r="J314" s="54">
        <v>-400451.5</v>
      </c>
      <c r="K314" s="17"/>
      <c r="L314" s="54">
        <v>-398617</v>
      </c>
      <c r="M314" s="4"/>
      <c r="N314" s="4"/>
      <c r="O314" s="4"/>
      <c r="CA314" s="44"/>
      <c r="CB314" s="45"/>
      <c r="CC314" s="45"/>
      <c r="CD314" s="45" t="s">
        <v>277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1201354.55</v>
      </c>
      <c r="K315" s="17"/>
      <c r="L315" s="46">
        <v>1195334.1499999999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-1689941.4000000001</v>
      </c>
      <c r="K316" s="17"/>
      <c r="L316" s="54">
        <v>-1586840.2999999998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282</v>
      </c>
      <c r="G317" s="45"/>
      <c r="H317" s="45"/>
      <c r="I317" s="15"/>
      <c r="J317" s="54">
        <v>337988.25</v>
      </c>
      <c r="K317" s="17"/>
      <c r="L317" s="54">
        <v>317368</v>
      </c>
      <c r="M317" s="4"/>
      <c r="N317" s="4"/>
      <c r="O317" s="4"/>
      <c r="CA317" s="44"/>
      <c r="CB317" s="45"/>
      <c r="CC317" s="45"/>
      <c r="CD317" s="45" t="s">
        <v>283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-80000</v>
      </c>
      <c r="K318" s="17"/>
      <c r="L318" s="54">
        <v>-140000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-1431953.1500000001</v>
      </c>
      <c r="K319" s="17"/>
      <c r="L319" s="46">
        <v>-1409472.2999999998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-230598.60000000009</v>
      </c>
      <c r="K320" s="17"/>
      <c r="L320" s="46">
        <v>-214138.14999999991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-23594</v>
      </c>
      <c r="K321" s="17"/>
      <c r="L321" s="54">
        <v>-23090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-19677</v>
      </c>
      <c r="K322" s="17"/>
      <c r="L322" s="54">
        <v>-18914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228</v>
      </c>
      <c r="G323" s="45"/>
      <c r="H323" s="45"/>
      <c r="I323" s="15"/>
      <c r="J323" s="54">
        <v>-99</v>
      </c>
      <c r="K323" s="17"/>
      <c r="L323" s="54">
        <v>-571</v>
      </c>
      <c r="M323" s="4"/>
      <c r="N323" s="4"/>
      <c r="O323" s="4"/>
      <c r="CA323" s="44"/>
      <c r="CB323" s="45"/>
      <c r="CC323" s="45"/>
      <c r="CD323" s="45" t="s">
        <v>229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-43370</v>
      </c>
      <c r="K324" s="17"/>
      <c r="L324" s="46">
        <v>-42575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-1475323.1500000001</v>
      </c>
      <c r="K325" s="17"/>
      <c r="L325" s="46">
        <v>-1452047.2999999998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-273968.60000000009</v>
      </c>
      <c r="K326" s="17"/>
      <c r="L326" s="46">
        <v>-256713.14999999991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61854</v>
      </c>
      <c r="K327" s="17"/>
      <c r="L327" s="54">
        <v>417915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61854</v>
      </c>
      <c r="K328" s="17"/>
      <c r="L328" s="46">
        <v>417915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244</v>
      </c>
      <c r="D329" s="45"/>
      <c r="E329" s="45"/>
      <c r="F329" s="45"/>
      <c r="G329" s="45"/>
      <c r="H329" s="45"/>
      <c r="I329" s="15"/>
      <c r="J329" s="46">
        <v>61854</v>
      </c>
      <c r="K329" s="17"/>
      <c r="L329" s="46">
        <v>417915</v>
      </c>
      <c r="M329" s="4"/>
      <c r="N329" s="4"/>
      <c r="O329" s="4"/>
      <c r="CA329" s="44" t="s">
        <v>245</v>
      </c>
      <c r="CB329" s="45"/>
      <c r="CC329" s="45"/>
      <c r="CD329" s="45"/>
      <c r="CE329" s="45"/>
    </row>
    <row r="330" spans="3:83" ht="14.45" customHeight="1" x14ac:dyDescent="0.2">
      <c r="C330" s="44" t="s">
        <v>246</v>
      </c>
      <c r="D330" s="45"/>
      <c r="E330" s="45"/>
      <c r="F330" s="45"/>
      <c r="G330" s="45"/>
      <c r="H330" s="45"/>
      <c r="I330" s="15"/>
      <c r="J330" s="46">
        <v>-212114.60000000009</v>
      </c>
      <c r="K330" s="17"/>
      <c r="L330" s="46">
        <v>161201.85000000009</v>
      </c>
      <c r="M330" s="4"/>
      <c r="N330" s="4"/>
      <c r="O330" s="4"/>
      <c r="CA330" s="44" t="s">
        <v>247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10118064.5</v>
      </c>
      <c r="K464" s="17"/>
      <c r="L464" s="54">
        <v>10138141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-80369</v>
      </c>
      <c r="K465" s="17"/>
      <c r="L465" s="54">
        <v>-61281.56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276</v>
      </c>
      <c r="G466" s="45"/>
      <c r="H466" s="45"/>
      <c r="I466" s="15"/>
      <c r="J466" s="54">
        <v>-258999.25</v>
      </c>
      <c r="K466" s="17"/>
      <c r="L466" s="54">
        <v>-234556.45</v>
      </c>
      <c r="CA466" s="44"/>
      <c r="CB466" s="45"/>
      <c r="CC466" s="45"/>
      <c r="CD466" s="45" t="s">
        <v>277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9778696.25</v>
      </c>
      <c r="K467" s="17"/>
      <c r="L467" s="46">
        <v>9842302.9900000002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-7880059.6500000004</v>
      </c>
      <c r="K468" s="17"/>
      <c r="L468" s="54">
        <v>-8143496.6500000004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93548.4</v>
      </c>
      <c r="K469" s="17"/>
      <c r="L469" s="54">
        <v>97932.7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278</v>
      </c>
      <c r="G470" s="45"/>
      <c r="H470" s="45"/>
      <c r="I470" s="15"/>
      <c r="J470" s="54">
        <v>-2590.7600000000002</v>
      </c>
      <c r="K470" s="17"/>
      <c r="L470" s="54">
        <v>-440.55</v>
      </c>
      <c r="CA470" s="44"/>
      <c r="CB470" s="45"/>
      <c r="CC470" s="45"/>
      <c r="CD470" s="45" t="s">
        <v>279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-7789102.0100000007</v>
      </c>
      <c r="K471" s="17"/>
      <c r="L471" s="46">
        <v>-8046004.5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208</v>
      </c>
      <c r="G472" s="45"/>
      <c r="H472" s="45"/>
      <c r="I472" s="15"/>
      <c r="J472" s="54">
        <v>-17121.400000000001</v>
      </c>
      <c r="K472" s="17"/>
      <c r="L472" s="54">
        <v>-17219.599999999999</v>
      </c>
      <c r="CA472" s="44"/>
      <c r="CB472" s="45"/>
      <c r="CC472" s="45"/>
      <c r="CD472" s="45" t="s">
        <v>209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282</v>
      </c>
      <c r="G473" s="45"/>
      <c r="H473" s="45"/>
      <c r="I473" s="15"/>
      <c r="J473" s="54">
        <v>177415.05</v>
      </c>
      <c r="K473" s="17"/>
      <c r="L473" s="54">
        <v>138780.4</v>
      </c>
      <c r="CA473" s="44"/>
      <c r="CB473" s="45"/>
      <c r="CC473" s="45"/>
      <c r="CD473" s="45" t="s">
        <v>283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210</v>
      </c>
      <c r="G474" s="45"/>
      <c r="H474" s="45"/>
      <c r="I474" s="15"/>
      <c r="J474" s="54">
        <v>105486</v>
      </c>
      <c r="K474" s="17"/>
      <c r="L474" s="54">
        <v>-40106</v>
      </c>
      <c r="CA474" s="44"/>
      <c r="CB474" s="45"/>
      <c r="CC474" s="45"/>
      <c r="CD474" s="45" t="s">
        <v>211</v>
      </c>
      <c r="CE474" s="45"/>
    </row>
    <row r="475" spans="3:83" s="4" customFormat="1" ht="14.45" customHeight="1" x14ac:dyDescent="0.2">
      <c r="C475" s="44" t="s">
        <v>216</v>
      </c>
      <c r="D475" s="45"/>
      <c r="E475" s="45"/>
      <c r="F475" s="45"/>
      <c r="G475" s="45"/>
      <c r="H475" s="45"/>
      <c r="I475" s="15"/>
      <c r="J475" s="46">
        <v>-7523322.3600000003</v>
      </c>
      <c r="K475" s="17"/>
      <c r="L475" s="46">
        <v>-7964549.6999999993</v>
      </c>
      <c r="CA475" s="44" t="s">
        <v>217</v>
      </c>
      <c r="CB475" s="45"/>
      <c r="CC475" s="45"/>
      <c r="CD475" s="45"/>
      <c r="CE475" s="45"/>
    </row>
    <row r="476" spans="3:83" s="4" customFormat="1" ht="14.45" customHeight="1" x14ac:dyDescent="0.2">
      <c r="C476" s="44" t="s">
        <v>218</v>
      </c>
      <c r="D476" s="45"/>
      <c r="E476" s="45"/>
      <c r="F476" s="45"/>
      <c r="G476" s="45"/>
      <c r="H476" s="45"/>
      <c r="I476" s="15"/>
      <c r="J476" s="46">
        <v>2255373.8899999997</v>
      </c>
      <c r="K476" s="17"/>
      <c r="L476" s="46">
        <v>1877753.290000001</v>
      </c>
      <c r="CA476" s="44" t="s">
        <v>219</v>
      </c>
      <c r="CB476" s="45"/>
      <c r="CC476" s="45"/>
      <c r="CD476" s="45"/>
      <c r="CE476" s="45"/>
    </row>
    <row r="477" spans="3:83" s="4" customFormat="1" ht="14.45" customHeight="1" x14ac:dyDescent="0.2">
      <c r="C477" s="44"/>
      <c r="D477" s="45"/>
      <c r="E477" s="45"/>
      <c r="F477" s="45" t="s">
        <v>220</v>
      </c>
      <c r="G477" s="45"/>
      <c r="H477" s="45"/>
      <c r="I477" s="15"/>
      <c r="J477" s="54">
        <v>-632117</v>
      </c>
      <c r="K477" s="17"/>
      <c r="L477" s="54">
        <v>-576339</v>
      </c>
      <c r="CA477" s="44"/>
      <c r="CB477" s="45"/>
      <c r="CC477" s="45"/>
      <c r="CD477" s="45" t="s">
        <v>221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222</v>
      </c>
      <c r="G478" s="45"/>
      <c r="H478" s="45"/>
      <c r="I478" s="15"/>
      <c r="J478" s="54">
        <v>-129292.54</v>
      </c>
      <c r="K478" s="17"/>
      <c r="L478" s="54">
        <v>-141950</v>
      </c>
      <c r="CA478" s="44"/>
      <c r="CB478" s="45"/>
      <c r="CC478" s="45"/>
      <c r="CD478" s="45" t="s">
        <v>223</v>
      </c>
      <c r="CE478" s="45"/>
    </row>
    <row r="479" spans="3:83" ht="15" x14ac:dyDescent="0.2">
      <c r="C479" s="44"/>
      <c r="D479" s="45"/>
      <c r="E479" s="45"/>
      <c r="F479" s="45" t="s">
        <v>224</v>
      </c>
      <c r="G479" s="45"/>
      <c r="H479" s="45"/>
      <c r="I479" s="15"/>
      <c r="J479" s="54">
        <v>-32669.919999999998</v>
      </c>
      <c r="K479" s="17"/>
      <c r="L479" s="54">
        <v>-40031</v>
      </c>
      <c r="CA479" s="44"/>
      <c r="CB479" s="45"/>
      <c r="CC479" s="45"/>
      <c r="CD479" s="45" t="s">
        <v>225</v>
      </c>
      <c r="CE479" s="45"/>
    </row>
    <row r="480" spans="3:83" ht="15" x14ac:dyDescent="0.2">
      <c r="C480" s="44"/>
      <c r="D480" s="45"/>
      <c r="E480" s="45"/>
      <c r="F480" s="45" t="s">
        <v>226</v>
      </c>
      <c r="G480" s="45"/>
      <c r="H480" s="45"/>
      <c r="I480" s="15"/>
      <c r="J480" s="54">
        <v>-7506.2</v>
      </c>
      <c r="K480" s="17"/>
      <c r="L480" s="54">
        <v>-6084</v>
      </c>
      <c r="CA480" s="44"/>
      <c r="CB480" s="45"/>
      <c r="CC480" s="45"/>
      <c r="CD480" s="45" t="s">
        <v>227</v>
      </c>
      <c r="CE480" s="45"/>
    </row>
    <row r="481" spans="3:83" ht="15" x14ac:dyDescent="0.2">
      <c r="C481" s="44"/>
      <c r="D481" s="45"/>
      <c r="E481" s="45"/>
      <c r="F481" s="45" t="s">
        <v>228</v>
      </c>
      <c r="G481" s="45"/>
      <c r="H481" s="45"/>
      <c r="I481" s="15"/>
      <c r="J481" s="54">
        <v>-2659</v>
      </c>
      <c r="K481" s="17"/>
      <c r="L481" s="54">
        <v>-14234</v>
      </c>
      <c r="CA481" s="44"/>
      <c r="CB481" s="45"/>
      <c r="CC481" s="45"/>
      <c r="CD481" s="45" t="s">
        <v>229</v>
      </c>
      <c r="CE481" s="45"/>
    </row>
    <row r="482" spans="3:83" ht="15" x14ac:dyDescent="0.2">
      <c r="C482" s="44" t="s">
        <v>230</v>
      </c>
      <c r="D482" s="45"/>
      <c r="E482" s="45"/>
      <c r="F482" s="45"/>
      <c r="G482" s="45"/>
      <c r="H482" s="45"/>
      <c r="I482" s="15"/>
      <c r="J482" s="46">
        <v>-804244.66</v>
      </c>
      <c r="K482" s="17"/>
      <c r="L482" s="46">
        <v>-778638</v>
      </c>
      <c r="CA482" s="44" t="s">
        <v>231</v>
      </c>
      <c r="CB482" s="45"/>
      <c r="CC482" s="45"/>
      <c r="CD482" s="45"/>
      <c r="CE482" s="45"/>
    </row>
    <row r="483" spans="3:83" ht="15" x14ac:dyDescent="0.2">
      <c r="C483" s="44" t="s">
        <v>232</v>
      </c>
      <c r="D483" s="45"/>
      <c r="E483" s="45"/>
      <c r="F483" s="45"/>
      <c r="G483" s="45"/>
      <c r="H483" s="45"/>
      <c r="I483" s="15"/>
      <c r="J483" s="46">
        <v>-8327567.0200000005</v>
      </c>
      <c r="K483" s="17"/>
      <c r="L483" s="46">
        <v>-8743187.6999999993</v>
      </c>
      <c r="CA483" s="44" t="s">
        <v>233</v>
      </c>
      <c r="CB483" s="45"/>
      <c r="CC483" s="45"/>
      <c r="CD483" s="45"/>
      <c r="CE483" s="45"/>
    </row>
    <row r="484" spans="3:83" ht="15" x14ac:dyDescent="0.2">
      <c r="C484" s="44" t="s">
        <v>234</v>
      </c>
      <c r="D484" s="45"/>
      <c r="E484" s="45"/>
      <c r="F484" s="45"/>
      <c r="G484" s="45"/>
      <c r="H484" s="45"/>
      <c r="I484" s="15"/>
      <c r="J484" s="46">
        <v>1451129.2299999995</v>
      </c>
      <c r="K484" s="17"/>
      <c r="L484" s="46">
        <v>1099115.290000001</v>
      </c>
      <c r="CA484" s="44" t="s">
        <v>235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284</v>
      </c>
      <c r="G485" s="45"/>
      <c r="H485" s="45"/>
      <c r="I485" s="15"/>
      <c r="J485" s="54">
        <v>49846.38</v>
      </c>
      <c r="K485" s="17"/>
      <c r="L485" s="54">
        <v>0</v>
      </c>
      <c r="CA485" s="44"/>
      <c r="CB485" s="45"/>
      <c r="CC485" s="45"/>
      <c r="CD485" s="45" t="s">
        <v>285</v>
      </c>
      <c r="CE485" s="45"/>
    </row>
    <row r="486" spans="3:83" ht="15" x14ac:dyDescent="0.2">
      <c r="C486" s="44"/>
      <c r="D486" s="45"/>
      <c r="E486" s="45"/>
      <c r="F486" s="45" t="s">
        <v>318</v>
      </c>
      <c r="G486" s="45"/>
      <c r="H486" s="45"/>
      <c r="I486" s="15"/>
      <c r="J486" s="54">
        <v>-6288.35</v>
      </c>
      <c r="K486" s="17"/>
      <c r="L486" s="54">
        <v>-70557</v>
      </c>
      <c r="CA486" s="44"/>
      <c r="CB486" s="45"/>
      <c r="CC486" s="45"/>
      <c r="CD486" s="45" t="s">
        <v>319</v>
      </c>
      <c r="CE486" s="45"/>
    </row>
    <row r="487" spans="3:83" ht="15" x14ac:dyDescent="0.2">
      <c r="C487" s="44"/>
      <c r="D487" s="45"/>
      <c r="E487" s="45"/>
      <c r="F487" s="45" t="s">
        <v>286</v>
      </c>
      <c r="G487" s="45"/>
      <c r="H487" s="45"/>
      <c r="I487" s="15"/>
      <c r="J487" s="54">
        <v>-807799.15</v>
      </c>
      <c r="K487" s="17"/>
      <c r="L487" s="54">
        <v>516051.81</v>
      </c>
      <c r="CA487" s="44"/>
      <c r="CB487" s="45"/>
      <c r="CC487" s="45"/>
      <c r="CD487" s="45" t="s">
        <v>287</v>
      </c>
      <c r="CE487" s="45"/>
    </row>
    <row r="488" spans="3:83" ht="15" x14ac:dyDescent="0.2">
      <c r="C488" s="44" t="s">
        <v>242</v>
      </c>
      <c r="D488" s="45"/>
      <c r="E488" s="45"/>
      <c r="F488" s="45"/>
      <c r="G488" s="45"/>
      <c r="H488" s="45"/>
      <c r="I488" s="15"/>
      <c r="J488" s="46">
        <v>-764241.12</v>
      </c>
      <c r="K488" s="17"/>
      <c r="L488" s="46">
        <v>445494.81</v>
      </c>
      <c r="CA488" s="44" t="s">
        <v>243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333</v>
      </c>
      <c r="G489" s="45"/>
      <c r="H489" s="45"/>
      <c r="I489" s="15"/>
      <c r="J489" s="54">
        <v>0</v>
      </c>
      <c r="K489" s="17"/>
      <c r="L489" s="54">
        <v>-2559.1</v>
      </c>
      <c r="CA489" s="44"/>
      <c r="CB489" s="45"/>
      <c r="CC489" s="45"/>
      <c r="CD489" s="45" t="s">
        <v>334</v>
      </c>
      <c r="CE489" s="45"/>
    </row>
    <row r="490" spans="3:83" ht="15" x14ac:dyDescent="0.2">
      <c r="C490" s="44"/>
      <c r="D490" s="45"/>
      <c r="E490" s="45"/>
      <c r="F490" s="45" t="s">
        <v>288</v>
      </c>
      <c r="G490" s="45"/>
      <c r="H490" s="45"/>
      <c r="I490" s="15"/>
      <c r="J490" s="54">
        <v>-148008.65</v>
      </c>
      <c r="K490" s="17"/>
      <c r="L490" s="54">
        <v>-333135.55</v>
      </c>
      <c r="CA490" s="44"/>
      <c r="CB490" s="45"/>
      <c r="CC490" s="45"/>
      <c r="CD490" s="45" t="s">
        <v>289</v>
      </c>
      <c r="CE490" s="45"/>
    </row>
    <row r="491" spans="3:83" ht="15" x14ac:dyDescent="0.2">
      <c r="C491" s="44" t="s">
        <v>290</v>
      </c>
      <c r="D491" s="45"/>
      <c r="E491" s="45"/>
      <c r="F491" s="45"/>
      <c r="G491" s="45"/>
      <c r="H491" s="45"/>
      <c r="I491" s="15"/>
      <c r="J491" s="46">
        <v>-912249.77</v>
      </c>
      <c r="K491" s="17"/>
      <c r="L491" s="46">
        <v>109800.16000000003</v>
      </c>
      <c r="CA491" s="44" t="s">
        <v>291</v>
      </c>
      <c r="CB491" s="45"/>
      <c r="CC491" s="45"/>
      <c r="CD491" s="45"/>
      <c r="CE491" s="45"/>
    </row>
    <row r="492" spans="3:83" ht="15" x14ac:dyDescent="0.2">
      <c r="C492" s="44" t="s">
        <v>292</v>
      </c>
      <c r="D492" s="45"/>
      <c r="E492" s="45"/>
      <c r="F492" s="45"/>
      <c r="G492" s="45"/>
      <c r="H492" s="45"/>
      <c r="I492" s="15"/>
      <c r="J492" s="46">
        <v>538879.45999999961</v>
      </c>
      <c r="K492" s="17"/>
      <c r="L492" s="46">
        <v>1208915.4500000009</v>
      </c>
      <c r="CA492" s="44" t="s">
        <v>293</v>
      </c>
      <c r="CB492" s="45"/>
      <c r="CC492" s="45"/>
      <c r="CD492" s="45"/>
      <c r="CE492" s="45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7D63-D5A3-40F5-B635-533105253776}">
  <sheetPr codeName="shtTempSheet3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9371558.9499999993</v>
      </c>
      <c r="K8" s="17"/>
      <c r="L8" s="46">
        <v>9901677.4000000004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8353234.2599999998</v>
      </c>
      <c r="K9" s="17"/>
      <c r="L9" s="54">
        <v>7409757.2600000007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8353234.2599999998</v>
      </c>
      <c r="K10" s="17"/>
      <c r="L10" s="54">
        <v>7409757.2600000007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23103</v>
      </c>
      <c r="K11" s="17"/>
      <c r="L11" s="54">
        <v>3153.4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21890.25</v>
      </c>
      <c r="K12" s="17"/>
      <c r="L12" s="54">
        <v>17008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973331.44</v>
      </c>
      <c r="K13" s="17"/>
      <c r="L13" s="54">
        <v>695563.43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199015</v>
      </c>
      <c r="K14" s="17"/>
      <c r="L14" s="54">
        <v>668331.78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56160.44</v>
      </c>
      <c r="K15" s="17"/>
      <c r="L15" s="54">
        <v>27231.65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718156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0</v>
      </c>
      <c r="K17" s="17"/>
      <c r="L17" s="54">
        <v>1776195.31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9371558.9499999993</v>
      </c>
      <c r="K18" s="17"/>
      <c r="L18" s="46">
        <v>9901677.3999999985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7358216.9699999997</v>
      </c>
      <c r="K19" s="17"/>
      <c r="L19" s="54">
        <v>8130870.0999999996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7358216.9699999997</v>
      </c>
      <c r="K20" s="17"/>
      <c r="L20" s="54">
        <v>8130870.0999999996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151</v>
      </c>
      <c r="G21" s="45"/>
      <c r="H21" s="45"/>
      <c r="I21" s="15"/>
      <c r="J21" s="54">
        <v>7358216.9699999997</v>
      </c>
      <c r="K21" s="17"/>
      <c r="L21" s="54">
        <v>8130870.0999999996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152</v>
      </c>
      <c r="CE21" s="45"/>
    </row>
    <row r="22" spans="3:83" ht="15" customHeight="1" x14ac:dyDescent="0.2">
      <c r="C22" s="44"/>
      <c r="D22" s="45" t="s">
        <v>153</v>
      </c>
      <c r="E22" s="45"/>
      <c r="F22" s="45"/>
      <c r="G22" s="45"/>
      <c r="H22" s="45"/>
      <c r="I22" s="15"/>
      <c r="J22" s="54">
        <v>2013341.9800000002</v>
      </c>
      <c r="K22" s="17"/>
      <c r="L22" s="54">
        <v>1770807.2999999998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154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155</v>
      </c>
      <c r="F23" s="45"/>
      <c r="G23" s="45"/>
      <c r="H23" s="45"/>
      <c r="I23" s="15"/>
      <c r="J23" s="54">
        <v>860000</v>
      </c>
      <c r="K23" s="17"/>
      <c r="L23" s="54">
        <v>815000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156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157</v>
      </c>
      <c r="G24" s="45"/>
      <c r="H24" s="45"/>
      <c r="I24" s="15"/>
      <c r="J24" s="54">
        <v>860000</v>
      </c>
      <c r="K24" s="17"/>
      <c r="L24" s="54">
        <v>815000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158</v>
      </c>
      <c r="CE24" s="45"/>
    </row>
    <row r="25" spans="3:83" ht="15" customHeight="1" x14ac:dyDescent="0.2">
      <c r="C25" s="44"/>
      <c r="D25" s="45"/>
      <c r="E25" s="45" t="s">
        <v>306</v>
      </c>
      <c r="F25" s="45"/>
      <c r="G25" s="45"/>
      <c r="H25" s="45"/>
      <c r="I25" s="15"/>
      <c r="J25" s="54">
        <v>970339.05</v>
      </c>
      <c r="K25" s="17"/>
      <c r="L25" s="54">
        <v>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307</v>
      </c>
      <c r="CD25" s="45"/>
      <c r="CE25" s="45"/>
    </row>
    <row r="26" spans="3:83" ht="15" customHeight="1" x14ac:dyDescent="0.2">
      <c r="C26" s="44"/>
      <c r="D26" s="45"/>
      <c r="E26" s="45"/>
      <c r="F26" s="45" t="s">
        <v>308</v>
      </c>
      <c r="G26" s="45"/>
      <c r="H26" s="45"/>
      <c r="I26" s="15"/>
      <c r="J26" s="54">
        <v>970339.05</v>
      </c>
      <c r="K26" s="17"/>
      <c r="L26" s="54">
        <v>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309</v>
      </c>
      <c r="CE26" s="45"/>
    </row>
    <row r="27" spans="3:83" ht="15" customHeight="1" x14ac:dyDescent="0.2">
      <c r="C27" s="44"/>
      <c r="D27" s="45"/>
      <c r="E27" s="45" t="s">
        <v>165</v>
      </c>
      <c r="F27" s="45"/>
      <c r="G27" s="45"/>
      <c r="H27" s="45"/>
      <c r="I27" s="15"/>
      <c r="J27" s="54">
        <v>129056.85</v>
      </c>
      <c r="K27" s="17"/>
      <c r="L27" s="54">
        <v>616902.75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166</v>
      </c>
      <c r="CD27" s="45"/>
      <c r="CE27" s="45"/>
    </row>
    <row r="28" spans="3:83" ht="15" customHeight="1" x14ac:dyDescent="0.2">
      <c r="C28" s="44"/>
      <c r="D28" s="45"/>
      <c r="E28" s="45" t="s">
        <v>296</v>
      </c>
      <c r="F28" s="45"/>
      <c r="G28" s="45"/>
      <c r="H28" s="45"/>
      <c r="I28" s="15"/>
      <c r="J28" s="54">
        <v>-3329.92</v>
      </c>
      <c r="K28" s="17"/>
      <c r="L28" s="54">
        <v>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297</v>
      </c>
      <c r="CD28" s="45"/>
      <c r="CE28" s="45"/>
    </row>
    <row r="29" spans="3:83" ht="15" customHeight="1" x14ac:dyDescent="0.2">
      <c r="C29" s="44"/>
      <c r="D29" s="45"/>
      <c r="E29" s="45" t="s">
        <v>173</v>
      </c>
      <c r="F29" s="45"/>
      <c r="G29" s="45"/>
      <c r="H29" s="45"/>
      <c r="I29" s="15"/>
      <c r="J29" s="54">
        <v>9061.1</v>
      </c>
      <c r="K29" s="17"/>
      <c r="L29" s="54">
        <v>312760.09999999998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174</v>
      </c>
      <c r="CD29" s="45"/>
      <c r="CE29" s="45"/>
    </row>
    <row r="30" spans="3:83" ht="15" customHeight="1" x14ac:dyDescent="0.2">
      <c r="C30" s="44"/>
      <c r="D30" s="45"/>
      <c r="E30" s="45" t="s">
        <v>177</v>
      </c>
      <c r="F30" s="45"/>
      <c r="G30" s="45"/>
      <c r="H30" s="45"/>
      <c r="I30" s="15"/>
      <c r="J30" s="54">
        <v>48214.9</v>
      </c>
      <c r="K30" s="17"/>
      <c r="L30" s="54">
        <v>26144.45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178</v>
      </c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254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255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4079982.65</v>
      </c>
      <c r="K312" s="17"/>
      <c r="L312" s="54">
        <v>3661229.35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-441450.95</v>
      </c>
      <c r="K313" s="17"/>
      <c r="L313" s="54">
        <v>-470355.45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3638531.6999999997</v>
      </c>
      <c r="K314" s="17"/>
      <c r="L314" s="46">
        <v>3190873.9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-3271563.6</v>
      </c>
      <c r="K315" s="17"/>
      <c r="L315" s="54">
        <v>-2861818.4000000004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12521.05</v>
      </c>
      <c r="K316" s="17"/>
      <c r="L316" s="54">
        <v>-26804.55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-45000</v>
      </c>
      <c r="K317" s="17"/>
      <c r="L317" s="54">
        <v>-5000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-3304042.5500000003</v>
      </c>
      <c r="K318" s="17"/>
      <c r="L318" s="46">
        <v>-2893622.95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334489.14999999944</v>
      </c>
      <c r="K319" s="17"/>
      <c r="L319" s="46">
        <v>297250.94999999972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-221212.58</v>
      </c>
      <c r="K320" s="17"/>
      <c r="L320" s="54">
        <v>-189624.75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-182158.31</v>
      </c>
      <c r="K321" s="17"/>
      <c r="L321" s="54">
        <v>-148732.23000000001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-14534.5</v>
      </c>
      <c r="K322" s="17"/>
      <c r="L322" s="54">
        <v>-5523.35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-167004</v>
      </c>
      <c r="K323" s="17"/>
      <c r="L323" s="54">
        <v>-143247.6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-5606.4</v>
      </c>
      <c r="K324" s="17"/>
      <c r="L324" s="54">
        <v>-4699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-590515.79</v>
      </c>
      <c r="K325" s="17"/>
      <c r="L325" s="46">
        <v>-491826.92999999993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-3894558.3400000003</v>
      </c>
      <c r="K326" s="17"/>
      <c r="L326" s="46">
        <v>-3385449.88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-256026.6400000006</v>
      </c>
      <c r="K327" s="17"/>
      <c r="L327" s="46">
        <v>-194575.98000000021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-962.75</v>
      </c>
      <c r="K328" s="17"/>
      <c r="L328" s="54">
        <v>-9520.24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/>
      <c r="D329" s="45"/>
      <c r="E329" s="45"/>
      <c r="F329" s="45" t="s">
        <v>240</v>
      </c>
      <c r="G329" s="45"/>
      <c r="H329" s="45"/>
      <c r="I329" s="15"/>
      <c r="J329" s="54">
        <v>-515663.74000000005</v>
      </c>
      <c r="K329" s="17"/>
      <c r="L329" s="54">
        <v>340812.99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5" customHeight="1" x14ac:dyDescent="0.2">
      <c r="C330" s="44" t="s">
        <v>242</v>
      </c>
      <c r="D330" s="45"/>
      <c r="E330" s="45"/>
      <c r="F330" s="45"/>
      <c r="G330" s="45"/>
      <c r="H330" s="45"/>
      <c r="I330" s="15"/>
      <c r="J330" s="46">
        <v>-516626.49000000005</v>
      </c>
      <c r="K330" s="17"/>
      <c r="L330" s="46">
        <v>331292.75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5" customHeight="1" x14ac:dyDescent="0.2">
      <c r="C331" s="44"/>
      <c r="D331" s="45"/>
      <c r="E331" s="45"/>
      <c r="F331" s="45" t="s">
        <v>302</v>
      </c>
      <c r="G331" s="45"/>
      <c r="H331" s="45"/>
      <c r="I331" s="15"/>
      <c r="J331" s="54">
        <v>0</v>
      </c>
      <c r="K331" s="17"/>
      <c r="L331" s="54">
        <v>3057.2</v>
      </c>
      <c r="M331" s="4"/>
      <c r="N331" s="4"/>
      <c r="O331" s="4"/>
      <c r="CA331" s="44"/>
      <c r="CB331" s="45"/>
      <c r="CC331" s="45"/>
      <c r="CD331" s="45" t="s">
        <v>303</v>
      </c>
      <c r="CE331" s="45"/>
    </row>
    <row r="332" spans="3:83" ht="14.45" customHeight="1" x14ac:dyDescent="0.2">
      <c r="C332" s="44" t="s">
        <v>244</v>
      </c>
      <c r="D332" s="45"/>
      <c r="E332" s="45"/>
      <c r="F332" s="45"/>
      <c r="G332" s="45"/>
      <c r="H332" s="45"/>
      <c r="I332" s="15"/>
      <c r="J332" s="46">
        <v>-516626.49000000005</v>
      </c>
      <c r="K332" s="17"/>
      <c r="L332" s="46">
        <v>334349.95</v>
      </c>
      <c r="M332" s="4"/>
      <c r="N332" s="4"/>
      <c r="O332" s="4"/>
      <c r="CA332" s="44" t="s">
        <v>245</v>
      </c>
      <c r="CB332" s="45"/>
      <c r="CC332" s="45"/>
      <c r="CD332" s="45"/>
      <c r="CE332" s="45"/>
    </row>
    <row r="333" spans="3:83" ht="14.45" customHeight="1" x14ac:dyDescent="0.2">
      <c r="C333" s="44" t="s">
        <v>246</v>
      </c>
      <c r="D333" s="45"/>
      <c r="E333" s="45"/>
      <c r="F333" s="45"/>
      <c r="G333" s="45"/>
      <c r="H333" s="45"/>
      <c r="I333" s="15"/>
      <c r="J333" s="46">
        <v>-772653.13000000059</v>
      </c>
      <c r="K333" s="17"/>
      <c r="L333" s="46">
        <v>139773.9699999998</v>
      </c>
      <c r="M333" s="4"/>
      <c r="N333" s="4"/>
      <c r="O333" s="4"/>
      <c r="CA333" s="44" t="s">
        <v>247</v>
      </c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1A2B21-251B-4EF9-AAE3-27A6E94FAE8B}">
  <sheetPr codeName="shtTempSheet3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60833254.810000002</v>
      </c>
      <c r="K8" s="17"/>
      <c r="L8" s="46">
        <v>72076590.469999999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39706592.879999995</v>
      </c>
      <c r="K9" s="17"/>
      <c r="L9" s="54">
        <v>48264948.469999999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39706592.879999995</v>
      </c>
      <c r="K10" s="17"/>
      <c r="L10" s="54">
        <v>48264948.469999999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837545.6</v>
      </c>
      <c r="K11" s="17"/>
      <c r="L11" s="54">
        <v>752104.6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18199.800000000017</v>
      </c>
      <c r="K12" s="17"/>
      <c r="L12" s="54">
        <v>45107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5954557.54</v>
      </c>
      <c r="K13" s="17"/>
      <c r="L13" s="54">
        <v>8837388.2400000002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2006084.52</v>
      </c>
      <c r="K14" s="17"/>
      <c r="L14" s="54">
        <v>2105288.8199999998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1356677.43</v>
      </c>
      <c r="K15" s="17"/>
      <c r="L15" s="54">
        <v>994411.87999999989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509369.26999999996</v>
      </c>
      <c r="K16" s="17"/>
      <c r="L16" s="54">
        <v>904355.4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140037.82</v>
      </c>
      <c r="K17" s="17"/>
      <c r="L17" s="54">
        <v>206521.54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12310274.470000001</v>
      </c>
      <c r="K18" s="17"/>
      <c r="L18" s="54">
        <v>12071753.34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60833254.810000002</v>
      </c>
      <c r="K19" s="17"/>
      <c r="L19" s="46">
        <v>72076590.469999999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25095663.390000001</v>
      </c>
      <c r="K20" s="17"/>
      <c r="L20" s="54">
        <v>32783436.899999999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25095663.390000001</v>
      </c>
      <c r="K21" s="17"/>
      <c r="L21" s="54">
        <v>32783436.899999999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20438868.989999998</v>
      </c>
      <c r="K22" s="17"/>
      <c r="L22" s="54">
        <v>28144133.02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4656794.4000000004</v>
      </c>
      <c r="K23" s="17"/>
      <c r="L23" s="54">
        <v>4639303.88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35737591.420000002</v>
      </c>
      <c r="K24" s="17"/>
      <c r="L24" s="54">
        <v>39293153.57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14910000</v>
      </c>
      <c r="K25" s="17"/>
      <c r="L25" s="54">
        <v>14910000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10000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100000</v>
      </c>
      <c r="K27" s="17"/>
      <c r="L27" s="54">
        <v>100000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14800000</v>
      </c>
      <c r="K28" s="17"/>
      <c r="L28" s="54">
        <v>14800000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117325.11</v>
      </c>
      <c r="K29" s="17"/>
      <c r="L29" s="54">
        <v>114728.62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250971.28</v>
      </c>
      <c r="K30" s="17"/>
      <c r="L30" s="54">
        <v>643357.07999999996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10952326.4</v>
      </c>
      <c r="K31" s="17"/>
      <c r="L31" s="54">
        <v>13241342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272</v>
      </c>
      <c r="F32" s="45"/>
      <c r="G32" s="45"/>
      <c r="H32" s="45"/>
      <c r="I32" s="15"/>
      <c r="J32" s="54">
        <v>253655.3</v>
      </c>
      <c r="K32" s="17"/>
      <c r="L32" s="54">
        <v>318465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273</v>
      </c>
      <c r="CD32" s="45"/>
      <c r="CE32" s="45"/>
    </row>
    <row r="33" spans="3:83" ht="15" customHeight="1" x14ac:dyDescent="0.2">
      <c r="C33" s="44"/>
      <c r="D33" s="45"/>
      <c r="E33" s="45" t="s">
        <v>296</v>
      </c>
      <c r="F33" s="45"/>
      <c r="G33" s="45"/>
      <c r="H33" s="45"/>
      <c r="I33" s="15"/>
      <c r="J33" s="54">
        <v>35667.43</v>
      </c>
      <c r="K33" s="17"/>
      <c r="L33" s="54">
        <v>34548.43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">
      <c r="C34" s="44"/>
      <c r="D34" s="45"/>
      <c r="E34" s="45" t="s">
        <v>173</v>
      </c>
      <c r="F34" s="45"/>
      <c r="G34" s="45"/>
      <c r="H34" s="45"/>
      <c r="I34" s="15"/>
      <c r="J34" s="54">
        <v>253598.35</v>
      </c>
      <c r="K34" s="17"/>
      <c r="L34" s="54">
        <v>1007277.55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174</v>
      </c>
      <c r="CD34" s="45"/>
      <c r="CE34" s="45"/>
    </row>
    <row r="35" spans="3:83" ht="15" customHeight="1" x14ac:dyDescent="0.2">
      <c r="C35" s="44"/>
      <c r="D35" s="45"/>
      <c r="E35" s="45" t="s">
        <v>175</v>
      </c>
      <c r="F35" s="45"/>
      <c r="G35" s="45"/>
      <c r="H35" s="45"/>
      <c r="I35" s="15"/>
      <c r="J35" s="54">
        <v>7414904.5499999998</v>
      </c>
      <c r="K35" s="17"/>
      <c r="L35" s="54">
        <v>8121071.3600000003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">
      <c r="C36" s="44"/>
      <c r="D36" s="45"/>
      <c r="E36" s="45" t="s">
        <v>177</v>
      </c>
      <c r="F36" s="45"/>
      <c r="G36" s="45"/>
      <c r="H36" s="45"/>
      <c r="I36" s="15"/>
      <c r="J36" s="54">
        <v>1549143</v>
      </c>
      <c r="K36" s="17"/>
      <c r="L36" s="54">
        <v>902363.53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59271651.899999999</v>
      </c>
      <c r="K160" s="17"/>
      <c r="L160" s="54">
        <v>62933491.350000001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-372717.66</v>
      </c>
      <c r="K161" s="17"/>
      <c r="L161" s="54">
        <v>-336744.48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-841657.45</v>
      </c>
      <c r="K162" s="17"/>
      <c r="L162" s="54">
        <v>-849602.15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5880854.7999999998</v>
      </c>
      <c r="K163" s="17"/>
      <c r="L163" s="54">
        <v>6398346.4000000004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-48542.400000000001</v>
      </c>
      <c r="K164" s="17"/>
      <c r="L164" s="54">
        <v>-88219.199999999997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-3960.35</v>
      </c>
      <c r="K165" s="17"/>
      <c r="L165" s="54">
        <v>-39526.75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-5880854.7999999998</v>
      </c>
      <c r="K166" s="17"/>
      <c r="L166" s="54">
        <v>-6398346.4000000004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58004774.039999999</v>
      </c>
      <c r="K167" s="17"/>
      <c r="L167" s="46">
        <v>61619398.770000003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-72544800.549999997</v>
      </c>
      <c r="K168" s="17"/>
      <c r="L168" s="54">
        <v>-77861228.650000006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9514258.8499999996</v>
      </c>
      <c r="K169" s="17"/>
      <c r="L169" s="54">
        <v>10268579.35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-4893.22</v>
      </c>
      <c r="K170" s="17"/>
      <c r="L170" s="54">
        <v>-5751.41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9509365.629999999</v>
      </c>
      <c r="K171" s="17"/>
      <c r="L171" s="46">
        <v>10262827.939999999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-63035434.920000002</v>
      </c>
      <c r="K172" s="17"/>
      <c r="L172" s="46">
        <v>-67598400.710000008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-132562.35</v>
      </c>
      <c r="K173" s="17"/>
      <c r="L173" s="54">
        <v>-165997.54999999999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-299335.59999999998</v>
      </c>
      <c r="K174" s="17"/>
      <c r="L174" s="54">
        <v>-379043.79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-486825.35</v>
      </c>
      <c r="K175" s="17"/>
      <c r="L175" s="54">
        <v>-1028388.86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435145.9</v>
      </c>
      <c r="K176" s="17"/>
      <c r="L176" s="54">
        <v>700766.1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0</v>
      </c>
      <c r="K177" s="17"/>
      <c r="L177" s="54">
        <v>-300000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5937337</v>
      </c>
      <c r="K178" s="17"/>
      <c r="L178" s="54">
        <v>3437625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-2434349</v>
      </c>
      <c r="K179" s="17"/>
      <c r="L179" s="54">
        <v>2680497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-60016024.32</v>
      </c>
      <c r="K180" s="17"/>
      <c r="L180" s="46">
        <v>-62652942.810000017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-2011250.2800000012</v>
      </c>
      <c r="K181" s="17"/>
      <c r="L181" s="46">
        <v>-1033544.040000014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-1855042.37</v>
      </c>
      <c r="K182" s="17"/>
      <c r="L182" s="54">
        <v>-1949795.95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-1213670.6100000001</v>
      </c>
      <c r="K183" s="17"/>
      <c r="L183" s="54">
        <v>-1263562.24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-35848.9</v>
      </c>
      <c r="K184" s="17"/>
      <c r="L184" s="54">
        <v>-14700.45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-29493.05</v>
      </c>
      <c r="K185" s="17"/>
      <c r="L185" s="54">
        <v>-24500.799999999999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-3134054.93</v>
      </c>
      <c r="K186" s="17"/>
      <c r="L186" s="46">
        <v>-3252559.44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-63150079.25</v>
      </c>
      <c r="K187" s="17"/>
      <c r="L187" s="46">
        <v>-65905502.250000015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-5145305.2100000009</v>
      </c>
      <c r="K188" s="17"/>
      <c r="L188" s="46">
        <v>-4286103.4800000135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35679.919999999998</v>
      </c>
      <c r="K189" s="17"/>
      <c r="L189" s="54">
        <v>37973.29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-29106.240000000002</v>
      </c>
      <c r="K190" s="17"/>
      <c r="L190" s="54">
        <v>-35482.6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-2566532.5099999998</v>
      </c>
      <c r="K191" s="17"/>
      <c r="L191" s="54">
        <v>2936346.08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-2559958.8299999996</v>
      </c>
      <c r="K192" s="17"/>
      <c r="L192" s="46">
        <v>2938836.77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 t="s">
        <v>244</v>
      </c>
      <c r="D193" s="45"/>
      <c r="E193" s="45"/>
      <c r="F193" s="45"/>
      <c r="G193" s="45"/>
      <c r="H193" s="45"/>
      <c r="I193" s="15"/>
      <c r="J193" s="46">
        <v>-2559958.8299999996</v>
      </c>
      <c r="K193" s="17"/>
      <c r="L193" s="46">
        <v>2938836.77</v>
      </c>
      <c r="M193" s="4"/>
      <c r="N193" s="4"/>
      <c r="O193" s="4"/>
      <c r="CA193" s="44" t="s">
        <v>245</v>
      </c>
      <c r="CB193" s="45"/>
      <c r="CC193" s="45"/>
      <c r="CD193" s="45"/>
      <c r="CE193" s="45"/>
    </row>
    <row r="194" spans="3:83" ht="15" x14ac:dyDescent="0.2">
      <c r="C194" s="44" t="s">
        <v>246</v>
      </c>
      <c r="D194" s="45"/>
      <c r="E194" s="45"/>
      <c r="F194" s="45"/>
      <c r="G194" s="45"/>
      <c r="H194" s="45"/>
      <c r="I194" s="15"/>
      <c r="J194" s="46">
        <v>-7705264.040000001</v>
      </c>
      <c r="K194" s="17"/>
      <c r="L194" s="46">
        <v>-1347266.7100000135</v>
      </c>
      <c r="M194" s="4"/>
      <c r="N194" s="4"/>
      <c r="O194" s="4"/>
      <c r="CA194" s="44" t="s">
        <v>247</v>
      </c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23863.3</v>
      </c>
      <c r="K312" s="17"/>
      <c r="L312" s="54">
        <v>25425.599999999999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-90.45</v>
      </c>
      <c r="K313" s="17"/>
      <c r="L313" s="54">
        <v>-89.2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23772.85</v>
      </c>
      <c r="K314" s="17"/>
      <c r="L314" s="46">
        <v>25336.399999999998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-4870</v>
      </c>
      <c r="K315" s="17"/>
      <c r="L315" s="54">
        <v>-3690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0</v>
      </c>
      <c r="K316" s="17"/>
      <c r="L316" s="54">
        <v>-50000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-4870</v>
      </c>
      <c r="K317" s="17"/>
      <c r="L317" s="46">
        <v>-53690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18902.849999999999</v>
      </c>
      <c r="K318" s="17"/>
      <c r="L318" s="46">
        <v>-28353.600000000002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-835.97</v>
      </c>
      <c r="K319" s="17"/>
      <c r="L319" s="54">
        <v>-878.25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-576.37</v>
      </c>
      <c r="K320" s="17"/>
      <c r="L320" s="54">
        <v>-586.79999999999995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-1412.3400000000001</v>
      </c>
      <c r="K321" s="17"/>
      <c r="L321" s="46">
        <v>-1465.05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-6282.34</v>
      </c>
      <c r="K322" s="17"/>
      <c r="L322" s="46">
        <v>-55155.05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17490.509999999998</v>
      </c>
      <c r="K323" s="17"/>
      <c r="L323" s="46">
        <v>-29818.65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 t="s">
        <v>246</v>
      </c>
      <c r="D324" s="45"/>
      <c r="E324" s="45"/>
      <c r="F324" s="45"/>
      <c r="G324" s="45"/>
      <c r="H324" s="45"/>
      <c r="I324" s="15"/>
      <c r="J324" s="46">
        <v>17490.509999999998</v>
      </c>
      <c r="K324" s="17"/>
      <c r="L324" s="46">
        <v>-29818.65</v>
      </c>
      <c r="M324" s="4"/>
      <c r="N324" s="4"/>
      <c r="O324" s="4"/>
      <c r="CA324" s="44" t="s">
        <v>247</v>
      </c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A5D52-6BF4-4CC3-A61E-E67518EA4CA0}">
  <sheetPr codeName="shtTempSheet3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0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26916793.420000002</v>
      </c>
      <c r="K8" s="17"/>
      <c r="L8" s="46">
        <v>25312854.850000001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19838759.870000001</v>
      </c>
      <c r="K9" s="17"/>
      <c r="L9" s="54">
        <v>19852618.48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13480336.4</v>
      </c>
      <c r="K10" s="17"/>
      <c r="L10" s="54">
        <v>13366822.59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6358423.4699999997</v>
      </c>
      <c r="K11" s="17"/>
      <c r="L11" s="54">
        <v>6485795.8899999997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258</v>
      </c>
      <c r="E12" s="45"/>
      <c r="F12" s="45"/>
      <c r="G12" s="45"/>
      <c r="H12" s="45"/>
      <c r="I12" s="15"/>
      <c r="J12" s="54">
        <v>16693.700000000012</v>
      </c>
      <c r="K12" s="17"/>
      <c r="L12" s="54">
        <v>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259</v>
      </c>
      <c r="CC12" s="45"/>
      <c r="CD12" s="45"/>
      <c r="CE12" s="45"/>
    </row>
    <row r="13" spans="1:83" ht="15" customHeight="1" x14ac:dyDescent="0.2">
      <c r="C13" s="44"/>
      <c r="D13" s="45" t="s">
        <v>123</v>
      </c>
      <c r="E13" s="45"/>
      <c r="F13" s="45"/>
      <c r="G13" s="45"/>
      <c r="H13" s="45"/>
      <c r="I13" s="15"/>
      <c r="J13" s="54">
        <v>17826.410000000003</v>
      </c>
      <c r="K13" s="17"/>
      <c r="L13" s="54">
        <v>20684.11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124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193444.94999999998</v>
      </c>
      <c r="K14" s="17"/>
      <c r="L14" s="54">
        <v>11387.05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1005811.47</v>
      </c>
      <c r="K15" s="17"/>
      <c r="L15" s="54">
        <v>919447.9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129</v>
      </c>
      <c r="F16" s="45"/>
      <c r="G16" s="45"/>
      <c r="H16" s="45"/>
      <c r="I16" s="15"/>
      <c r="J16" s="54">
        <v>548253.77</v>
      </c>
      <c r="K16" s="17"/>
      <c r="L16" s="54">
        <v>547190.68000000005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130</v>
      </c>
      <c r="CD16" s="45"/>
      <c r="CE16" s="45"/>
    </row>
    <row r="17" spans="3:83" ht="15" customHeight="1" x14ac:dyDescent="0.2">
      <c r="C17" s="44"/>
      <c r="D17" s="45"/>
      <c r="E17" s="45" t="s">
        <v>260</v>
      </c>
      <c r="F17" s="45"/>
      <c r="G17" s="45"/>
      <c r="H17" s="45"/>
      <c r="I17" s="15"/>
      <c r="J17" s="54">
        <v>48479.55</v>
      </c>
      <c r="K17" s="17"/>
      <c r="L17" s="54">
        <v>132802.96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261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390565.05000000005</v>
      </c>
      <c r="K18" s="17"/>
      <c r="L18" s="54">
        <v>222966.8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18513.099999999999</v>
      </c>
      <c r="K19" s="17"/>
      <c r="L19" s="54">
        <v>16487.46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5844257.0199999996</v>
      </c>
      <c r="K20" s="17"/>
      <c r="L20" s="54">
        <v>4508717.3099999996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26916793.420000002</v>
      </c>
      <c r="K21" s="17"/>
      <c r="L21" s="46">
        <v>25312854.850000001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9682102.8100000005</v>
      </c>
      <c r="K22" s="17"/>
      <c r="L22" s="54">
        <v>10182831.130000001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9682102.8100000005</v>
      </c>
      <c r="K23" s="17"/>
      <c r="L23" s="54">
        <v>10182831.130000001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7834660.9000000004</v>
      </c>
      <c r="K24" s="17"/>
      <c r="L24" s="54">
        <v>8170015.6699999999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71256.27</v>
      </c>
      <c r="K25" s="17"/>
      <c r="L25" s="54">
        <v>85189.79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264</v>
      </c>
      <c r="G26" s="45"/>
      <c r="H26" s="45"/>
      <c r="I26" s="15"/>
      <c r="J26" s="54">
        <v>1776185.64</v>
      </c>
      <c r="K26" s="17"/>
      <c r="L26" s="54">
        <v>1927625.67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265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17234690.609999999</v>
      </c>
      <c r="K27" s="17"/>
      <c r="L27" s="54">
        <v>15130023.720000001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7120000</v>
      </c>
      <c r="K28" s="17"/>
      <c r="L28" s="54">
        <v>7245600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6600</v>
      </c>
      <c r="K29" s="17"/>
      <c r="L29" s="54">
        <v>4900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5400</v>
      </c>
      <c r="K30" s="17"/>
      <c r="L30" s="54">
        <v>5700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6090000</v>
      </c>
      <c r="K31" s="17"/>
      <c r="L31" s="54">
        <v>5930000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266</v>
      </c>
      <c r="G32" s="45"/>
      <c r="H32" s="45"/>
      <c r="I32" s="15"/>
      <c r="J32" s="54">
        <v>1018000</v>
      </c>
      <c r="K32" s="17"/>
      <c r="L32" s="54">
        <v>1305000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267</v>
      </c>
      <c r="CE32" s="45"/>
    </row>
    <row r="33" spans="3:83" ht="15" customHeight="1" x14ac:dyDescent="0.2">
      <c r="C33" s="44"/>
      <c r="D33" s="45"/>
      <c r="E33" s="45" t="s">
        <v>312</v>
      </c>
      <c r="F33" s="45"/>
      <c r="G33" s="45"/>
      <c r="H33" s="45"/>
      <c r="I33" s="15"/>
      <c r="J33" s="54">
        <v>1964900</v>
      </c>
      <c r="K33" s="17"/>
      <c r="L33" s="54">
        <v>1732800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313</v>
      </c>
      <c r="CD33" s="45"/>
      <c r="CE33" s="45"/>
    </row>
    <row r="34" spans="3:83" ht="15" customHeight="1" x14ac:dyDescent="0.2">
      <c r="C34" s="44"/>
      <c r="D34" s="45"/>
      <c r="E34" s="45" t="s">
        <v>306</v>
      </c>
      <c r="F34" s="45"/>
      <c r="G34" s="45"/>
      <c r="H34" s="45"/>
      <c r="I34" s="15"/>
      <c r="J34" s="54">
        <v>935202</v>
      </c>
      <c r="K34" s="17"/>
      <c r="L34" s="54">
        <v>988182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307</v>
      </c>
      <c r="CD34" s="45"/>
      <c r="CE34" s="45"/>
    </row>
    <row r="35" spans="3:83" ht="15" customHeight="1" x14ac:dyDescent="0.2">
      <c r="C35" s="44"/>
      <c r="D35" s="45"/>
      <c r="E35" s="45"/>
      <c r="F35" s="45" t="s">
        <v>308</v>
      </c>
      <c r="G35" s="45"/>
      <c r="H35" s="45"/>
      <c r="I35" s="15"/>
      <c r="J35" s="54">
        <v>113162</v>
      </c>
      <c r="K35" s="17"/>
      <c r="L35" s="54">
        <v>133600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309</v>
      </c>
      <c r="CE35" s="45"/>
    </row>
    <row r="36" spans="3:83" ht="15" customHeight="1" x14ac:dyDescent="0.2">
      <c r="C36" s="44"/>
      <c r="D36" s="45"/>
      <c r="E36" s="45"/>
      <c r="F36" s="45" t="s">
        <v>337</v>
      </c>
      <c r="G36" s="45"/>
      <c r="H36" s="45"/>
      <c r="I36" s="15"/>
      <c r="J36" s="54">
        <v>822040</v>
      </c>
      <c r="K36" s="17"/>
      <c r="L36" s="54">
        <v>854582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338</v>
      </c>
      <c r="CE36" s="45"/>
    </row>
    <row r="37" spans="3:83" ht="15" customHeight="1" x14ac:dyDescent="0.2">
      <c r="C37" s="44"/>
      <c r="D37" s="45"/>
      <c r="E37" s="45" t="s">
        <v>268</v>
      </c>
      <c r="F37" s="45"/>
      <c r="G37" s="45"/>
      <c r="H37" s="45"/>
      <c r="I37" s="15"/>
      <c r="J37" s="54">
        <v>335900</v>
      </c>
      <c r="K37" s="17"/>
      <c r="L37" s="54">
        <v>335900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269</v>
      </c>
      <c r="CD37" s="45"/>
      <c r="CE37" s="45"/>
    </row>
    <row r="38" spans="3:83" ht="15" customHeight="1" x14ac:dyDescent="0.2">
      <c r="C38" s="44"/>
      <c r="D38" s="45"/>
      <c r="E38" s="45" t="s">
        <v>165</v>
      </c>
      <c r="F38" s="45"/>
      <c r="G38" s="45"/>
      <c r="H38" s="45"/>
      <c r="I38" s="15"/>
      <c r="J38" s="54">
        <v>32427.25</v>
      </c>
      <c r="K38" s="17"/>
      <c r="L38" s="54">
        <v>25135.4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166</v>
      </c>
      <c r="CD38" s="45"/>
      <c r="CE38" s="45"/>
    </row>
    <row r="39" spans="3:83" ht="15" customHeight="1" x14ac:dyDescent="0.2">
      <c r="C39" s="44"/>
      <c r="D39" s="45"/>
      <c r="E39" s="45" t="s">
        <v>167</v>
      </c>
      <c r="F39" s="45"/>
      <c r="G39" s="45"/>
      <c r="H39" s="45"/>
      <c r="I39" s="15"/>
      <c r="J39" s="54">
        <v>123919.55</v>
      </c>
      <c r="K39" s="17"/>
      <c r="L39" s="54">
        <v>300698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168</v>
      </c>
      <c r="CD39" s="45"/>
      <c r="CE39" s="45"/>
    </row>
    <row r="40" spans="3:83" ht="15" customHeight="1" x14ac:dyDescent="0.2">
      <c r="C40" s="44"/>
      <c r="D40" s="45"/>
      <c r="E40" s="45" t="s">
        <v>169</v>
      </c>
      <c r="F40" s="45"/>
      <c r="G40" s="45"/>
      <c r="H40" s="45"/>
      <c r="I40" s="15"/>
      <c r="J40" s="54">
        <v>6374419.5999999996</v>
      </c>
      <c r="K40" s="17"/>
      <c r="L40" s="54">
        <v>4138619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170</v>
      </c>
      <c r="CD40" s="45"/>
      <c r="CE40" s="45"/>
    </row>
    <row r="41" spans="3:83" ht="15" customHeight="1" x14ac:dyDescent="0.2">
      <c r="C41" s="44"/>
      <c r="D41" s="45"/>
      <c r="E41" s="45" t="s">
        <v>274</v>
      </c>
      <c r="F41" s="45"/>
      <c r="G41" s="45"/>
      <c r="H41" s="45"/>
      <c r="I41" s="15"/>
      <c r="J41" s="54">
        <v>11300.75</v>
      </c>
      <c r="K41" s="17"/>
      <c r="L41" s="54">
        <v>10842.6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275</v>
      </c>
      <c r="CD41" s="45"/>
      <c r="CE41" s="45"/>
    </row>
    <row r="42" spans="3:83" ht="15" customHeight="1" x14ac:dyDescent="0.2">
      <c r="C42" s="44"/>
      <c r="D42" s="45"/>
      <c r="E42" s="45" t="s">
        <v>296</v>
      </c>
      <c r="F42" s="45"/>
      <c r="G42" s="45"/>
      <c r="H42" s="45"/>
      <c r="I42" s="15"/>
      <c r="J42" s="54">
        <v>27028.5</v>
      </c>
      <c r="K42" s="17"/>
      <c r="L42" s="54">
        <v>30441.9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297</v>
      </c>
      <c r="CD42" s="45"/>
      <c r="CE42" s="45"/>
    </row>
    <row r="43" spans="3:83" ht="15" customHeight="1" x14ac:dyDescent="0.2">
      <c r="C43" s="44"/>
      <c r="D43" s="45"/>
      <c r="E43" s="45" t="s">
        <v>173</v>
      </c>
      <c r="F43" s="45"/>
      <c r="G43" s="45"/>
      <c r="H43" s="45"/>
      <c r="I43" s="15"/>
      <c r="J43" s="54">
        <v>178869.26</v>
      </c>
      <c r="K43" s="17"/>
      <c r="L43" s="54">
        <v>171260.72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174</v>
      </c>
      <c r="CD43" s="45"/>
      <c r="CE43" s="45"/>
    </row>
    <row r="44" spans="3:83" ht="15" customHeight="1" x14ac:dyDescent="0.2">
      <c r="C44" s="44"/>
      <c r="D44" s="45"/>
      <c r="E44" s="45" t="s">
        <v>177</v>
      </c>
      <c r="F44" s="45"/>
      <c r="G44" s="45"/>
      <c r="H44" s="45"/>
      <c r="I44" s="15"/>
      <c r="J44" s="54">
        <v>130723.7</v>
      </c>
      <c r="K44" s="17"/>
      <c r="L44" s="54">
        <v>150544.1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178</v>
      </c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22125727.149999999</v>
      </c>
      <c r="K160" s="17"/>
      <c r="L160" s="54">
        <v>22367571.949999999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-36829.57</v>
      </c>
      <c r="K161" s="17"/>
      <c r="L161" s="54">
        <v>-41376.589999999997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-104043.81</v>
      </c>
      <c r="K162" s="17"/>
      <c r="L162" s="54">
        <v>-102746.7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3006911.75</v>
      </c>
      <c r="K163" s="17"/>
      <c r="L163" s="54">
        <v>3186187.95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-21139.200000000001</v>
      </c>
      <c r="K164" s="17"/>
      <c r="L164" s="54">
        <v>-22036.799999999999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-1440.25</v>
      </c>
      <c r="K165" s="17"/>
      <c r="L165" s="54">
        <v>-947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-3006911.75</v>
      </c>
      <c r="K166" s="17"/>
      <c r="L166" s="54">
        <v>-3186187.95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21962274.32</v>
      </c>
      <c r="K167" s="17"/>
      <c r="L167" s="46">
        <v>22200464.859999999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-23643031.449999999</v>
      </c>
      <c r="K168" s="17"/>
      <c r="L168" s="54">
        <v>-24876790.949999999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3464080.9</v>
      </c>
      <c r="K169" s="17"/>
      <c r="L169" s="54">
        <v>3556086.7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-5559.4</v>
      </c>
      <c r="K170" s="17"/>
      <c r="L170" s="54">
        <v>-3847.85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3458521.5</v>
      </c>
      <c r="K171" s="17"/>
      <c r="L171" s="46">
        <v>3552238.85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-20184509.949999999</v>
      </c>
      <c r="K172" s="17"/>
      <c r="L172" s="46">
        <v>-21324552.099999998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-72285.25</v>
      </c>
      <c r="K173" s="17"/>
      <c r="L173" s="54">
        <v>-81934.399999999994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-38471.4</v>
      </c>
      <c r="K174" s="17"/>
      <c r="L174" s="54">
        <v>-41144.199999999997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-269091.03000000003</v>
      </c>
      <c r="K175" s="17"/>
      <c r="L175" s="54">
        <v>-418195.39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62751.8</v>
      </c>
      <c r="K176" s="17"/>
      <c r="L176" s="54">
        <v>135044.54999999999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-160000</v>
      </c>
      <c r="K177" s="17"/>
      <c r="L177" s="54">
        <v>-170000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-395174</v>
      </c>
      <c r="K178" s="17"/>
      <c r="L178" s="54">
        <v>-727103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150000</v>
      </c>
      <c r="K179" s="17"/>
      <c r="L179" s="54">
        <v>689623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-20906779.829999998</v>
      </c>
      <c r="K180" s="17"/>
      <c r="L180" s="46">
        <v>-21938261.539999999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1055494.4900000021</v>
      </c>
      <c r="K181" s="17"/>
      <c r="L181" s="46">
        <v>262203.3200000003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-978744.85</v>
      </c>
      <c r="K182" s="17"/>
      <c r="L182" s="54">
        <v>-865982.1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298</v>
      </c>
      <c r="G183" s="45"/>
      <c r="H183" s="45"/>
      <c r="I183" s="15"/>
      <c r="J183" s="54">
        <v>-505</v>
      </c>
      <c r="K183" s="17"/>
      <c r="L183" s="54">
        <v>-10</v>
      </c>
      <c r="M183" s="4"/>
      <c r="N183" s="4"/>
      <c r="O183" s="4"/>
      <c r="CA183" s="44"/>
      <c r="CB183" s="45"/>
      <c r="CC183" s="45"/>
      <c r="CD183" s="45" t="s">
        <v>299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-404538.27</v>
      </c>
      <c r="K184" s="17"/>
      <c r="L184" s="54">
        <v>-380656.97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-8545.1</v>
      </c>
      <c r="K185" s="17"/>
      <c r="L185" s="54">
        <v>-6000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-186610.95</v>
      </c>
      <c r="K186" s="17"/>
      <c r="L186" s="54">
        <v>-17667.099999999999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-12052.05</v>
      </c>
      <c r="K187" s="17"/>
      <c r="L187" s="54">
        <v>-8889.35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-1590996.2200000002</v>
      </c>
      <c r="K188" s="17"/>
      <c r="L188" s="46">
        <v>-1279205.52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-22497776.049999997</v>
      </c>
      <c r="K189" s="17"/>
      <c r="L189" s="46">
        <v>-23217467.059999999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-535501.72999999812</v>
      </c>
      <c r="K190" s="17"/>
      <c r="L190" s="46">
        <v>-1017002.1999999997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0</v>
      </c>
      <c r="K191" s="17"/>
      <c r="L191" s="54">
        <v>640000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-7368.33</v>
      </c>
      <c r="K192" s="17"/>
      <c r="L192" s="54">
        <v>-9141.8700000000008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207514.44</v>
      </c>
      <c r="K193" s="17"/>
      <c r="L193" s="54">
        <v>750298.91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200146.11000000002</v>
      </c>
      <c r="K194" s="17"/>
      <c r="L194" s="46">
        <v>1381157.04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/>
      <c r="D195" s="45"/>
      <c r="E195" s="45"/>
      <c r="F195" s="45" t="s">
        <v>302</v>
      </c>
      <c r="G195" s="45"/>
      <c r="H195" s="45"/>
      <c r="I195" s="15"/>
      <c r="J195" s="54">
        <v>0.97</v>
      </c>
      <c r="K195" s="17"/>
      <c r="L195" s="54">
        <v>0</v>
      </c>
      <c r="M195" s="4"/>
      <c r="N195" s="4"/>
      <c r="O195" s="4"/>
      <c r="CA195" s="44"/>
      <c r="CB195" s="45"/>
      <c r="CC195" s="45"/>
      <c r="CD195" s="45" t="s">
        <v>303</v>
      </c>
      <c r="CE195" s="45"/>
    </row>
    <row r="196" spans="3:83" ht="15" x14ac:dyDescent="0.2">
      <c r="C196" s="44"/>
      <c r="D196" s="45"/>
      <c r="E196" s="45"/>
      <c r="F196" s="45" t="s">
        <v>333</v>
      </c>
      <c r="G196" s="45"/>
      <c r="H196" s="45"/>
      <c r="I196" s="15"/>
      <c r="J196" s="54">
        <v>-0.12</v>
      </c>
      <c r="K196" s="17"/>
      <c r="L196" s="54">
        <v>-0.16</v>
      </c>
      <c r="M196" s="4"/>
      <c r="N196" s="4"/>
      <c r="O196" s="4"/>
      <c r="CA196" s="44"/>
      <c r="CB196" s="45"/>
      <c r="CC196" s="45"/>
      <c r="CD196" s="45" t="s">
        <v>334</v>
      </c>
      <c r="CE196" s="45"/>
    </row>
    <row r="197" spans="3:83" ht="15" x14ac:dyDescent="0.2">
      <c r="C197" s="44" t="s">
        <v>244</v>
      </c>
      <c r="D197" s="45"/>
      <c r="E197" s="45"/>
      <c r="F197" s="45"/>
      <c r="G197" s="45"/>
      <c r="H197" s="45"/>
      <c r="I197" s="15"/>
      <c r="J197" s="46">
        <v>200146.96000000002</v>
      </c>
      <c r="K197" s="17"/>
      <c r="L197" s="46">
        <v>1381156.8800000001</v>
      </c>
      <c r="M197" s="4"/>
      <c r="N197" s="4"/>
      <c r="O197" s="4"/>
      <c r="CA197" s="44" t="s">
        <v>245</v>
      </c>
      <c r="CB197" s="45"/>
      <c r="CC197" s="45"/>
      <c r="CD197" s="45"/>
      <c r="CE197" s="45"/>
    </row>
    <row r="198" spans="3:83" ht="15" x14ac:dyDescent="0.2">
      <c r="C198" s="44" t="s">
        <v>246</v>
      </c>
      <c r="D198" s="45"/>
      <c r="E198" s="45"/>
      <c r="F198" s="45"/>
      <c r="G198" s="45"/>
      <c r="H198" s="45"/>
      <c r="I198" s="15"/>
      <c r="J198" s="46">
        <v>-335354.76999999816</v>
      </c>
      <c r="K198" s="17"/>
      <c r="L198" s="46">
        <v>364154.68000000034</v>
      </c>
      <c r="M198" s="4"/>
      <c r="N198" s="4"/>
      <c r="O198" s="4"/>
      <c r="CA198" s="44" t="s">
        <v>247</v>
      </c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5363.3</v>
      </c>
      <c r="K312" s="17"/>
      <c r="L312" s="54">
        <v>5826.65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-3.6</v>
      </c>
      <c r="K313" s="17"/>
      <c r="L313" s="54">
        <v>-3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5359.7</v>
      </c>
      <c r="K314" s="17"/>
      <c r="L314" s="46">
        <v>5823.65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-7007.5</v>
      </c>
      <c r="K315" s="17"/>
      <c r="L315" s="54">
        <v>-4340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-1400</v>
      </c>
      <c r="K316" s="17"/>
      <c r="L316" s="54">
        <v>-1100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-8407.5</v>
      </c>
      <c r="K317" s="17"/>
      <c r="L317" s="46">
        <v>-5440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-3047.8</v>
      </c>
      <c r="K318" s="17"/>
      <c r="L318" s="46">
        <v>383.64999999999964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-2341.54</v>
      </c>
      <c r="K319" s="17"/>
      <c r="L319" s="54">
        <v>-5476.05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-10204.9</v>
      </c>
      <c r="K320" s="17"/>
      <c r="L320" s="54">
        <v>-13256.63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-241.04</v>
      </c>
      <c r="K321" s="17"/>
      <c r="L321" s="54">
        <v>-177.79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-12787.48</v>
      </c>
      <c r="K322" s="17"/>
      <c r="L322" s="46">
        <v>-18910.47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-21194.98</v>
      </c>
      <c r="K323" s="17"/>
      <c r="L323" s="46">
        <v>-24350.47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-15835.279999999999</v>
      </c>
      <c r="K324" s="17"/>
      <c r="L324" s="46">
        <v>-18526.82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238</v>
      </c>
      <c r="G325" s="45"/>
      <c r="H325" s="45"/>
      <c r="I325" s="15"/>
      <c r="J325" s="54">
        <v>-98.24</v>
      </c>
      <c r="K325" s="17"/>
      <c r="L325" s="54">
        <v>-121.89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2000</v>
      </c>
      <c r="K326" s="17"/>
      <c r="L326" s="54">
        <v>4000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1901.76</v>
      </c>
      <c r="K327" s="17"/>
      <c r="L327" s="46">
        <v>3878.11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244</v>
      </c>
      <c r="D328" s="45"/>
      <c r="E328" s="45"/>
      <c r="F328" s="45"/>
      <c r="G328" s="45"/>
      <c r="H328" s="45"/>
      <c r="I328" s="15"/>
      <c r="J328" s="46">
        <v>1901.76</v>
      </c>
      <c r="K328" s="17"/>
      <c r="L328" s="46">
        <v>3878.11</v>
      </c>
      <c r="M328" s="4"/>
      <c r="N328" s="4"/>
      <c r="O328" s="4"/>
      <c r="CA328" s="44" t="s">
        <v>245</v>
      </c>
      <c r="CB328" s="45"/>
      <c r="CC328" s="45"/>
      <c r="CD328" s="45"/>
      <c r="CE328" s="45"/>
    </row>
    <row r="329" spans="3:83" ht="14.45" customHeight="1" x14ac:dyDescent="0.2">
      <c r="C329" s="44" t="s">
        <v>246</v>
      </c>
      <c r="D329" s="45"/>
      <c r="E329" s="45"/>
      <c r="F329" s="45"/>
      <c r="G329" s="45"/>
      <c r="H329" s="45"/>
      <c r="I329" s="15"/>
      <c r="J329" s="46">
        <v>-13933.519999999999</v>
      </c>
      <c r="K329" s="17"/>
      <c r="L329" s="46">
        <v>-14648.71</v>
      </c>
      <c r="M329" s="4"/>
      <c r="N329" s="4"/>
      <c r="O329" s="4"/>
      <c r="CA329" s="44" t="s">
        <v>247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1693846.3</v>
      </c>
      <c r="K464" s="17"/>
      <c r="L464" s="54">
        <v>1634922.35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-219484.9</v>
      </c>
      <c r="K465" s="17"/>
      <c r="L465" s="54">
        <v>-207700.15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276</v>
      </c>
      <c r="G466" s="45"/>
      <c r="H466" s="45"/>
      <c r="I466" s="15"/>
      <c r="J466" s="54">
        <v>-180295.6</v>
      </c>
      <c r="K466" s="17"/>
      <c r="L466" s="54">
        <v>-184527.35</v>
      </c>
      <c r="CA466" s="44"/>
      <c r="CB466" s="45"/>
      <c r="CC466" s="45"/>
      <c r="CD466" s="45" t="s">
        <v>277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1294065.8</v>
      </c>
      <c r="K467" s="17"/>
      <c r="L467" s="46">
        <v>1242694.8500000001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-860782.55</v>
      </c>
      <c r="K468" s="17"/>
      <c r="L468" s="54">
        <v>-726629.8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11314.2</v>
      </c>
      <c r="K469" s="17"/>
      <c r="L469" s="54">
        <v>8930.0499999999993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278</v>
      </c>
      <c r="G470" s="45"/>
      <c r="H470" s="45"/>
      <c r="I470" s="15"/>
      <c r="J470" s="54">
        <v>-492</v>
      </c>
      <c r="K470" s="17"/>
      <c r="L470" s="54">
        <v>-151.15</v>
      </c>
      <c r="CA470" s="44"/>
      <c r="CB470" s="45"/>
      <c r="CC470" s="45"/>
      <c r="CD470" s="45" t="s">
        <v>279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-849960.35000000009</v>
      </c>
      <c r="K471" s="17"/>
      <c r="L471" s="46">
        <v>-717850.9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208</v>
      </c>
      <c r="G472" s="45"/>
      <c r="H472" s="45"/>
      <c r="I472" s="15"/>
      <c r="J472" s="54">
        <v>-24547.5</v>
      </c>
      <c r="K472" s="17"/>
      <c r="L472" s="54">
        <v>-24732.65</v>
      </c>
      <c r="CA472" s="44"/>
      <c r="CB472" s="45"/>
      <c r="CC472" s="45"/>
      <c r="CD472" s="45" t="s">
        <v>209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210</v>
      </c>
      <c r="G473" s="45"/>
      <c r="H473" s="45"/>
      <c r="I473" s="15"/>
      <c r="J473" s="54">
        <v>287000</v>
      </c>
      <c r="K473" s="17"/>
      <c r="L473" s="54">
        <v>95000</v>
      </c>
      <c r="CA473" s="44"/>
      <c r="CB473" s="45"/>
      <c r="CC473" s="45"/>
      <c r="CD473" s="45" t="s">
        <v>211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314</v>
      </c>
      <c r="G474" s="45"/>
      <c r="H474" s="45"/>
      <c r="I474" s="15"/>
      <c r="J474" s="54">
        <v>-232100</v>
      </c>
      <c r="K474" s="17"/>
      <c r="L474" s="54">
        <v>-65081.279999999999</v>
      </c>
      <c r="CA474" s="44"/>
      <c r="CB474" s="45"/>
      <c r="CC474" s="45"/>
      <c r="CD474" s="45" t="s">
        <v>315</v>
      </c>
      <c r="CE474" s="45"/>
    </row>
    <row r="475" spans="3:83" s="4" customFormat="1" ht="14.45" customHeight="1" x14ac:dyDescent="0.2">
      <c r="C475" s="44" t="s">
        <v>216</v>
      </c>
      <c r="D475" s="45"/>
      <c r="E475" s="45"/>
      <c r="F475" s="45"/>
      <c r="G475" s="45"/>
      <c r="H475" s="45"/>
      <c r="I475" s="15"/>
      <c r="J475" s="46">
        <v>-819607.85000000009</v>
      </c>
      <c r="K475" s="17"/>
      <c r="L475" s="46">
        <v>-712664.83000000007</v>
      </c>
      <c r="CA475" s="44" t="s">
        <v>217</v>
      </c>
      <c r="CB475" s="45"/>
      <c r="CC475" s="45"/>
      <c r="CD475" s="45"/>
      <c r="CE475" s="45"/>
    </row>
    <row r="476" spans="3:83" s="4" customFormat="1" ht="14.45" customHeight="1" x14ac:dyDescent="0.2">
      <c r="C476" s="44" t="s">
        <v>218</v>
      </c>
      <c r="D476" s="45"/>
      <c r="E476" s="45"/>
      <c r="F476" s="45"/>
      <c r="G476" s="45"/>
      <c r="H476" s="45"/>
      <c r="I476" s="15"/>
      <c r="J476" s="46">
        <v>474457.94999999995</v>
      </c>
      <c r="K476" s="17"/>
      <c r="L476" s="46">
        <v>530030.02</v>
      </c>
      <c r="CA476" s="44" t="s">
        <v>219</v>
      </c>
      <c r="CB476" s="45"/>
      <c r="CC476" s="45"/>
      <c r="CD476" s="45"/>
      <c r="CE476" s="45"/>
    </row>
    <row r="477" spans="3:83" s="4" customFormat="1" ht="14.45" customHeight="1" x14ac:dyDescent="0.2">
      <c r="C477" s="44"/>
      <c r="D477" s="45"/>
      <c r="E477" s="45"/>
      <c r="F477" s="45" t="s">
        <v>220</v>
      </c>
      <c r="G477" s="45"/>
      <c r="H477" s="45"/>
      <c r="I477" s="15"/>
      <c r="J477" s="54">
        <v>-251859.62</v>
      </c>
      <c r="K477" s="17"/>
      <c r="L477" s="54">
        <v>-223752.8</v>
      </c>
      <c r="CA477" s="44"/>
      <c r="CB477" s="45"/>
      <c r="CC477" s="45"/>
      <c r="CD477" s="45" t="s">
        <v>221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298</v>
      </c>
      <c r="G478" s="45"/>
      <c r="H478" s="45"/>
      <c r="I478" s="15"/>
      <c r="J478" s="54">
        <v>-19007.5</v>
      </c>
      <c r="K478" s="17"/>
      <c r="L478" s="54">
        <v>-41107.5</v>
      </c>
      <c r="CA478" s="44"/>
      <c r="CB478" s="45"/>
      <c r="CC478" s="45"/>
      <c r="CD478" s="45" t="s">
        <v>299</v>
      </c>
      <c r="CE478" s="45"/>
    </row>
    <row r="479" spans="3:83" ht="15" x14ac:dyDescent="0.2">
      <c r="C479" s="44"/>
      <c r="D479" s="45"/>
      <c r="E479" s="45"/>
      <c r="F479" s="45" t="s">
        <v>222</v>
      </c>
      <c r="G479" s="45"/>
      <c r="H479" s="45"/>
      <c r="I479" s="15"/>
      <c r="J479" s="54">
        <v>-246993.1</v>
      </c>
      <c r="K479" s="17"/>
      <c r="L479" s="54">
        <v>-178946.59</v>
      </c>
      <c r="CA479" s="44"/>
      <c r="CB479" s="45"/>
      <c r="CC479" s="45"/>
      <c r="CD479" s="45" t="s">
        <v>223</v>
      </c>
      <c r="CE479" s="45"/>
    </row>
    <row r="480" spans="3:83" ht="15" x14ac:dyDescent="0.2">
      <c r="C480" s="44"/>
      <c r="D480" s="45"/>
      <c r="E480" s="45"/>
      <c r="F480" s="45" t="s">
        <v>224</v>
      </c>
      <c r="G480" s="45"/>
      <c r="H480" s="45"/>
      <c r="I480" s="15"/>
      <c r="J480" s="54">
        <v>-56750.21</v>
      </c>
      <c r="K480" s="17"/>
      <c r="L480" s="54">
        <v>-28825.9</v>
      </c>
      <c r="CA480" s="44"/>
      <c r="CB480" s="45"/>
      <c r="CC480" s="45"/>
      <c r="CD480" s="45" t="s">
        <v>225</v>
      </c>
      <c r="CE480" s="45"/>
    </row>
    <row r="481" spans="3:83" ht="15" x14ac:dyDescent="0.2">
      <c r="C481" s="44"/>
      <c r="D481" s="45"/>
      <c r="E481" s="45"/>
      <c r="F481" s="45" t="s">
        <v>228</v>
      </c>
      <c r="G481" s="45"/>
      <c r="H481" s="45"/>
      <c r="I481" s="15"/>
      <c r="J481" s="54">
        <v>-11811.01</v>
      </c>
      <c r="K481" s="17"/>
      <c r="L481" s="54">
        <v>-8711.56</v>
      </c>
      <c r="CA481" s="44"/>
      <c r="CB481" s="45"/>
      <c r="CC481" s="45"/>
      <c r="CD481" s="45" t="s">
        <v>229</v>
      </c>
      <c r="CE481" s="45"/>
    </row>
    <row r="482" spans="3:83" ht="15" x14ac:dyDescent="0.2">
      <c r="C482" s="44" t="s">
        <v>230</v>
      </c>
      <c r="D482" s="45"/>
      <c r="E482" s="45"/>
      <c r="F482" s="45"/>
      <c r="G482" s="45"/>
      <c r="H482" s="45"/>
      <c r="I482" s="15"/>
      <c r="J482" s="46">
        <v>-586421.43999999994</v>
      </c>
      <c r="K482" s="17"/>
      <c r="L482" s="46">
        <v>-481344.35000000003</v>
      </c>
      <c r="CA482" s="44" t="s">
        <v>231</v>
      </c>
      <c r="CB482" s="45"/>
      <c r="CC482" s="45"/>
      <c r="CD482" s="45"/>
      <c r="CE482" s="45"/>
    </row>
    <row r="483" spans="3:83" ht="15" x14ac:dyDescent="0.2">
      <c r="C483" s="44" t="s">
        <v>232</v>
      </c>
      <c r="D483" s="45"/>
      <c r="E483" s="45"/>
      <c r="F483" s="45"/>
      <c r="G483" s="45"/>
      <c r="H483" s="45"/>
      <c r="I483" s="15"/>
      <c r="J483" s="46">
        <v>-1406029.29</v>
      </c>
      <c r="K483" s="17"/>
      <c r="L483" s="46">
        <v>-1194009.1800000002</v>
      </c>
      <c r="CA483" s="44" t="s">
        <v>233</v>
      </c>
      <c r="CB483" s="45"/>
      <c r="CC483" s="45"/>
      <c r="CD483" s="45"/>
      <c r="CE483" s="45"/>
    </row>
    <row r="484" spans="3:83" ht="15" x14ac:dyDescent="0.2">
      <c r="C484" s="44" t="s">
        <v>234</v>
      </c>
      <c r="D484" s="45"/>
      <c r="E484" s="45"/>
      <c r="F484" s="45"/>
      <c r="G484" s="45"/>
      <c r="H484" s="45"/>
      <c r="I484" s="15"/>
      <c r="J484" s="46">
        <v>-111963.48999999999</v>
      </c>
      <c r="K484" s="17"/>
      <c r="L484" s="46">
        <v>48685.670000000013</v>
      </c>
      <c r="CA484" s="44" t="s">
        <v>235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318</v>
      </c>
      <c r="G485" s="45"/>
      <c r="H485" s="45"/>
      <c r="I485" s="15"/>
      <c r="J485" s="54">
        <v>-2357.87</v>
      </c>
      <c r="K485" s="17"/>
      <c r="L485" s="54">
        <v>-2925.4</v>
      </c>
      <c r="CA485" s="44"/>
      <c r="CB485" s="45"/>
      <c r="CC485" s="45"/>
      <c r="CD485" s="45" t="s">
        <v>319</v>
      </c>
      <c r="CE485" s="45"/>
    </row>
    <row r="486" spans="3:83" ht="15" x14ac:dyDescent="0.2">
      <c r="C486" s="44"/>
      <c r="D486" s="45"/>
      <c r="E486" s="45"/>
      <c r="F486" s="45" t="s">
        <v>286</v>
      </c>
      <c r="G486" s="45"/>
      <c r="H486" s="45"/>
      <c r="I486" s="15"/>
      <c r="J486" s="54">
        <v>-155499.97</v>
      </c>
      <c r="K486" s="17"/>
      <c r="L486" s="54">
        <v>197424.06</v>
      </c>
      <c r="CA486" s="44"/>
      <c r="CB486" s="45"/>
      <c r="CC486" s="45"/>
      <c r="CD486" s="45" t="s">
        <v>287</v>
      </c>
      <c r="CE486" s="45"/>
    </row>
    <row r="487" spans="3:83" ht="15" x14ac:dyDescent="0.2">
      <c r="C487" s="44" t="s">
        <v>242</v>
      </c>
      <c r="D487" s="45"/>
      <c r="E487" s="45"/>
      <c r="F487" s="45"/>
      <c r="G487" s="45"/>
      <c r="H487" s="45"/>
      <c r="I487" s="15"/>
      <c r="J487" s="46">
        <v>-157857.84</v>
      </c>
      <c r="K487" s="17"/>
      <c r="L487" s="46">
        <v>194498.66</v>
      </c>
      <c r="CA487" s="44" t="s">
        <v>243</v>
      </c>
      <c r="CB487" s="45"/>
      <c r="CC487" s="45"/>
      <c r="CD487" s="45"/>
      <c r="CE487" s="45"/>
    </row>
    <row r="488" spans="3:83" ht="15" x14ac:dyDescent="0.2">
      <c r="C488" s="44"/>
      <c r="D488" s="45"/>
      <c r="E488" s="45"/>
      <c r="F488" s="45" t="s">
        <v>288</v>
      </c>
      <c r="G488" s="45"/>
      <c r="H488" s="45"/>
      <c r="I488" s="15"/>
      <c r="J488" s="54">
        <v>118381.3</v>
      </c>
      <c r="K488" s="17"/>
      <c r="L488" s="54">
        <v>-241680.15</v>
      </c>
      <c r="CA488" s="44"/>
      <c r="CB488" s="45"/>
      <c r="CC488" s="45"/>
      <c r="CD488" s="45" t="s">
        <v>289</v>
      </c>
      <c r="CE488" s="45"/>
    </row>
    <row r="489" spans="3:83" ht="15" x14ac:dyDescent="0.2">
      <c r="C489" s="44" t="s">
        <v>290</v>
      </c>
      <c r="D489" s="45"/>
      <c r="E489" s="45"/>
      <c r="F489" s="45"/>
      <c r="G489" s="45"/>
      <c r="H489" s="45"/>
      <c r="I489" s="15"/>
      <c r="J489" s="46">
        <v>-39476.539999999994</v>
      </c>
      <c r="K489" s="17"/>
      <c r="L489" s="46">
        <v>-47181.489999999991</v>
      </c>
      <c r="CA489" s="44" t="s">
        <v>291</v>
      </c>
      <c r="CB489" s="45"/>
      <c r="CC489" s="45"/>
      <c r="CD489" s="45"/>
      <c r="CE489" s="45"/>
    </row>
    <row r="490" spans="3:83" ht="15" x14ac:dyDescent="0.2">
      <c r="C490" s="44" t="s">
        <v>292</v>
      </c>
      <c r="D490" s="45"/>
      <c r="E490" s="45"/>
      <c r="F490" s="45"/>
      <c r="G490" s="45"/>
      <c r="H490" s="45"/>
      <c r="I490" s="15"/>
      <c r="J490" s="46">
        <v>-151440.02999999997</v>
      </c>
      <c r="K490" s="17"/>
      <c r="L490" s="46">
        <v>1504.1800000000221</v>
      </c>
      <c r="CA490" s="44" t="s">
        <v>293</v>
      </c>
      <c r="CB490" s="45"/>
      <c r="CC490" s="45"/>
      <c r="CD490" s="45"/>
      <c r="CE490" s="45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72030-13E7-4EA4-830D-2D195343E872}">
  <sheetPr codeName="shtTempSheet3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4612524</v>
      </c>
      <c r="K8" s="17"/>
      <c r="L8" s="46">
        <v>4241179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2617583</v>
      </c>
      <c r="K9" s="17"/>
      <c r="L9" s="54">
        <v>2833488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2617583</v>
      </c>
      <c r="K10" s="17"/>
      <c r="L10" s="54">
        <v>2833488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1</v>
      </c>
      <c r="K11" s="17"/>
      <c r="L11" s="54">
        <v>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1</v>
      </c>
      <c r="K12" s="17"/>
      <c r="L12" s="54">
        <v>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225238</v>
      </c>
      <c r="K13" s="17"/>
      <c r="L13" s="54">
        <v>131890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230132</v>
      </c>
      <c r="K14" s="17"/>
      <c r="L14" s="54">
        <v>363408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122500</v>
      </c>
      <c r="K15" s="17"/>
      <c r="L15" s="54">
        <v>197947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260</v>
      </c>
      <c r="F16" s="45"/>
      <c r="G16" s="45"/>
      <c r="H16" s="45"/>
      <c r="I16" s="15"/>
      <c r="J16" s="54">
        <v>75654</v>
      </c>
      <c r="K16" s="17"/>
      <c r="L16" s="54">
        <v>112397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261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31978</v>
      </c>
      <c r="K17" s="17"/>
      <c r="L17" s="54">
        <v>53064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1539569</v>
      </c>
      <c r="K18" s="17"/>
      <c r="L18" s="54">
        <v>912391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4612524</v>
      </c>
      <c r="K19" s="17"/>
      <c r="L19" s="46">
        <v>4241179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2750978</v>
      </c>
      <c r="K20" s="17"/>
      <c r="L20" s="54">
        <v>2799590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2750978</v>
      </c>
      <c r="K21" s="17"/>
      <c r="L21" s="54">
        <v>2799590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2197304</v>
      </c>
      <c r="K22" s="17"/>
      <c r="L22" s="54">
        <v>2234461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553674</v>
      </c>
      <c r="K23" s="17"/>
      <c r="L23" s="54">
        <v>565129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1861546</v>
      </c>
      <c r="K24" s="17"/>
      <c r="L24" s="54">
        <v>1441589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453100</v>
      </c>
      <c r="K25" s="17"/>
      <c r="L25" s="54">
        <v>586200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700</v>
      </c>
      <c r="K26" s="17"/>
      <c r="L26" s="54">
        <v>700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400</v>
      </c>
      <c r="K27" s="17"/>
      <c r="L27" s="54">
        <v>500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452000</v>
      </c>
      <c r="K28" s="17"/>
      <c r="L28" s="54">
        <v>585000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84277</v>
      </c>
      <c r="K29" s="17"/>
      <c r="L29" s="54">
        <v>149276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169</v>
      </c>
      <c r="F30" s="45"/>
      <c r="G30" s="45"/>
      <c r="H30" s="45"/>
      <c r="I30" s="15"/>
      <c r="J30" s="54">
        <v>1038539</v>
      </c>
      <c r="K30" s="17"/>
      <c r="L30" s="54">
        <v>535093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">
      <c r="C31" s="44"/>
      <c r="D31" s="45"/>
      <c r="E31" s="45" t="s">
        <v>272</v>
      </c>
      <c r="F31" s="45"/>
      <c r="G31" s="45"/>
      <c r="H31" s="45"/>
      <c r="I31" s="15"/>
      <c r="J31" s="54">
        <v>82741</v>
      </c>
      <c r="K31" s="17"/>
      <c r="L31" s="54">
        <v>53428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273</v>
      </c>
      <c r="CD31" s="45"/>
      <c r="CE31" s="45"/>
    </row>
    <row r="32" spans="3:83" ht="15" customHeight="1" x14ac:dyDescent="0.2">
      <c r="C32" s="44"/>
      <c r="D32" s="45"/>
      <c r="E32" s="45" t="s">
        <v>274</v>
      </c>
      <c r="F32" s="45"/>
      <c r="G32" s="45"/>
      <c r="H32" s="45"/>
      <c r="I32" s="15"/>
      <c r="J32" s="54">
        <v>94083</v>
      </c>
      <c r="K32" s="17"/>
      <c r="L32" s="54">
        <v>36834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275</v>
      </c>
      <c r="CD32" s="45"/>
      <c r="CE32" s="45"/>
    </row>
    <row r="33" spans="3:83" ht="15" customHeight="1" x14ac:dyDescent="0.2">
      <c r="C33" s="44"/>
      <c r="D33" s="45"/>
      <c r="E33" s="45" t="s">
        <v>177</v>
      </c>
      <c r="F33" s="45"/>
      <c r="G33" s="45"/>
      <c r="H33" s="45"/>
      <c r="I33" s="15"/>
      <c r="J33" s="54">
        <v>108806</v>
      </c>
      <c r="K33" s="17"/>
      <c r="L33" s="54">
        <v>80758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178</v>
      </c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3442029</v>
      </c>
      <c r="K160" s="17"/>
      <c r="L160" s="54">
        <v>3578782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-70000</v>
      </c>
      <c r="K161" s="17"/>
      <c r="L161" s="54">
        <v>-2004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-320109</v>
      </c>
      <c r="K162" s="17"/>
      <c r="L162" s="54">
        <v>-331527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459139</v>
      </c>
      <c r="K163" s="17"/>
      <c r="L163" s="54">
        <v>467155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-4469</v>
      </c>
      <c r="K164" s="17"/>
      <c r="L164" s="54">
        <v>-4781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-244</v>
      </c>
      <c r="K165" s="17"/>
      <c r="L165" s="54">
        <v>-166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-459138</v>
      </c>
      <c r="K166" s="17"/>
      <c r="L166" s="54">
        <v>-467155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3047208</v>
      </c>
      <c r="K167" s="17"/>
      <c r="L167" s="46">
        <v>3240304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-3622569</v>
      </c>
      <c r="K168" s="17"/>
      <c r="L168" s="54">
        <v>-3737515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516008</v>
      </c>
      <c r="K169" s="17"/>
      <c r="L169" s="54">
        <v>531409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-15267</v>
      </c>
      <c r="K170" s="17"/>
      <c r="L170" s="54">
        <v>-6096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500741</v>
      </c>
      <c r="K171" s="17"/>
      <c r="L171" s="46">
        <v>525313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-3121828</v>
      </c>
      <c r="K172" s="17"/>
      <c r="L172" s="46">
        <v>-3212202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-40725</v>
      </c>
      <c r="K173" s="17"/>
      <c r="L173" s="54">
        <v>-48070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-43888</v>
      </c>
      <c r="K174" s="17"/>
      <c r="L174" s="54">
        <v>-15512.92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146115</v>
      </c>
      <c r="K175" s="17"/>
      <c r="L175" s="54">
        <v>212041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133000</v>
      </c>
      <c r="K176" s="17"/>
      <c r="L176" s="54">
        <v>-45000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181817</v>
      </c>
      <c r="K177" s="17"/>
      <c r="L177" s="54">
        <v>40273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94000</v>
      </c>
      <c r="K178" s="17"/>
      <c r="L178" s="54">
        <v>109000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-2651509</v>
      </c>
      <c r="K179" s="17"/>
      <c r="L179" s="46">
        <v>-2959470.92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395699</v>
      </c>
      <c r="K180" s="17"/>
      <c r="L180" s="46">
        <v>280833.08000000007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-136642</v>
      </c>
      <c r="K181" s="17"/>
      <c r="L181" s="54">
        <v>-145902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-258693</v>
      </c>
      <c r="K182" s="17"/>
      <c r="L182" s="54">
        <v>-176040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-395335</v>
      </c>
      <c r="K183" s="17"/>
      <c r="L183" s="46">
        <v>-321942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-3046844</v>
      </c>
      <c r="K184" s="17"/>
      <c r="L184" s="46">
        <v>-3281412.92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364</v>
      </c>
      <c r="K185" s="17"/>
      <c r="L185" s="46">
        <v>-41108.919999999925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2335</v>
      </c>
      <c r="K186" s="17"/>
      <c r="L186" s="54">
        <v>22702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-12248</v>
      </c>
      <c r="K187" s="17"/>
      <c r="L187" s="54">
        <v>-13364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-64319</v>
      </c>
      <c r="K188" s="17"/>
      <c r="L188" s="54">
        <v>-5038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-74232</v>
      </c>
      <c r="K189" s="17"/>
      <c r="L189" s="46">
        <v>4300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302</v>
      </c>
      <c r="G190" s="45"/>
      <c r="H190" s="45"/>
      <c r="I190" s="15"/>
      <c r="J190" s="54">
        <v>36711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303</v>
      </c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-37521</v>
      </c>
      <c r="K191" s="17"/>
      <c r="L191" s="46">
        <v>4300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-37157</v>
      </c>
      <c r="K192" s="17"/>
      <c r="L192" s="46">
        <v>-36808.919999999925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384</v>
      </c>
      <c r="K312" s="17"/>
      <c r="L312" s="54">
        <v>424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276</v>
      </c>
      <c r="G313" s="45"/>
      <c r="H313" s="45"/>
      <c r="I313" s="15"/>
      <c r="J313" s="54">
        <v>-129</v>
      </c>
      <c r="K313" s="17"/>
      <c r="L313" s="54">
        <v>-68</v>
      </c>
      <c r="M313" s="4"/>
      <c r="N313" s="4"/>
      <c r="O313" s="4"/>
      <c r="CA313" s="44"/>
      <c r="CB313" s="45"/>
      <c r="CC313" s="45"/>
      <c r="CD313" s="45" t="s">
        <v>277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255</v>
      </c>
      <c r="K314" s="17"/>
      <c r="L314" s="46">
        <v>356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100</v>
      </c>
      <c r="K315" s="17"/>
      <c r="L315" s="54">
        <v>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100</v>
      </c>
      <c r="K316" s="17"/>
      <c r="L316" s="46">
        <v>0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355</v>
      </c>
      <c r="K317" s="17"/>
      <c r="L317" s="46">
        <v>356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-6810</v>
      </c>
      <c r="K318" s="17"/>
      <c r="L318" s="54">
        <v>-7000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-5000</v>
      </c>
      <c r="K319" s="17"/>
      <c r="L319" s="54">
        <v>-5000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 t="s">
        <v>230</v>
      </c>
      <c r="D320" s="45"/>
      <c r="E320" s="45"/>
      <c r="F320" s="45"/>
      <c r="G320" s="45"/>
      <c r="H320" s="45"/>
      <c r="I320" s="15"/>
      <c r="J320" s="46">
        <v>-11810</v>
      </c>
      <c r="K320" s="17"/>
      <c r="L320" s="46">
        <v>-12000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5" customHeight="1" x14ac:dyDescent="0.2">
      <c r="C321" s="44" t="s">
        <v>232</v>
      </c>
      <c r="D321" s="45"/>
      <c r="E321" s="45"/>
      <c r="F321" s="45"/>
      <c r="G321" s="45"/>
      <c r="H321" s="45"/>
      <c r="I321" s="15"/>
      <c r="J321" s="46">
        <v>-11710</v>
      </c>
      <c r="K321" s="17"/>
      <c r="L321" s="46">
        <v>-12000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5" customHeight="1" x14ac:dyDescent="0.2">
      <c r="C322" s="44" t="s">
        <v>234</v>
      </c>
      <c r="D322" s="45"/>
      <c r="E322" s="45"/>
      <c r="F322" s="45"/>
      <c r="G322" s="45"/>
      <c r="H322" s="45"/>
      <c r="I322" s="15"/>
      <c r="J322" s="46">
        <v>-11455</v>
      </c>
      <c r="K322" s="17"/>
      <c r="L322" s="46">
        <v>-11644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5" customHeight="1" x14ac:dyDescent="0.2">
      <c r="C323" s="44" t="s">
        <v>246</v>
      </c>
      <c r="D323" s="45"/>
      <c r="E323" s="45"/>
      <c r="F323" s="45"/>
      <c r="G323" s="45"/>
      <c r="H323" s="45"/>
      <c r="I323" s="15"/>
      <c r="J323" s="46">
        <v>-11455</v>
      </c>
      <c r="K323" s="17"/>
      <c r="L323" s="46">
        <v>-11644</v>
      </c>
      <c r="M323" s="4"/>
      <c r="N323" s="4"/>
      <c r="O323" s="4"/>
      <c r="CA323" s="44" t="s">
        <v>247</v>
      </c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AEECB-81D5-473E-B48A-B55D7223B2A1}">
  <sheetPr codeName="shtTempSheet3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326300035.06999993</v>
      </c>
      <c r="K8" s="17"/>
      <c r="L8" s="46">
        <v>388358991.45999998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186558512.69</v>
      </c>
      <c r="K9" s="17"/>
      <c r="L9" s="54">
        <v>203860365.41999999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186558512.69</v>
      </c>
      <c r="K10" s="17"/>
      <c r="L10" s="54">
        <v>203860365.41999999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37789929.469999999</v>
      </c>
      <c r="K11" s="17"/>
      <c r="L11" s="54">
        <v>19886764.850000001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69896134.560000002</v>
      </c>
      <c r="K12" s="17"/>
      <c r="L12" s="54">
        <v>76574657.710000008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62011146.870000005</v>
      </c>
      <c r="K13" s="17"/>
      <c r="L13" s="54">
        <v>66457753.170000002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6647518.5500000007</v>
      </c>
      <c r="K14" s="17"/>
      <c r="L14" s="54">
        <v>9636529.370000001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1237469.1399999999</v>
      </c>
      <c r="K15" s="17"/>
      <c r="L15" s="54">
        <v>480375.17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826441.29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31229017.059999999</v>
      </c>
      <c r="K17" s="17"/>
      <c r="L17" s="54">
        <v>88037203.480000004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326300035.06999999</v>
      </c>
      <c r="K18" s="17"/>
      <c r="L18" s="46">
        <v>388358991.4599998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113989918.90000001</v>
      </c>
      <c r="K19" s="17"/>
      <c r="L19" s="54">
        <v>160311588.30000001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113889918.90000001</v>
      </c>
      <c r="K21" s="17"/>
      <c r="L21" s="54">
        <v>160211588.30000001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102097787.52</v>
      </c>
      <c r="K22" s="17"/>
      <c r="L22" s="54">
        <v>147123254.88999999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241831.05</v>
      </c>
      <c r="K23" s="17"/>
      <c r="L23" s="54">
        <v>892583.46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11550300.33</v>
      </c>
      <c r="K24" s="17"/>
      <c r="L24" s="54">
        <v>12195749.949999999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212310116.16999996</v>
      </c>
      <c r="K25" s="17"/>
      <c r="L25" s="54">
        <v>228047403.16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146324378.65000001</v>
      </c>
      <c r="K26" s="17"/>
      <c r="L26" s="54">
        <v>153332616.17999998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218632.83</v>
      </c>
      <c r="K27" s="17"/>
      <c r="L27" s="54">
        <v>253962.45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377000</v>
      </c>
      <c r="K28" s="17"/>
      <c r="L28" s="54">
        <v>380000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144824217.09</v>
      </c>
      <c r="K29" s="17"/>
      <c r="L29" s="54">
        <v>151948443.94999999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904528.73</v>
      </c>
      <c r="K30" s="17"/>
      <c r="L30" s="54">
        <v>750209.78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294</v>
      </c>
      <c r="F31" s="45"/>
      <c r="G31" s="45"/>
      <c r="H31" s="45"/>
      <c r="I31" s="15"/>
      <c r="J31" s="54">
        <v>0</v>
      </c>
      <c r="K31" s="17"/>
      <c r="L31" s="54">
        <v>15786068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295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462359.89</v>
      </c>
      <c r="K32" s="17"/>
      <c r="L32" s="54">
        <v>520724.08999999997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19416.849999999999</v>
      </c>
      <c r="K33" s="17"/>
      <c r="L33" s="54">
        <v>564755.15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47545755.07</v>
      </c>
      <c r="K34" s="17"/>
      <c r="L34" s="54">
        <v>29922397.210000001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272</v>
      </c>
      <c r="F35" s="45"/>
      <c r="G35" s="45"/>
      <c r="H35" s="45"/>
      <c r="I35" s="15"/>
      <c r="J35" s="54">
        <v>2610827.88</v>
      </c>
      <c r="K35" s="17"/>
      <c r="L35" s="54">
        <v>16429680.449999999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">
      <c r="C36" s="44"/>
      <c r="D36" s="45"/>
      <c r="E36" s="45" t="s">
        <v>296</v>
      </c>
      <c r="F36" s="45"/>
      <c r="G36" s="45"/>
      <c r="H36" s="45"/>
      <c r="I36" s="15"/>
      <c r="J36" s="54">
        <v>1182465.1499999999</v>
      </c>
      <c r="K36" s="17"/>
      <c r="L36" s="54">
        <v>884950.02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9210456.9499999993</v>
      </c>
      <c r="K37" s="17"/>
      <c r="L37" s="54">
        <v>5002442.53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4954455.7300000004</v>
      </c>
      <c r="K38" s="17"/>
      <c r="L38" s="54">
        <v>5603769.5300000003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609916984.25</v>
      </c>
      <c r="K160" s="17"/>
      <c r="L160" s="54">
        <v>632615222.35000002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-8462073.1899999995</v>
      </c>
      <c r="K161" s="17"/>
      <c r="L161" s="54">
        <v>-11756997.09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122806427.34999999</v>
      </c>
      <c r="K162" s="17"/>
      <c r="L162" s="54">
        <v>125896120.7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-698444.66</v>
      </c>
      <c r="K163" s="17"/>
      <c r="L163" s="54">
        <v>-722224.77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-36875.4</v>
      </c>
      <c r="K164" s="17"/>
      <c r="L164" s="54">
        <v>-24697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-122806427.34999999</v>
      </c>
      <c r="K165" s="17"/>
      <c r="L165" s="54">
        <v>-125896120.7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600719591</v>
      </c>
      <c r="K166" s="17"/>
      <c r="L166" s="46">
        <v>620111303.49000001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-716503896.74000001</v>
      </c>
      <c r="K167" s="17"/>
      <c r="L167" s="54">
        <v>-692297808.12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92363084.719999999</v>
      </c>
      <c r="K168" s="17"/>
      <c r="L168" s="54">
        <v>91602231.810000002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92363084.719999999</v>
      </c>
      <c r="K169" s="17"/>
      <c r="L169" s="46">
        <v>91602231.810000002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-624140812.01999998</v>
      </c>
      <c r="K170" s="17"/>
      <c r="L170" s="46">
        <v>-600695576.30999994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280</v>
      </c>
      <c r="G171" s="45"/>
      <c r="H171" s="45"/>
      <c r="I171" s="15"/>
      <c r="J171" s="54">
        <v>-660343.61</v>
      </c>
      <c r="K171" s="17"/>
      <c r="L171" s="54">
        <v>-568858.35</v>
      </c>
      <c r="M171" s="4"/>
      <c r="N171" s="4"/>
      <c r="O171" s="4"/>
      <c r="CA171" s="44"/>
      <c r="CB171" s="45"/>
      <c r="CC171" s="45"/>
      <c r="CD171" s="45" t="s">
        <v>281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-1148701.0900000001</v>
      </c>
      <c r="K172" s="17"/>
      <c r="L172" s="54">
        <v>-1112657.03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-2794827.34</v>
      </c>
      <c r="K173" s="17"/>
      <c r="L173" s="54">
        <v>-5934186.2599999998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7124226.8600000003</v>
      </c>
      <c r="K174" s="17"/>
      <c r="L174" s="54">
        <v>-5295908.24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13155486</v>
      </c>
      <c r="K175" s="17"/>
      <c r="L175" s="54">
        <v>7835602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16759423</v>
      </c>
      <c r="K176" s="17"/>
      <c r="L176" s="54">
        <v>6571076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-591705548.20000005</v>
      </c>
      <c r="K177" s="17"/>
      <c r="L177" s="46">
        <v>-599200508.18999994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9014042.7999999523</v>
      </c>
      <c r="K178" s="17"/>
      <c r="L178" s="46">
        <v>20910795.300000072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-30295228.550000001</v>
      </c>
      <c r="K179" s="17"/>
      <c r="L179" s="54">
        <v>-30348530.77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-2256461.98</v>
      </c>
      <c r="K180" s="17"/>
      <c r="L180" s="54">
        <v>-1478896.33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-1525469.9</v>
      </c>
      <c r="K181" s="17"/>
      <c r="L181" s="54">
        <v>-314030.86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-34077160.43</v>
      </c>
      <c r="K182" s="17"/>
      <c r="L182" s="46">
        <v>-32141457.960000001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-625782708.63</v>
      </c>
      <c r="K183" s="17"/>
      <c r="L183" s="46">
        <v>-631341966.14999998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-25063117.630000047</v>
      </c>
      <c r="K184" s="17"/>
      <c r="L184" s="46">
        <v>-11230662.659999929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322818.15000000002</v>
      </c>
      <c r="K185" s="17"/>
      <c r="L185" s="54">
        <v>3871170.1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-805018.23</v>
      </c>
      <c r="K186" s="17"/>
      <c r="L186" s="54">
        <v>-631605.1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300</v>
      </c>
      <c r="G187" s="45"/>
      <c r="H187" s="45"/>
      <c r="I187" s="15"/>
      <c r="J187" s="54">
        <v>0</v>
      </c>
      <c r="K187" s="17"/>
      <c r="L187" s="54">
        <v>-15741148.77</v>
      </c>
      <c r="M187" s="4"/>
      <c r="N187" s="4"/>
      <c r="O187" s="4"/>
      <c r="CA187" s="44"/>
      <c r="CB187" s="45"/>
      <c r="CC187" s="45"/>
      <c r="CD187" s="45" t="s">
        <v>301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-19553122.629999999</v>
      </c>
      <c r="K188" s="17"/>
      <c r="L188" s="54">
        <v>5897937.0899999999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-20035322.709999997</v>
      </c>
      <c r="K189" s="17"/>
      <c r="L189" s="46">
        <v>-6603646.6799999997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302</v>
      </c>
      <c r="G190" s="45"/>
      <c r="H190" s="45"/>
      <c r="I190" s="15"/>
      <c r="J190" s="54">
        <v>72972.97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303</v>
      </c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-19962349.739999998</v>
      </c>
      <c r="K191" s="17"/>
      <c r="L191" s="46">
        <v>-6603646.6799999997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-45025467.370000049</v>
      </c>
      <c r="K192" s="17"/>
      <c r="L192" s="46">
        <v>-17834309.339999929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3573871.3899999997</v>
      </c>
      <c r="K312" s="17"/>
      <c r="L312" s="54">
        <v>2940262.84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-95792.42</v>
      </c>
      <c r="K313" s="17"/>
      <c r="L313" s="54">
        <v>-91602.11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3478078.9699999997</v>
      </c>
      <c r="K314" s="17"/>
      <c r="L314" s="46">
        <v>2848660.73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-2697886.02</v>
      </c>
      <c r="K315" s="17"/>
      <c r="L315" s="54">
        <v>-2542711.56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-51262.75</v>
      </c>
      <c r="K316" s="17"/>
      <c r="L316" s="54">
        <v>-41626.799999999996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38329.620000000003</v>
      </c>
      <c r="K317" s="17"/>
      <c r="L317" s="54">
        <v>55680.22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-2710819.15</v>
      </c>
      <c r="K318" s="17"/>
      <c r="L318" s="46">
        <v>-2528658.14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767259.81999999983</v>
      </c>
      <c r="K319" s="17"/>
      <c r="L319" s="46">
        <v>320002.58999999985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-289186.95</v>
      </c>
      <c r="K320" s="17"/>
      <c r="L320" s="54">
        <v>-255891.66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-54914.18</v>
      </c>
      <c r="K321" s="17"/>
      <c r="L321" s="54">
        <v>-26117.15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-201763.97</v>
      </c>
      <c r="K322" s="17"/>
      <c r="L322" s="54">
        <v>-200725.49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-545865.1</v>
      </c>
      <c r="K323" s="17"/>
      <c r="L323" s="46">
        <v>-482734.3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-3256684.25</v>
      </c>
      <c r="K324" s="17"/>
      <c r="L324" s="46">
        <v>-3011392.44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221394.71999999986</v>
      </c>
      <c r="K325" s="17"/>
      <c r="L325" s="46">
        <v>-162731.71000000014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39.92</v>
      </c>
      <c r="K326" s="17"/>
      <c r="L326" s="54">
        <v>0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-34279.050000000003</v>
      </c>
      <c r="K327" s="17"/>
      <c r="L327" s="54">
        <v>-25742.85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-832605.21</v>
      </c>
      <c r="K328" s="17"/>
      <c r="L328" s="54">
        <v>240387.09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-866844.34000000008</v>
      </c>
      <c r="K329" s="17"/>
      <c r="L329" s="46">
        <v>214644.24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244</v>
      </c>
      <c r="D330" s="45"/>
      <c r="E330" s="45"/>
      <c r="F330" s="45"/>
      <c r="G330" s="45"/>
      <c r="H330" s="45"/>
      <c r="I330" s="15"/>
      <c r="J330" s="46">
        <v>-866844.34000000008</v>
      </c>
      <c r="K330" s="17"/>
      <c r="L330" s="46">
        <v>214644.24</v>
      </c>
      <c r="M330" s="4"/>
      <c r="N330" s="4"/>
      <c r="O330" s="4"/>
      <c r="CA330" s="44" t="s">
        <v>245</v>
      </c>
      <c r="CB330" s="45"/>
      <c r="CC330" s="45"/>
      <c r="CD330" s="45"/>
      <c r="CE330" s="45"/>
    </row>
    <row r="331" spans="3:83" ht="14.45" customHeight="1" x14ac:dyDescent="0.2">
      <c r="C331" s="44" t="s">
        <v>246</v>
      </c>
      <c r="D331" s="45"/>
      <c r="E331" s="45"/>
      <c r="F331" s="45"/>
      <c r="G331" s="45"/>
      <c r="H331" s="45"/>
      <c r="I331" s="15"/>
      <c r="J331" s="46">
        <v>-645449.62000000023</v>
      </c>
      <c r="K331" s="17"/>
      <c r="L331" s="46">
        <v>51912.529999999853</v>
      </c>
      <c r="M331" s="4"/>
      <c r="N331" s="4"/>
      <c r="O331" s="4"/>
      <c r="CA331" s="44" t="s">
        <v>247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E7245-5DC0-4F61-A31C-89119B6E7D42}">
  <sheetPr codeName="shtTempSheet3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0</v>
      </c>
      <c r="K8" s="17"/>
      <c r="L8" s="46">
        <v>21759791.760000002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0</v>
      </c>
      <c r="K9" s="17"/>
      <c r="L9" s="54">
        <v>19791570.300000001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0</v>
      </c>
      <c r="K10" s="17"/>
      <c r="L10" s="54">
        <v>19791570.300000001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0</v>
      </c>
      <c r="K11" s="17"/>
      <c r="L11" s="54">
        <v>30346.95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0</v>
      </c>
      <c r="K12" s="17"/>
      <c r="L12" s="54">
        <v>1796806.1700000002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0</v>
      </c>
      <c r="K13" s="17"/>
      <c r="L13" s="54">
        <v>1351741.43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0</v>
      </c>
      <c r="K14" s="17"/>
      <c r="L14" s="54">
        <v>445064.74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 t="s">
        <v>262</v>
      </c>
      <c r="E15" s="45"/>
      <c r="F15" s="45"/>
      <c r="G15" s="45"/>
      <c r="H15" s="45"/>
      <c r="I15" s="15"/>
      <c r="J15" s="54">
        <v>0</v>
      </c>
      <c r="K15" s="17"/>
      <c r="L15" s="54">
        <v>141068.34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263</v>
      </c>
      <c r="CC15" s="45"/>
      <c r="CD15" s="45"/>
      <c r="CE15" s="45"/>
    </row>
    <row r="16" spans="1:83" ht="15" customHeight="1" x14ac:dyDescent="0.2">
      <c r="C16" s="44" t="s">
        <v>139</v>
      </c>
      <c r="D16" s="45"/>
      <c r="E16" s="45"/>
      <c r="F16" s="45"/>
      <c r="G16" s="45"/>
      <c r="H16" s="45"/>
      <c r="I16" s="15"/>
      <c r="J16" s="46">
        <v>0</v>
      </c>
      <c r="K16" s="17"/>
      <c r="L16" s="46">
        <v>21759791.759999998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 t="s">
        <v>140</v>
      </c>
      <c r="CB16" s="45"/>
      <c r="CC16" s="45"/>
      <c r="CD16" s="45"/>
      <c r="CE16" s="45"/>
    </row>
    <row r="17" spans="3:83" ht="15" customHeight="1" x14ac:dyDescent="0.2">
      <c r="C17" s="44"/>
      <c r="D17" s="45" t="s">
        <v>141</v>
      </c>
      <c r="E17" s="45"/>
      <c r="F17" s="45"/>
      <c r="G17" s="45"/>
      <c r="H17" s="45"/>
      <c r="I17" s="15"/>
      <c r="J17" s="54">
        <v>0</v>
      </c>
      <c r="K17" s="17"/>
      <c r="L17" s="54">
        <v>15506482.16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142</v>
      </c>
      <c r="CC17" s="45"/>
      <c r="CD17" s="45"/>
      <c r="CE17" s="45"/>
    </row>
    <row r="18" spans="3:83" ht="15" customHeight="1" x14ac:dyDescent="0.2">
      <c r="C18" s="44"/>
      <c r="D18" s="45"/>
      <c r="E18" s="45" t="s">
        <v>143</v>
      </c>
      <c r="F18" s="45"/>
      <c r="G18" s="45"/>
      <c r="H18" s="45"/>
      <c r="I18" s="15"/>
      <c r="J18" s="54">
        <v>0</v>
      </c>
      <c r="K18" s="17"/>
      <c r="L18" s="54">
        <v>100000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144</v>
      </c>
      <c r="CD18" s="45"/>
      <c r="CE18" s="45"/>
    </row>
    <row r="19" spans="3:83" ht="15" customHeight="1" x14ac:dyDescent="0.2">
      <c r="C19" s="44"/>
      <c r="D19" s="45"/>
      <c r="E19" s="45" t="s">
        <v>145</v>
      </c>
      <c r="F19" s="45"/>
      <c r="G19" s="45"/>
      <c r="H19" s="45"/>
      <c r="I19" s="15"/>
      <c r="J19" s="54">
        <v>0</v>
      </c>
      <c r="K19" s="17"/>
      <c r="L19" s="54">
        <v>15406482.16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146</v>
      </c>
      <c r="CD19" s="45"/>
      <c r="CE19" s="45"/>
    </row>
    <row r="20" spans="3:83" ht="15" customHeight="1" x14ac:dyDescent="0.2">
      <c r="C20" s="44"/>
      <c r="D20" s="45"/>
      <c r="E20" s="45"/>
      <c r="F20" s="45" t="s">
        <v>147</v>
      </c>
      <c r="G20" s="45"/>
      <c r="H20" s="45"/>
      <c r="I20" s="15"/>
      <c r="J20" s="54">
        <v>0</v>
      </c>
      <c r="K20" s="17"/>
      <c r="L20" s="54">
        <v>14857970.34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148</v>
      </c>
      <c r="CE20" s="45"/>
    </row>
    <row r="21" spans="3:83" ht="15" customHeight="1" x14ac:dyDescent="0.2">
      <c r="C21" s="44"/>
      <c r="D21" s="45"/>
      <c r="E21" s="45"/>
      <c r="F21" s="45" t="s">
        <v>151</v>
      </c>
      <c r="G21" s="45"/>
      <c r="H21" s="45"/>
      <c r="I21" s="15"/>
      <c r="J21" s="54">
        <v>0</v>
      </c>
      <c r="K21" s="17"/>
      <c r="L21" s="54">
        <v>548511.81999999995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152</v>
      </c>
      <c r="CE21" s="45"/>
    </row>
    <row r="22" spans="3:83" ht="15" customHeight="1" x14ac:dyDescent="0.2">
      <c r="C22" s="44"/>
      <c r="D22" s="45" t="s">
        <v>153</v>
      </c>
      <c r="E22" s="45"/>
      <c r="F22" s="45"/>
      <c r="G22" s="45"/>
      <c r="H22" s="45"/>
      <c r="I22" s="15"/>
      <c r="J22" s="54">
        <v>0</v>
      </c>
      <c r="K22" s="17"/>
      <c r="L22" s="54">
        <v>6253309.6000000006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154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155</v>
      </c>
      <c r="F23" s="45"/>
      <c r="G23" s="45"/>
      <c r="H23" s="45"/>
      <c r="I23" s="15"/>
      <c r="J23" s="54">
        <v>0</v>
      </c>
      <c r="K23" s="17"/>
      <c r="L23" s="54">
        <v>4166000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156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157</v>
      </c>
      <c r="G24" s="45"/>
      <c r="H24" s="45"/>
      <c r="I24" s="15"/>
      <c r="J24" s="54">
        <v>0</v>
      </c>
      <c r="K24" s="17"/>
      <c r="L24" s="54">
        <v>7000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158</v>
      </c>
      <c r="CE24" s="45"/>
    </row>
    <row r="25" spans="3:83" ht="15" customHeight="1" x14ac:dyDescent="0.2">
      <c r="C25" s="44"/>
      <c r="D25" s="45"/>
      <c r="E25" s="45"/>
      <c r="F25" s="45" t="s">
        <v>159</v>
      </c>
      <c r="G25" s="45"/>
      <c r="H25" s="45"/>
      <c r="I25" s="15"/>
      <c r="J25" s="54">
        <v>0</v>
      </c>
      <c r="K25" s="17"/>
      <c r="L25" s="54">
        <v>8000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160</v>
      </c>
      <c r="CE25" s="45"/>
    </row>
    <row r="26" spans="3:83" ht="15" customHeight="1" x14ac:dyDescent="0.2">
      <c r="C26" s="44"/>
      <c r="D26" s="45"/>
      <c r="E26" s="45"/>
      <c r="F26" s="45" t="s">
        <v>161</v>
      </c>
      <c r="G26" s="45"/>
      <c r="H26" s="45"/>
      <c r="I26" s="15"/>
      <c r="J26" s="54">
        <v>0</v>
      </c>
      <c r="K26" s="17"/>
      <c r="L26" s="54">
        <v>4151000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">
      <c r="C27" s="44"/>
      <c r="D27" s="45"/>
      <c r="E27" s="45" t="s">
        <v>165</v>
      </c>
      <c r="F27" s="45"/>
      <c r="G27" s="45"/>
      <c r="H27" s="45"/>
      <c r="I27" s="15"/>
      <c r="J27" s="54">
        <v>0</v>
      </c>
      <c r="K27" s="17"/>
      <c r="L27" s="54">
        <v>-22197.3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166</v>
      </c>
      <c r="CD27" s="45"/>
      <c r="CE27" s="45"/>
    </row>
    <row r="28" spans="3:83" ht="15" customHeight="1" x14ac:dyDescent="0.2">
      <c r="C28" s="44"/>
      <c r="D28" s="45"/>
      <c r="E28" s="45" t="s">
        <v>169</v>
      </c>
      <c r="F28" s="45"/>
      <c r="G28" s="45"/>
      <c r="H28" s="45"/>
      <c r="I28" s="15"/>
      <c r="J28" s="54">
        <v>0</v>
      </c>
      <c r="K28" s="17"/>
      <c r="L28" s="54">
        <v>-26794.45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170</v>
      </c>
      <c r="CD28" s="45"/>
      <c r="CE28" s="45"/>
    </row>
    <row r="29" spans="3:83" ht="15" customHeight="1" x14ac:dyDescent="0.2">
      <c r="C29" s="44"/>
      <c r="D29" s="45"/>
      <c r="E29" s="45" t="s">
        <v>173</v>
      </c>
      <c r="F29" s="45"/>
      <c r="G29" s="45"/>
      <c r="H29" s="45"/>
      <c r="I29" s="15"/>
      <c r="J29" s="54">
        <v>0</v>
      </c>
      <c r="K29" s="17"/>
      <c r="L29" s="54">
        <v>-28404.89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174</v>
      </c>
      <c r="CD29" s="45"/>
      <c r="CE29" s="45"/>
    </row>
    <row r="30" spans="3:83" ht="15" customHeight="1" x14ac:dyDescent="0.2">
      <c r="C30" s="44"/>
      <c r="D30" s="45"/>
      <c r="E30" s="45" t="s">
        <v>175</v>
      </c>
      <c r="F30" s="45"/>
      <c r="G30" s="45"/>
      <c r="H30" s="45"/>
      <c r="I30" s="15"/>
      <c r="J30" s="54">
        <v>0</v>
      </c>
      <c r="K30" s="17"/>
      <c r="L30" s="54">
        <v>784348.24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176</v>
      </c>
      <c r="CD30" s="45"/>
      <c r="CE30" s="45"/>
    </row>
    <row r="31" spans="3:83" ht="15" customHeight="1" x14ac:dyDescent="0.2">
      <c r="C31" s="44"/>
      <c r="D31" s="45"/>
      <c r="E31" s="45" t="s">
        <v>177</v>
      </c>
      <c r="F31" s="45"/>
      <c r="G31" s="45"/>
      <c r="H31" s="45"/>
      <c r="I31" s="15"/>
      <c r="J31" s="54">
        <v>0</v>
      </c>
      <c r="K31" s="17"/>
      <c r="L31" s="54">
        <v>1380358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178</v>
      </c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0</v>
      </c>
      <c r="K160" s="17"/>
      <c r="L160" s="54">
        <v>28708364.300000001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0</v>
      </c>
      <c r="K161" s="17"/>
      <c r="L161" s="54">
        <v>-41880.949999999997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0</v>
      </c>
      <c r="K162" s="17"/>
      <c r="L162" s="54">
        <v>3278564.15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0</v>
      </c>
      <c r="K163" s="17"/>
      <c r="L163" s="54">
        <v>-42038.400000000001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0</v>
      </c>
      <c r="K164" s="17"/>
      <c r="L164" s="54">
        <v>-1473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0</v>
      </c>
      <c r="K165" s="17"/>
      <c r="L165" s="54">
        <v>-3278564.15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0</v>
      </c>
      <c r="K166" s="17"/>
      <c r="L166" s="46">
        <v>28622971.950000003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0</v>
      </c>
      <c r="K167" s="17"/>
      <c r="L167" s="54">
        <v>-25582316.5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0</v>
      </c>
      <c r="K168" s="17"/>
      <c r="L168" s="54">
        <v>4377156.1500000004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0</v>
      </c>
      <c r="K169" s="17"/>
      <c r="L169" s="54">
        <v>-8339.93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0</v>
      </c>
      <c r="K170" s="17"/>
      <c r="L170" s="46">
        <v>4368816.2200000007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0</v>
      </c>
      <c r="K171" s="17"/>
      <c r="L171" s="46">
        <v>-21213500.280000001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0</v>
      </c>
      <c r="K172" s="17"/>
      <c r="L172" s="54">
        <v>-225779.32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0</v>
      </c>
      <c r="K173" s="17"/>
      <c r="L173" s="54">
        <v>-26065.4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0</v>
      </c>
      <c r="K174" s="17"/>
      <c r="L174" s="54">
        <v>-9800.5300000000007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0</v>
      </c>
      <c r="K175" s="17"/>
      <c r="L175" s="54">
        <v>-122000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0</v>
      </c>
      <c r="K176" s="17"/>
      <c r="L176" s="54">
        <v>-5020935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0</v>
      </c>
      <c r="K177" s="17"/>
      <c r="L177" s="54">
        <v>1283839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0</v>
      </c>
      <c r="K178" s="17"/>
      <c r="L178" s="46">
        <v>-25334241.530000001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0</v>
      </c>
      <c r="K179" s="17"/>
      <c r="L179" s="46">
        <v>3288730.4200000018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0</v>
      </c>
      <c r="K180" s="17"/>
      <c r="L180" s="54">
        <v>-2016142.21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 t="s">
        <v>230</v>
      </c>
      <c r="D181" s="45"/>
      <c r="E181" s="45"/>
      <c r="F181" s="45"/>
      <c r="G181" s="45"/>
      <c r="H181" s="45"/>
      <c r="I181" s="15"/>
      <c r="J181" s="46">
        <v>0</v>
      </c>
      <c r="K181" s="17"/>
      <c r="L181" s="46">
        <v>-2016142.21</v>
      </c>
      <c r="M181" s="4"/>
      <c r="N181" s="4"/>
      <c r="O181" s="4"/>
      <c r="CA181" s="44" t="s">
        <v>231</v>
      </c>
      <c r="CB181" s="45"/>
      <c r="CC181" s="45"/>
      <c r="CD181" s="45"/>
      <c r="CE181" s="45"/>
    </row>
    <row r="182" spans="3:83" ht="15" x14ac:dyDescent="0.2">
      <c r="C182" s="44" t="s">
        <v>232</v>
      </c>
      <c r="D182" s="45"/>
      <c r="E182" s="45"/>
      <c r="F182" s="45"/>
      <c r="G182" s="45"/>
      <c r="H182" s="45"/>
      <c r="I182" s="15"/>
      <c r="J182" s="46">
        <v>0</v>
      </c>
      <c r="K182" s="17"/>
      <c r="L182" s="46">
        <v>-27350383.740000002</v>
      </c>
      <c r="M182" s="4"/>
      <c r="N182" s="4"/>
      <c r="O182" s="4"/>
      <c r="CA182" s="44" t="s">
        <v>233</v>
      </c>
      <c r="CB182" s="45"/>
      <c r="CC182" s="45"/>
      <c r="CD182" s="45"/>
      <c r="CE182" s="45"/>
    </row>
    <row r="183" spans="3:83" ht="15" x14ac:dyDescent="0.2">
      <c r="C183" s="44" t="s">
        <v>234</v>
      </c>
      <c r="D183" s="45"/>
      <c r="E183" s="45"/>
      <c r="F183" s="45"/>
      <c r="G183" s="45"/>
      <c r="H183" s="45"/>
      <c r="I183" s="15"/>
      <c r="J183" s="46">
        <v>0</v>
      </c>
      <c r="K183" s="17"/>
      <c r="L183" s="46">
        <v>1272588.2100000018</v>
      </c>
      <c r="M183" s="4"/>
      <c r="N183" s="4"/>
      <c r="O183" s="4"/>
      <c r="CA183" s="44" t="s">
        <v>235</v>
      </c>
      <c r="CB183" s="45"/>
      <c r="CC183" s="45"/>
      <c r="CD183" s="45"/>
      <c r="CE183" s="45"/>
    </row>
    <row r="184" spans="3:83" ht="15" x14ac:dyDescent="0.2">
      <c r="C184" s="44"/>
      <c r="D184" s="45"/>
      <c r="E184" s="45"/>
      <c r="F184" s="45" t="s">
        <v>236</v>
      </c>
      <c r="G184" s="45"/>
      <c r="H184" s="45"/>
      <c r="I184" s="15"/>
      <c r="J184" s="54">
        <v>0</v>
      </c>
      <c r="K184" s="17"/>
      <c r="L184" s="54">
        <v>194110.6</v>
      </c>
      <c r="M184" s="4"/>
      <c r="N184" s="4"/>
      <c r="O184" s="4"/>
      <c r="CA184" s="44"/>
      <c r="CB184" s="45"/>
      <c r="CC184" s="45"/>
      <c r="CD184" s="45" t="s">
        <v>237</v>
      </c>
      <c r="CE184" s="45"/>
    </row>
    <row r="185" spans="3:83" ht="15" x14ac:dyDescent="0.2">
      <c r="C185" s="44"/>
      <c r="D185" s="45"/>
      <c r="E185" s="45"/>
      <c r="F185" s="45" t="s">
        <v>238</v>
      </c>
      <c r="G185" s="45"/>
      <c r="H185" s="45"/>
      <c r="I185" s="15"/>
      <c r="J185" s="54">
        <v>0</v>
      </c>
      <c r="K185" s="17"/>
      <c r="L185" s="54">
        <v>-553.03</v>
      </c>
      <c r="M185" s="4"/>
      <c r="N185" s="4"/>
      <c r="O185" s="4"/>
      <c r="CA185" s="44"/>
      <c r="CB185" s="45"/>
      <c r="CC185" s="45"/>
      <c r="CD185" s="45" t="s">
        <v>239</v>
      </c>
      <c r="CE185" s="45"/>
    </row>
    <row r="186" spans="3:83" ht="15" x14ac:dyDescent="0.2">
      <c r="C186" s="44"/>
      <c r="D186" s="45"/>
      <c r="E186" s="45"/>
      <c r="F186" s="45" t="s">
        <v>240</v>
      </c>
      <c r="G186" s="45"/>
      <c r="H186" s="45"/>
      <c r="I186" s="15"/>
      <c r="J186" s="54">
        <v>0</v>
      </c>
      <c r="K186" s="17"/>
      <c r="L186" s="54">
        <v>1139099.9099999999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ht="15" x14ac:dyDescent="0.2">
      <c r="C187" s="44" t="s">
        <v>242</v>
      </c>
      <c r="D187" s="45"/>
      <c r="E187" s="45"/>
      <c r="F187" s="45"/>
      <c r="G187" s="45"/>
      <c r="H187" s="45"/>
      <c r="I187" s="15"/>
      <c r="J187" s="46">
        <v>0</v>
      </c>
      <c r="K187" s="17"/>
      <c r="L187" s="46">
        <v>1332657.48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333</v>
      </c>
      <c r="G188" s="45"/>
      <c r="H188" s="45"/>
      <c r="I188" s="15"/>
      <c r="J188" s="54">
        <v>0</v>
      </c>
      <c r="K188" s="17"/>
      <c r="L188" s="54">
        <v>-99.97</v>
      </c>
      <c r="M188" s="4"/>
      <c r="N188" s="4"/>
      <c r="O188" s="4"/>
      <c r="CA188" s="44"/>
      <c r="CB188" s="45"/>
      <c r="CC188" s="45"/>
      <c r="CD188" s="45" t="s">
        <v>334</v>
      </c>
      <c r="CE188" s="45"/>
    </row>
    <row r="189" spans="3:83" ht="15" x14ac:dyDescent="0.2">
      <c r="C189" s="44" t="s">
        <v>244</v>
      </c>
      <c r="D189" s="45"/>
      <c r="E189" s="45"/>
      <c r="F189" s="45"/>
      <c r="G189" s="45"/>
      <c r="H189" s="45"/>
      <c r="I189" s="15"/>
      <c r="J189" s="46">
        <v>0</v>
      </c>
      <c r="K189" s="17"/>
      <c r="L189" s="46">
        <v>1332557.51</v>
      </c>
      <c r="M189" s="4"/>
      <c r="N189" s="4"/>
      <c r="O189" s="4"/>
      <c r="CA189" s="44" t="s">
        <v>245</v>
      </c>
      <c r="CB189" s="45"/>
      <c r="CC189" s="45"/>
      <c r="CD189" s="45"/>
      <c r="CE189" s="45"/>
    </row>
    <row r="190" spans="3:83" ht="15" x14ac:dyDescent="0.2">
      <c r="C190" s="44" t="s">
        <v>246</v>
      </c>
      <c r="D190" s="45"/>
      <c r="E190" s="45"/>
      <c r="F190" s="45"/>
      <c r="G190" s="45"/>
      <c r="H190" s="45"/>
      <c r="I190" s="15"/>
      <c r="J190" s="46">
        <v>0</v>
      </c>
      <c r="K190" s="17"/>
      <c r="L190" s="46">
        <v>2605145.7200000016</v>
      </c>
      <c r="M190" s="4"/>
      <c r="N190" s="4"/>
      <c r="O190" s="4"/>
      <c r="CA190" s="44" t="s">
        <v>247</v>
      </c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0</v>
      </c>
      <c r="K312" s="17"/>
      <c r="L312" s="54">
        <v>7710.5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0</v>
      </c>
      <c r="K313" s="17"/>
      <c r="L313" s="46">
        <v>7710.5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0</v>
      </c>
      <c r="K314" s="17"/>
      <c r="L314" s="54">
        <v>-16002.05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0</v>
      </c>
      <c r="K315" s="17"/>
      <c r="L315" s="54">
        <v>2000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0</v>
      </c>
      <c r="K316" s="17"/>
      <c r="L316" s="46">
        <v>-14002.05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0</v>
      </c>
      <c r="K317" s="17"/>
      <c r="L317" s="46">
        <v>-6291.5499999999993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222</v>
      </c>
      <c r="G318" s="45"/>
      <c r="H318" s="45"/>
      <c r="I318" s="15"/>
      <c r="J318" s="54">
        <v>0</v>
      </c>
      <c r="K318" s="17"/>
      <c r="L318" s="54">
        <v>-15000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5" customHeight="1" x14ac:dyDescent="0.2">
      <c r="C319" s="44" t="s">
        <v>230</v>
      </c>
      <c r="D319" s="45"/>
      <c r="E319" s="45"/>
      <c r="F319" s="45"/>
      <c r="G319" s="45"/>
      <c r="H319" s="45"/>
      <c r="I319" s="15"/>
      <c r="J319" s="46">
        <v>0</v>
      </c>
      <c r="K319" s="17"/>
      <c r="L319" s="46">
        <v>-15000</v>
      </c>
      <c r="M319" s="4"/>
      <c r="N319" s="4"/>
      <c r="O319" s="4"/>
      <c r="CA319" s="44" t="s">
        <v>231</v>
      </c>
      <c r="CB319" s="45"/>
      <c r="CC319" s="45"/>
      <c r="CD319" s="45"/>
      <c r="CE319" s="45"/>
    </row>
    <row r="320" spans="2:83" ht="14.45" customHeight="1" x14ac:dyDescent="0.2">
      <c r="C320" s="44" t="s">
        <v>232</v>
      </c>
      <c r="D320" s="45"/>
      <c r="E320" s="45"/>
      <c r="F320" s="45"/>
      <c r="G320" s="45"/>
      <c r="H320" s="45"/>
      <c r="I320" s="15"/>
      <c r="J320" s="46">
        <v>0</v>
      </c>
      <c r="K320" s="17"/>
      <c r="L320" s="46">
        <v>-29002.05</v>
      </c>
      <c r="M320" s="4"/>
      <c r="N320" s="4"/>
      <c r="O320" s="4"/>
      <c r="CA320" s="44" t="s">
        <v>233</v>
      </c>
      <c r="CB320" s="45"/>
      <c r="CC320" s="45"/>
      <c r="CD320" s="45"/>
      <c r="CE320" s="45"/>
    </row>
    <row r="321" spans="3:83" ht="14.45" customHeight="1" x14ac:dyDescent="0.2">
      <c r="C321" s="44" t="s">
        <v>234</v>
      </c>
      <c r="D321" s="45"/>
      <c r="E321" s="45"/>
      <c r="F321" s="45"/>
      <c r="G321" s="45"/>
      <c r="H321" s="45"/>
      <c r="I321" s="15"/>
      <c r="J321" s="46">
        <v>0</v>
      </c>
      <c r="K321" s="17"/>
      <c r="L321" s="46">
        <v>-21291.55</v>
      </c>
      <c r="M321" s="4"/>
      <c r="N321" s="4"/>
      <c r="O321" s="4"/>
      <c r="CA321" s="44" t="s">
        <v>235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236</v>
      </c>
      <c r="G322" s="45"/>
      <c r="H322" s="45"/>
      <c r="I322" s="15"/>
      <c r="J322" s="54">
        <v>0</v>
      </c>
      <c r="K322" s="17"/>
      <c r="L322" s="54">
        <v>52.06</v>
      </c>
      <c r="M322" s="4"/>
      <c r="N322" s="4"/>
      <c r="O322" s="4"/>
      <c r="CA322" s="44"/>
      <c r="CB322" s="45"/>
      <c r="CC322" s="45"/>
      <c r="CD322" s="45" t="s">
        <v>237</v>
      </c>
      <c r="CE322" s="45"/>
    </row>
    <row r="323" spans="3:83" ht="14.45" customHeight="1" x14ac:dyDescent="0.2">
      <c r="C323" s="44"/>
      <c r="D323" s="45"/>
      <c r="E323" s="45"/>
      <c r="F323" s="45" t="s">
        <v>240</v>
      </c>
      <c r="G323" s="45"/>
      <c r="H323" s="45"/>
      <c r="I323" s="15"/>
      <c r="J323" s="54">
        <v>0</v>
      </c>
      <c r="K323" s="17"/>
      <c r="L323" s="54">
        <v>48103.13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5" customHeight="1" x14ac:dyDescent="0.2">
      <c r="C324" s="44" t="s">
        <v>242</v>
      </c>
      <c r="D324" s="45"/>
      <c r="E324" s="45"/>
      <c r="F324" s="45"/>
      <c r="G324" s="45"/>
      <c r="H324" s="45"/>
      <c r="I324" s="15"/>
      <c r="J324" s="46">
        <v>0</v>
      </c>
      <c r="K324" s="17"/>
      <c r="L324" s="46">
        <v>48155.189999999995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333</v>
      </c>
      <c r="G325" s="45"/>
      <c r="H325" s="45"/>
      <c r="I325" s="15"/>
      <c r="J325" s="54">
        <v>0</v>
      </c>
      <c r="K325" s="17"/>
      <c r="L325" s="54">
        <v>-0.03</v>
      </c>
      <c r="M325" s="4"/>
      <c r="N325" s="4"/>
      <c r="O325" s="4"/>
      <c r="CA325" s="44"/>
      <c r="CB325" s="45"/>
      <c r="CC325" s="45"/>
      <c r="CD325" s="45" t="s">
        <v>334</v>
      </c>
      <c r="CE325" s="45"/>
    </row>
    <row r="326" spans="3:83" ht="14.45" customHeight="1" x14ac:dyDescent="0.2">
      <c r="C326" s="44" t="s">
        <v>244</v>
      </c>
      <c r="D326" s="45"/>
      <c r="E326" s="45"/>
      <c r="F326" s="45"/>
      <c r="G326" s="45"/>
      <c r="H326" s="45"/>
      <c r="I326" s="15"/>
      <c r="J326" s="46">
        <v>0</v>
      </c>
      <c r="K326" s="17"/>
      <c r="L326" s="46">
        <v>48155.159999999996</v>
      </c>
      <c r="M326" s="4"/>
      <c r="N326" s="4"/>
      <c r="O326" s="4"/>
      <c r="CA326" s="44" t="s">
        <v>245</v>
      </c>
      <c r="CB326" s="45"/>
      <c r="CC326" s="45"/>
      <c r="CD326" s="45"/>
      <c r="CE326" s="45"/>
    </row>
    <row r="327" spans="3:83" ht="14.45" customHeight="1" x14ac:dyDescent="0.2">
      <c r="C327" s="44" t="s">
        <v>246</v>
      </c>
      <c r="D327" s="45"/>
      <c r="E327" s="45"/>
      <c r="F327" s="45"/>
      <c r="G327" s="45"/>
      <c r="H327" s="45"/>
      <c r="I327" s="15"/>
      <c r="J327" s="46">
        <v>0</v>
      </c>
      <c r="K327" s="17"/>
      <c r="L327" s="46">
        <v>26863.609999999997</v>
      </c>
      <c r="M327" s="4"/>
      <c r="N327" s="4"/>
      <c r="O327" s="4"/>
      <c r="CA327" s="44" t="s">
        <v>247</v>
      </c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B8437-01A0-48AE-83A1-FF5C4499796F}">
  <sheetPr codeName="shtTempSheet3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66657134.479999997</v>
      </c>
      <c r="K8" s="17"/>
      <c r="L8" s="46">
        <v>86916562.100000009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54502406.450000003</v>
      </c>
      <c r="K9" s="17"/>
      <c r="L9" s="54">
        <v>68537071.74000001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54502406.450000003</v>
      </c>
      <c r="K10" s="17"/>
      <c r="L10" s="54">
        <v>68537071.74000001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160957.79999999999</v>
      </c>
      <c r="K11" s="17"/>
      <c r="L11" s="54">
        <v>1623920.61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10511679.759999998</v>
      </c>
      <c r="K12" s="17"/>
      <c r="L12" s="54">
        <v>8631569.6199999992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8682173.8399999999</v>
      </c>
      <c r="K13" s="17"/>
      <c r="L13" s="54">
        <v>7446807.129999999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304</v>
      </c>
      <c r="F14" s="45"/>
      <c r="G14" s="45"/>
      <c r="H14" s="45"/>
      <c r="I14" s="15"/>
      <c r="J14" s="54">
        <v>227.1</v>
      </c>
      <c r="K14" s="17"/>
      <c r="L14" s="54">
        <v>227.1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305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708320.13</v>
      </c>
      <c r="K15" s="17"/>
      <c r="L15" s="54">
        <v>1184535.3900000001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1120958.69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286729.15000000002</v>
      </c>
      <c r="K17" s="17"/>
      <c r="L17" s="54">
        <v>662025.9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1195361.32</v>
      </c>
      <c r="K18" s="17"/>
      <c r="L18" s="54">
        <v>7461974.2300000004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66657134.480000004</v>
      </c>
      <c r="K19" s="17"/>
      <c r="L19" s="46">
        <v>86916562.100000009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37730587.729999997</v>
      </c>
      <c r="K20" s="17"/>
      <c r="L20" s="54">
        <v>49489737.57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37630587.729999997</v>
      </c>
      <c r="K22" s="17"/>
      <c r="L22" s="54">
        <v>49389737.57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-1152266.6000000001</v>
      </c>
      <c r="K23" s="17"/>
      <c r="L23" s="54">
        <v>3978137.1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-910584.64</v>
      </c>
      <c r="K24" s="17"/>
      <c r="L24" s="54">
        <v>-289062.94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39693438.969999999</v>
      </c>
      <c r="K25" s="17"/>
      <c r="L25" s="54">
        <v>45700663.409999996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28926546.749999996</v>
      </c>
      <c r="K26" s="17"/>
      <c r="L26" s="54">
        <v>37426824.529999994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15173101</v>
      </c>
      <c r="K27" s="17"/>
      <c r="L27" s="54">
        <v>16138001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1830005</v>
      </c>
      <c r="K28" s="17"/>
      <c r="L28" s="54">
        <v>1861578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42000</v>
      </c>
      <c r="K29" s="17"/>
      <c r="L29" s="54">
        <v>46000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12150730</v>
      </c>
      <c r="K30" s="17"/>
      <c r="L30" s="54">
        <v>13622989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163</v>
      </c>
      <c r="G31" s="45"/>
      <c r="H31" s="45"/>
      <c r="I31" s="15"/>
      <c r="J31" s="54">
        <v>1150366</v>
      </c>
      <c r="K31" s="17"/>
      <c r="L31" s="54">
        <v>607434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164</v>
      </c>
      <c r="CE31" s="45"/>
    </row>
    <row r="32" spans="3:83" ht="15" customHeight="1" x14ac:dyDescent="0.2">
      <c r="C32" s="44"/>
      <c r="D32" s="45"/>
      <c r="E32" s="45" t="s">
        <v>294</v>
      </c>
      <c r="F32" s="45"/>
      <c r="G32" s="45"/>
      <c r="H32" s="45"/>
      <c r="I32" s="15"/>
      <c r="J32" s="54">
        <v>900000</v>
      </c>
      <c r="K32" s="17"/>
      <c r="L32" s="54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295</v>
      </c>
      <c r="CD32" s="45"/>
      <c r="CE32" s="45"/>
    </row>
    <row r="33" spans="3:83" ht="15" customHeight="1" x14ac:dyDescent="0.2">
      <c r="C33" s="44"/>
      <c r="D33" s="45"/>
      <c r="E33" s="45" t="s">
        <v>165</v>
      </c>
      <c r="F33" s="45"/>
      <c r="G33" s="45"/>
      <c r="H33" s="45"/>
      <c r="I33" s="15"/>
      <c r="J33" s="54">
        <v>92730.05</v>
      </c>
      <c r="K33" s="17"/>
      <c r="L33" s="54">
        <v>192677.40000000002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166</v>
      </c>
      <c r="CD33" s="45"/>
      <c r="CE33" s="45"/>
    </row>
    <row r="34" spans="3:83" ht="15" customHeight="1" x14ac:dyDescent="0.2">
      <c r="C34" s="44"/>
      <c r="D34" s="45"/>
      <c r="E34" s="45" t="s">
        <v>167</v>
      </c>
      <c r="F34" s="45"/>
      <c r="G34" s="45"/>
      <c r="H34" s="45"/>
      <c r="I34" s="15"/>
      <c r="J34" s="54">
        <v>2885890.15</v>
      </c>
      <c r="K34" s="17"/>
      <c r="L34" s="54">
        <v>3093588.85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168</v>
      </c>
      <c r="CD34" s="45"/>
      <c r="CE34" s="45"/>
    </row>
    <row r="35" spans="3:83" ht="15" customHeight="1" x14ac:dyDescent="0.2">
      <c r="C35" s="44"/>
      <c r="D35" s="45"/>
      <c r="E35" s="45" t="s">
        <v>169</v>
      </c>
      <c r="F35" s="45"/>
      <c r="G35" s="45"/>
      <c r="H35" s="45"/>
      <c r="I35" s="15"/>
      <c r="J35" s="54">
        <v>4266256.45</v>
      </c>
      <c r="K35" s="17"/>
      <c r="L35" s="54">
        <v>3777143.76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170</v>
      </c>
      <c r="CD35" s="45"/>
      <c r="CE35" s="45"/>
    </row>
    <row r="36" spans="3:83" ht="15" customHeight="1" x14ac:dyDescent="0.2">
      <c r="C36" s="44"/>
      <c r="D36" s="45"/>
      <c r="E36" s="45" t="s">
        <v>296</v>
      </c>
      <c r="F36" s="45"/>
      <c r="G36" s="45"/>
      <c r="H36" s="45"/>
      <c r="I36" s="15"/>
      <c r="J36" s="54">
        <v>911.28</v>
      </c>
      <c r="K36" s="17"/>
      <c r="L36" s="54">
        <v>11888.32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">
      <c r="C37" s="44"/>
      <c r="D37" s="45"/>
      <c r="E37" s="45" t="s">
        <v>173</v>
      </c>
      <c r="F37" s="45"/>
      <c r="G37" s="45"/>
      <c r="H37" s="45"/>
      <c r="I37" s="15"/>
      <c r="J37" s="54">
        <v>250073.54</v>
      </c>
      <c r="K37" s="17"/>
      <c r="L37" s="54">
        <v>597023.9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174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1200329.53</v>
      </c>
      <c r="K38" s="17"/>
      <c r="L38" s="54">
        <v>3689099.3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4157254.75</v>
      </c>
      <c r="K39" s="17"/>
      <c r="L39" s="54">
        <v>9927402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66990774.68</v>
      </c>
      <c r="K160" s="17"/>
      <c r="L160" s="54">
        <v>75638662.579999998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-196746.32</v>
      </c>
      <c r="K161" s="17"/>
      <c r="L161" s="54">
        <v>-177046.93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11915082.310000001</v>
      </c>
      <c r="K162" s="17"/>
      <c r="L162" s="54">
        <v>12910318.02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-72334.210000000006</v>
      </c>
      <c r="K163" s="17"/>
      <c r="L163" s="54">
        <v>81820.259999999995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-4057.35</v>
      </c>
      <c r="K164" s="17"/>
      <c r="L164" s="54">
        <v>-2228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-11915082.310000001</v>
      </c>
      <c r="K165" s="17"/>
      <c r="L165" s="54">
        <v>-12910318.02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66717636.800000012</v>
      </c>
      <c r="K166" s="17"/>
      <c r="L166" s="46">
        <v>75541207.909999996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-66376677.689999998</v>
      </c>
      <c r="K167" s="17"/>
      <c r="L167" s="54">
        <v>-70877329.569999993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9387589.3000000007</v>
      </c>
      <c r="K168" s="17"/>
      <c r="L168" s="54">
        <v>10373039.449999999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-180287.12</v>
      </c>
      <c r="K169" s="17"/>
      <c r="L169" s="54">
        <v>-251986.49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9207302.1800000016</v>
      </c>
      <c r="K170" s="17"/>
      <c r="L170" s="46">
        <v>10121052.959999999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-57169375.509999998</v>
      </c>
      <c r="K171" s="17"/>
      <c r="L171" s="46">
        <v>-60756276.609999992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-283703.2</v>
      </c>
      <c r="K172" s="17"/>
      <c r="L172" s="54">
        <v>-513238.34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1472259</v>
      </c>
      <c r="K173" s="17"/>
      <c r="L173" s="54">
        <v>-2262901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310</v>
      </c>
      <c r="G174" s="45"/>
      <c r="H174" s="45"/>
      <c r="I174" s="15"/>
      <c r="J174" s="54">
        <v>0</v>
      </c>
      <c r="K174" s="17"/>
      <c r="L174" s="54">
        <v>-551987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-13754012</v>
      </c>
      <c r="K175" s="17"/>
      <c r="L175" s="54">
        <v>-10408057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5789295</v>
      </c>
      <c r="K176" s="17"/>
      <c r="L176" s="54">
        <v>-1821256.17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-63945536.710000008</v>
      </c>
      <c r="K177" s="17"/>
      <c r="L177" s="46">
        <v>-76313716.11999999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2772100.0900000036</v>
      </c>
      <c r="K178" s="17"/>
      <c r="L178" s="46">
        <v>-772508.20999999344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-3990857.21</v>
      </c>
      <c r="K179" s="17"/>
      <c r="L179" s="54">
        <v>-4026512.66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-253170.72</v>
      </c>
      <c r="K180" s="17"/>
      <c r="L180" s="54">
        <v>-285685.27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-216370</v>
      </c>
      <c r="K181" s="17"/>
      <c r="L181" s="54">
        <v>-148200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-4460397.93</v>
      </c>
      <c r="K182" s="17"/>
      <c r="L182" s="46">
        <v>-4460397.93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-68405934.640000015</v>
      </c>
      <c r="K183" s="17"/>
      <c r="L183" s="46">
        <v>-80774114.049999982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-1688297.8399999961</v>
      </c>
      <c r="K184" s="17"/>
      <c r="L184" s="46">
        <v>-5232906.1399999931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300</v>
      </c>
      <c r="G185" s="45"/>
      <c r="H185" s="45"/>
      <c r="I185" s="15"/>
      <c r="J185" s="54">
        <v>-869533</v>
      </c>
      <c r="K185" s="17"/>
      <c r="L185" s="54">
        <v>0</v>
      </c>
      <c r="M185" s="4"/>
      <c r="N185" s="4"/>
      <c r="O185" s="4"/>
      <c r="CA185" s="44"/>
      <c r="CB185" s="45"/>
      <c r="CC185" s="45"/>
      <c r="CD185" s="45" t="s">
        <v>301</v>
      </c>
      <c r="CE185" s="45"/>
    </row>
    <row r="186" spans="3:83" ht="15" x14ac:dyDescent="0.2">
      <c r="C186" s="44"/>
      <c r="D186" s="45"/>
      <c r="E186" s="45"/>
      <c r="F186" s="45" t="s">
        <v>240</v>
      </c>
      <c r="G186" s="45"/>
      <c r="H186" s="45"/>
      <c r="I186" s="15"/>
      <c r="J186" s="54">
        <v>-2572625.73</v>
      </c>
      <c r="K186" s="17"/>
      <c r="L186" s="54">
        <v>510495.19</v>
      </c>
      <c r="M186" s="4"/>
      <c r="N186" s="4"/>
      <c r="O186" s="4"/>
      <c r="CA186" s="44"/>
      <c r="CB186" s="45"/>
      <c r="CC186" s="45"/>
      <c r="CD186" s="45" t="s">
        <v>241</v>
      </c>
      <c r="CE186" s="45"/>
    </row>
    <row r="187" spans="3:83" ht="15" x14ac:dyDescent="0.2">
      <c r="C187" s="44" t="s">
        <v>242</v>
      </c>
      <c r="D187" s="45"/>
      <c r="E187" s="45"/>
      <c r="F187" s="45"/>
      <c r="G187" s="45"/>
      <c r="H187" s="45"/>
      <c r="I187" s="15"/>
      <c r="J187" s="46">
        <v>-3442158.73</v>
      </c>
      <c r="K187" s="17"/>
      <c r="L187" s="46">
        <v>510495.19</v>
      </c>
      <c r="M187" s="4"/>
      <c r="N187" s="4"/>
      <c r="O187" s="4"/>
      <c r="CA187" s="44" t="s">
        <v>243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302</v>
      </c>
      <c r="G188" s="45"/>
      <c r="H188" s="45"/>
      <c r="I188" s="15"/>
      <c r="J188" s="54">
        <v>52.87</v>
      </c>
      <c r="K188" s="17"/>
      <c r="L188" s="54">
        <v>56.83</v>
      </c>
      <c r="M188" s="4"/>
      <c r="N188" s="4"/>
      <c r="O188" s="4"/>
      <c r="CA188" s="44"/>
      <c r="CB188" s="45"/>
      <c r="CC188" s="45"/>
      <c r="CD188" s="45" t="s">
        <v>303</v>
      </c>
      <c r="CE188" s="45"/>
    </row>
    <row r="189" spans="3:83" ht="15" x14ac:dyDescent="0.2">
      <c r="C189" s="44" t="s">
        <v>244</v>
      </c>
      <c r="D189" s="45"/>
      <c r="E189" s="45"/>
      <c r="F189" s="45"/>
      <c r="G189" s="45"/>
      <c r="H189" s="45"/>
      <c r="I189" s="15"/>
      <c r="J189" s="46">
        <v>-3442105.86</v>
      </c>
      <c r="K189" s="17"/>
      <c r="L189" s="46">
        <v>510552.02</v>
      </c>
      <c r="M189" s="4"/>
      <c r="N189" s="4"/>
      <c r="O189" s="4"/>
      <c r="CA189" s="44" t="s">
        <v>245</v>
      </c>
      <c r="CB189" s="45"/>
      <c r="CC189" s="45"/>
      <c r="CD189" s="45"/>
      <c r="CE189" s="45"/>
    </row>
    <row r="190" spans="3:83" ht="15" x14ac:dyDescent="0.2">
      <c r="C190" s="44" t="s">
        <v>246</v>
      </c>
      <c r="D190" s="45"/>
      <c r="E190" s="45"/>
      <c r="F190" s="45"/>
      <c r="G190" s="45"/>
      <c r="H190" s="45"/>
      <c r="I190" s="15"/>
      <c r="J190" s="46">
        <v>-5130403.6999999965</v>
      </c>
      <c r="K190" s="17"/>
      <c r="L190" s="46">
        <v>-4722354.1199999927</v>
      </c>
      <c r="M190" s="4"/>
      <c r="N190" s="4"/>
      <c r="O190" s="4"/>
      <c r="CA190" s="44" t="s">
        <v>247</v>
      </c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2715534.7</v>
      </c>
      <c r="K312" s="17"/>
      <c r="L312" s="54">
        <v>2705915.4499999997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56869.9</v>
      </c>
      <c r="K313" s="17"/>
      <c r="L313" s="54">
        <v>-429957.9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2772404.6</v>
      </c>
      <c r="K314" s="17"/>
      <c r="L314" s="46">
        <v>2275957.5499999993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-2914321.65</v>
      </c>
      <c r="K315" s="17"/>
      <c r="L315" s="54">
        <v>-3132174.25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-27539.1</v>
      </c>
      <c r="K316" s="17"/>
      <c r="L316" s="54">
        <v>-34392.449999999997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35573</v>
      </c>
      <c r="K317" s="17"/>
      <c r="L317" s="54">
        <v>-230492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-2906287.75</v>
      </c>
      <c r="K318" s="17"/>
      <c r="L318" s="46">
        <v>-3397058.7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-133883.14999999991</v>
      </c>
      <c r="K319" s="17"/>
      <c r="L319" s="46">
        <v>-1121101.1500000008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-656196.56999999995</v>
      </c>
      <c r="K320" s="17"/>
      <c r="L320" s="54">
        <v>-642923.35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-10151.51</v>
      </c>
      <c r="K321" s="17"/>
      <c r="L321" s="54">
        <v>-10026.23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-67003.199999999997</v>
      </c>
      <c r="K322" s="17"/>
      <c r="L322" s="54">
        <v>-62228.55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-733351.27999999991</v>
      </c>
      <c r="K323" s="17"/>
      <c r="L323" s="46">
        <v>-715178.13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-3639639.03</v>
      </c>
      <c r="K324" s="17"/>
      <c r="L324" s="46">
        <v>-4112236.83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-867234.42999999982</v>
      </c>
      <c r="K325" s="17"/>
      <c r="L325" s="46">
        <v>-1836279.2800000007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240</v>
      </c>
      <c r="G326" s="45"/>
      <c r="H326" s="45"/>
      <c r="I326" s="15"/>
      <c r="J326" s="54">
        <v>-5139990.0100000007</v>
      </c>
      <c r="K326" s="17"/>
      <c r="L326" s="54">
        <v>1156590.04</v>
      </c>
      <c r="M326" s="4"/>
      <c r="N326" s="4"/>
      <c r="O326" s="4"/>
      <c r="CA326" s="44"/>
      <c r="CB326" s="45"/>
      <c r="CC326" s="45"/>
      <c r="CD326" s="45" t="s">
        <v>241</v>
      </c>
      <c r="CE326" s="45"/>
    </row>
    <row r="327" spans="3:83" ht="14.45" customHeight="1" x14ac:dyDescent="0.2">
      <c r="C327" s="44" t="s">
        <v>242</v>
      </c>
      <c r="D327" s="45"/>
      <c r="E327" s="45"/>
      <c r="F327" s="45"/>
      <c r="G327" s="45"/>
      <c r="H327" s="45"/>
      <c r="I327" s="15"/>
      <c r="J327" s="46">
        <v>-5139990.0100000007</v>
      </c>
      <c r="K327" s="17"/>
      <c r="L327" s="46">
        <v>1156590.04</v>
      </c>
      <c r="M327" s="4"/>
      <c r="N327" s="4"/>
      <c r="O327" s="4"/>
      <c r="CA327" s="44" t="s">
        <v>243</v>
      </c>
      <c r="CB327" s="45"/>
      <c r="CC327" s="45"/>
      <c r="CD327" s="45"/>
      <c r="CE327" s="45"/>
    </row>
    <row r="328" spans="3:83" ht="14.45" customHeight="1" x14ac:dyDescent="0.2">
      <c r="C328" s="44" t="s">
        <v>244</v>
      </c>
      <c r="D328" s="45"/>
      <c r="E328" s="45"/>
      <c r="F328" s="45"/>
      <c r="G328" s="45"/>
      <c r="H328" s="45"/>
      <c r="I328" s="15"/>
      <c r="J328" s="46">
        <v>-5139990.0100000007</v>
      </c>
      <c r="K328" s="17"/>
      <c r="L328" s="46">
        <v>1156590.04</v>
      </c>
      <c r="M328" s="4"/>
      <c r="N328" s="4"/>
      <c r="O328" s="4"/>
      <c r="CA328" s="44" t="s">
        <v>245</v>
      </c>
      <c r="CB328" s="45"/>
      <c r="CC328" s="45"/>
      <c r="CD328" s="45"/>
      <c r="CE328" s="45"/>
    </row>
    <row r="329" spans="3:83" ht="14.45" customHeight="1" x14ac:dyDescent="0.2">
      <c r="C329" s="44" t="s">
        <v>246</v>
      </c>
      <c r="D329" s="45"/>
      <c r="E329" s="45"/>
      <c r="F329" s="45"/>
      <c r="G329" s="45"/>
      <c r="H329" s="45"/>
      <c r="I329" s="15"/>
      <c r="J329" s="46">
        <v>-6007224.4400000004</v>
      </c>
      <c r="K329" s="17"/>
      <c r="L329" s="46">
        <v>-679689.24000000069</v>
      </c>
      <c r="M329" s="4"/>
      <c r="N329" s="4"/>
      <c r="O329" s="4"/>
      <c r="CA329" s="44" t="s">
        <v>247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A2A3D-B619-42EA-A987-92A5384A4076}">
  <sheetPr codeName="shtTempSheet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926989620.96999991</v>
      </c>
      <c r="K8" s="17"/>
      <c r="L8" s="46">
        <v>817519872.06999993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710928648.62999988</v>
      </c>
      <c r="K9" s="17"/>
      <c r="L9" s="54">
        <v>314642080.19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710928648.62999988</v>
      </c>
      <c r="K10" s="17"/>
      <c r="L10" s="54">
        <v>314642080.19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6255214.71</v>
      </c>
      <c r="K11" s="17"/>
      <c r="L11" s="54">
        <v>1491863.76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194098276.24000001</v>
      </c>
      <c r="K12" s="17"/>
      <c r="L12" s="54">
        <v>85241247.709999993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175236572.12</v>
      </c>
      <c r="K13" s="17"/>
      <c r="L13" s="54">
        <v>70973956.049999997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18852344.719999999</v>
      </c>
      <c r="K14" s="17"/>
      <c r="L14" s="54">
        <v>12901060.1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9359.4</v>
      </c>
      <c r="K15" s="17"/>
      <c r="L15" s="54">
        <v>1366231.56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0</v>
      </c>
      <c r="K16" s="17"/>
      <c r="L16" s="54">
        <v>24540315.93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15707481.390000001</v>
      </c>
      <c r="K17" s="17"/>
      <c r="L17" s="54">
        <v>391604364.48000002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926989620.97000003</v>
      </c>
      <c r="K18" s="17"/>
      <c r="L18" s="46">
        <v>817519872.07000005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108695906.8</v>
      </c>
      <c r="K19" s="17"/>
      <c r="L19" s="54">
        <v>111599320.05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108595906.8</v>
      </c>
      <c r="K21" s="17"/>
      <c r="L21" s="54">
        <v>111499320.05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94708871.650000006</v>
      </c>
      <c r="K22" s="17"/>
      <c r="L22" s="54">
        <v>109636972.15000001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6277198.4199999999</v>
      </c>
      <c r="K23" s="17"/>
      <c r="L23" s="54">
        <v>1853724.22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7609836.7300000004</v>
      </c>
      <c r="K24" s="17"/>
      <c r="L24" s="54">
        <v>8623.68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818293714.17000008</v>
      </c>
      <c r="K25" s="17"/>
      <c r="L25" s="54">
        <v>705920552.0200001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388200000</v>
      </c>
      <c r="K26" s="17"/>
      <c r="L26" s="54">
        <v>158620000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100000</v>
      </c>
      <c r="K27" s="17"/>
      <c r="L27" s="54">
        <v>10000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200000</v>
      </c>
      <c r="K28" s="17"/>
      <c r="L28" s="54">
        <v>10000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383600000</v>
      </c>
      <c r="K29" s="17"/>
      <c r="L29" s="54">
        <v>157800000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4300000</v>
      </c>
      <c r="K30" s="17"/>
      <c r="L30" s="54">
        <v>800000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294</v>
      </c>
      <c r="F31" s="45"/>
      <c r="G31" s="45"/>
      <c r="H31" s="45"/>
      <c r="I31" s="15"/>
      <c r="J31" s="54">
        <v>0</v>
      </c>
      <c r="K31" s="17"/>
      <c r="L31" s="54">
        <v>30292346.199999999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295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834212.35</v>
      </c>
      <c r="K32" s="17"/>
      <c r="L32" s="54">
        <v>1972723.7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1650466.1</v>
      </c>
      <c r="K33" s="17"/>
      <c r="L33" s="54">
        <v>391532.07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17693712.940000001</v>
      </c>
      <c r="K34" s="17"/>
      <c r="L34" s="54">
        <v>331979382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272</v>
      </c>
      <c r="F35" s="45"/>
      <c r="G35" s="45"/>
      <c r="H35" s="45"/>
      <c r="I35" s="15"/>
      <c r="J35" s="54">
        <v>34855.599999999999</v>
      </c>
      <c r="K35" s="17"/>
      <c r="L35" s="54">
        <v>27442.75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">
      <c r="C36" s="44"/>
      <c r="D36" s="45"/>
      <c r="E36" s="45" t="s">
        <v>296</v>
      </c>
      <c r="F36" s="45"/>
      <c r="G36" s="45"/>
      <c r="H36" s="45"/>
      <c r="I36" s="15"/>
      <c r="J36" s="54">
        <v>3658918.75</v>
      </c>
      <c r="K36" s="17"/>
      <c r="L36" s="54">
        <v>4942114.0999999996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">
      <c r="C37" s="44"/>
      <c r="D37" s="45"/>
      <c r="E37" s="45" t="s">
        <v>173</v>
      </c>
      <c r="F37" s="45"/>
      <c r="G37" s="45"/>
      <c r="H37" s="45"/>
      <c r="I37" s="15"/>
      <c r="J37" s="54">
        <v>0</v>
      </c>
      <c r="K37" s="17"/>
      <c r="L37" s="54">
        <v>3856.91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174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145943044.63</v>
      </c>
      <c r="K38" s="17"/>
      <c r="L38" s="54">
        <v>7765676.5899999999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260278503.80000001</v>
      </c>
      <c r="K39" s="17"/>
      <c r="L39" s="54">
        <v>169925477.69999999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2248047271.75</v>
      </c>
      <c r="K160" s="17"/>
      <c r="L160" s="54">
        <v>1125527738.7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-6855556.1600000001</v>
      </c>
      <c r="K161" s="17"/>
      <c r="L161" s="54">
        <v>-3422386.35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315187435.55000001</v>
      </c>
      <c r="K162" s="17"/>
      <c r="L162" s="54">
        <v>138833596.15000001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18900</v>
      </c>
      <c r="K163" s="17"/>
      <c r="L163" s="54">
        <v>2880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-3096771.2</v>
      </c>
      <c r="K164" s="17"/>
      <c r="L164" s="54">
        <v>-1634150.3999999999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-143539.54999999999</v>
      </c>
      <c r="K165" s="17"/>
      <c r="L165" s="54">
        <v>-43542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-315206335.55000001</v>
      </c>
      <c r="K166" s="17"/>
      <c r="L166" s="54">
        <v>-138836476.15000001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2237951404.8400002</v>
      </c>
      <c r="K167" s="17"/>
      <c r="L167" s="46">
        <v>1120427659.95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-2260198657.6999998</v>
      </c>
      <c r="K168" s="17"/>
      <c r="L168" s="54">
        <v>-1008164728.55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357880544.98000002</v>
      </c>
      <c r="K169" s="17"/>
      <c r="L169" s="54">
        <v>170746119.86000001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97770.42</v>
      </c>
      <c r="K170" s="17"/>
      <c r="L170" s="54">
        <v>-207605.32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357978315.40000004</v>
      </c>
      <c r="K171" s="17"/>
      <c r="L171" s="46">
        <v>170538514.54000002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-1902220342.2999997</v>
      </c>
      <c r="K172" s="17"/>
      <c r="L172" s="46">
        <v>-837626214.00999999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-8525287.1799999997</v>
      </c>
      <c r="K173" s="17"/>
      <c r="L173" s="54">
        <v>-4446870.3499999996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-5242693.2</v>
      </c>
      <c r="K174" s="17"/>
      <c r="L174" s="54">
        <v>-10725342.15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732009.34</v>
      </c>
      <c r="K175" s="17"/>
      <c r="L175" s="54">
        <v>-2142447.25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-55000000</v>
      </c>
      <c r="K176" s="17"/>
      <c r="L176" s="54">
        <v>-24100000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-358193366</v>
      </c>
      <c r="K177" s="17"/>
      <c r="L177" s="54">
        <v>-160754095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-26660424</v>
      </c>
      <c r="K178" s="17"/>
      <c r="L178" s="54">
        <v>-69249725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-2355110103.3400002</v>
      </c>
      <c r="K179" s="17"/>
      <c r="L179" s="46">
        <v>-1109044693.76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-117158698.5</v>
      </c>
      <c r="K180" s="17"/>
      <c r="L180" s="46">
        <v>11382966.190000057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-1177541.5</v>
      </c>
      <c r="K181" s="17"/>
      <c r="L181" s="54">
        <v>-1054506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-86671775.859999999</v>
      </c>
      <c r="K182" s="17"/>
      <c r="L182" s="54">
        <v>-42285956.990000002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-357833.57</v>
      </c>
      <c r="K183" s="17"/>
      <c r="L183" s="54">
        <v>-196077.93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-1454518.34</v>
      </c>
      <c r="K184" s="17"/>
      <c r="L184" s="54">
        <v>-1482248.15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-89661669.269999996</v>
      </c>
      <c r="K185" s="17"/>
      <c r="L185" s="46">
        <v>-45018789.07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-2444771772.6100001</v>
      </c>
      <c r="K186" s="17"/>
      <c r="L186" s="46">
        <v>-1154063482.8299999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-206820367.76999998</v>
      </c>
      <c r="K187" s="17"/>
      <c r="L187" s="46">
        <v>-33635822.879999943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1034.19</v>
      </c>
      <c r="K188" s="17"/>
      <c r="L188" s="54">
        <v>1254.1500000000001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-294869.62</v>
      </c>
      <c r="K189" s="17"/>
      <c r="L189" s="54">
        <v>-166471.87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300</v>
      </c>
      <c r="G190" s="45"/>
      <c r="H190" s="45"/>
      <c r="I190" s="15"/>
      <c r="J190" s="54">
        <v>-423857.35</v>
      </c>
      <c r="K190" s="17"/>
      <c r="L190" s="54">
        <v>-30165526.600000001</v>
      </c>
      <c r="M190" s="4"/>
      <c r="N190" s="4"/>
      <c r="O190" s="4"/>
      <c r="CA190" s="44"/>
      <c r="CB190" s="45"/>
      <c r="CC190" s="45"/>
      <c r="CD190" s="45" t="s">
        <v>301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-88709699.890000001</v>
      </c>
      <c r="K191" s="17"/>
      <c r="L191" s="54">
        <v>6577470.5300000003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-89427392.670000002</v>
      </c>
      <c r="K192" s="17"/>
      <c r="L192" s="46">
        <v>-23753273.789999999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302</v>
      </c>
      <c r="G193" s="45"/>
      <c r="H193" s="45"/>
      <c r="I193" s="15"/>
      <c r="J193" s="54">
        <v>127182.45</v>
      </c>
      <c r="K193" s="17"/>
      <c r="L193" s="54">
        <v>0</v>
      </c>
      <c r="M193" s="4"/>
      <c r="N193" s="4"/>
      <c r="O193" s="4"/>
      <c r="CA193" s="44"/>
      <c r="CB193" s="45"/>
      <c r="CC193" s="45"/>
      <c r="CD193" s="45" t="s">
        <v>303</v>
      </c>
      <c r="CE193" s="45"/>
    </row>
    <row r="194" spans="3:83" ht="15" x14ac:dyDescent="0.2">
      <c r="C194" s="44" t="s">
        <v>244</v>
      </c>
      <c r="D194" s="45"/>
      <c r="E194" s="45"/>
      <c r="F194" s="45"/>
      <c r="G194" s="45"/>
      <c r="H194" s="45"/>
      <c r="I194" s="15"/>
      <c r="J194" s="46">
        <v>-89300210.219999999</v>
      </c>
      <c r="K194" s="17"/>
      <c r="L194" s="46">
        <v>-23753273.789999999</v>
      </c>
      <c r="M194" s="4"/>
      <c r="N194" s="4"/>
      <c r="O194" s="4"/>
      <c r="CA194" s="44" t="s">
        <v>245</v>
      </c>
      <c r="CB194" s="45"/>
      <c r="CC194" s="45"/>
      <c r="CD194" s="45"/>
      <c r="CE194" s="45"/>
    </row>
    <row r="195" spans="3:83" ht="15" x14ac:dyDescent="0.2">
      <c r="C195" s="44" t="s">
        <v>246</v>
      </c>
      <c r="D195" s="45"/>
      <c r="E195" s="45"/>
      <c r="F195" s="45"/>
      <c r="G195" s="45"/>
      <c r="H195" s="45"/>
      <c r="I195" s="15"/>
      <c r="J195" s="46">
        <v>-296120577.99000001</v>
      </c>
      <c r="K195" s="17"/>
      <c r="L195" s="46">
        <v>-57389096.669999942</v>
      </c>
      <c r="M195" s="4"/>
      <c r="N195" s="4"/>
      <c r="O195" s="4"/>
      <c r="CA195" s="44" t="s">
        <v>247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135869.45000000001</v>
      </c>
      <c r="K312" s="17"/>
      <c r="L312" s="54">
        <v>11852.35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-414.34</v>
      </c>
      <c r="K313" s="17"/>
      <c r="L313" s="54">
        <v>-36.04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135455.11000000002</v>
      </c>
      <c r="K314" s="17"/>
      <c r="L314" s="46">
        <v>11816.31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-96523.1</v>
      </c>
      <c r="K315" s="17"/>
      <c r="L315" s="54">
        <v>-9834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389.53</v>
      </c>
      <c r="K316" s="17"/>
      <c r="L316" s="54">
        <v>27.83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240000</v>
      </c>
      <c r="K317" s="17"/>
      <c r="L317" s="54">
        <v>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143866.43</v>
      </c>
      <c r="K318" s="17"/>
      <c r="L318" s="46">
        <v>-9806.17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279321.54000000004</v>
      </c>
      <c r="K319" s="17"/>
      <c r="L319" s="46">
        <v>2010.1399999999994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-5405.24</v>
      </c>
      <c r="K320" s="17"/>
      <c r="L320" s="54">
        <v>-472.71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-21.66</v>
      </c>
      <c r="K321" s="17"/>
      <c r="L321" s="54">
        <v>-2.0699999999999998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-5426.9</v>
      </c>
      <c r="K322" s="17"/>
      <c r="L322" s="46">
        <v>-474.78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138439.53</v>
      </c>
      <c r="K323" s="17"/>
      <c r="L323" s="46">
        <v>-10280.950000000001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273894.64</v>
      </c>
      <c r="K324" s="17"/>
      <c r="L324" s="46">
        <v>1535.3599999999994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0.06</v>
      </c>
      <c r="K325" s="17"/>
      <c r="L325" s="54">
        <v>0.01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-17.78</v>
      </c>
      <c r="K326" s="17"/>
      <c r="L326" s="54">
        <v>-1.75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-5361.65</v>
      </c>
      <c r="K327" s="17"/>
      <c r="L327" s="54">
        <v>69.36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-5379.37</v>
      </c>
      <c r="K328" s="17"/>
      <c r="L328" s="46">
        <v>67.62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244</v>
      </c>
      <c r="D329" s="45"/>
      <c r="E329" s="45"/>
      <c r="F329" s="45"/>
      <c r="G329" s="45"/>
      <c r="H329" s="45"/>
      <c r="I329" s="15"/>
      <c r="J329" s="46">
        <v>-5379.37</v>
      </c>
      <c r="K329" s="17"/>
      <c r="L329" s="46">
        <v>67.62</v>
      </c>
      <c r="M329" s="4"/>
      <c r="N329" s="4"/>
      <c r="O329" s="4"/>
      <c r="CA329" s="44" t="s">
        <v>245</v>
      </c>
      <c r="CB329" s="45"/>
      <c r="CC329" s="45"/>
      <c r="CD329" s="45"/>
      <c r="CE329" s="45"/>
    </row>
    <row r="330" spans="3:83" ht="14.45" customHeight="1" x14ac:dyDescent="0.2">
      <c r="C330" s="44" t="s">
        <v>246</v>
      </c>
      <c r="D330" s="45"/>
      <c r="E330" s="45"/>
      <c r="F330" s="45"/>
      <c r="G330" s="45"/>
      <c r="H330" s="45"/>
      <c r="I330" s="15"/>
      <c r="J330" s="46">
        <v>268515.27</v>
      </c>
      <c r="K330" s="17"/>
      <c r="L330" s="46">
        <v>1602.9799999999996</v>
      </c>
      <c r="M330" s="4"/>
      <c r="N330" s="4"/>
      <c r="O330" s="4"/>
      <c r="CA330" s="44" t="s">
        <v>247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29693-64A0-4C86-9ABF-62576C3CDD28}">
  <sheetPr codeName="shtTempSheet3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4763109.24</v>
      </c>
      <c r="K8" s="17"/>
      <c r="L8" s="46">
        <v>5857643.3999999994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2071590.91</v>
      </c>
      <c r="K9" s="17"/>
      <c r="L9" s="54">
        <v>2338457.0499999998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2071590.91</v>
      </c>
      <c r="K10" s="17"/>
      <c r="L10" s="54">
        <v>2338457.0499999998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4878.83</v>
      </c>
      <c r="K11" s="17"/>
      <c r="L11" s="54">
        <v>6811.91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853979.09</v>
      </c>
      <c r="K12" s="17"/>
      <c r="L12" s="54">
        <v>640801.76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19273.849999999999</v>
      </c>
      <c r="K13" s="17"/>
      <c r="L13" s="54">
        <v>22504.51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260</v>
      </c>
      <c r="F14" s="45"/>
      <c r="G14" s="45"/>
      <c r="H14" s="45"/>
      <c r="I14" s="15"/>
      <c r="J14" s="54">
        <v>829386.13</v>
      </c>
      <c r="K14" s="17"/>
      <c r="L14" s="54">
        <v>616802.6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261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1633.46</v>
      </c>
      <c r="K15" s="17"/>
      <c r="L15" s="54">
        <v>1494.65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3685.65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7861.7</v>
      </c>
      <c r="K17" s="17"/>
      <c r="L17" s="54">
        <v>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1824798.71</v>
      </c>
      <c r="K18" s="17"/>
      <c r="L18" s="54">
        <v>2871572.68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4763109.24</v>
      </c>
      <c r="K19" s="17"/>
      <c r="L19" s="46">
        <v>5857643.4000000004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3281745.98</v>
      </c>
      <c r="K20" s="17"/>
      <c r="L20" s="54">
        <v>3538209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3281745.98</v>
      </c>
      <c r="K21" s="17"/>
      <c r="L21" s="54">
        <v>3538209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3281745.98</v>
      </c>
      <c r="K22" s="17"/>
      <c r="L22" s="54">
        <v>3538209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 t="s">
        <v>153</v>
      </c>
      <c r="E23" s="45"/>
      <c r="F23" s="45"/>
      <c r="G23" s="45"/>
      <c r="H23" s="45"/>
      <c r="I23" s="15"/>
      <c r="J23" s="54">
        <v>1481363.26</v>
      </c>
      <c r="K23" s="17"/>
      <c r="L23" s="54">
        <v>2319434.3999999994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154</v>
      </c>
      <c r="CC23" s="45"/>
      <c r="CD23" s="45"/>
      <c r="CE23" s="45"/>
    </row>
    <row r="24" spans="3:83" ht="15" customHeight="1" x14ac:dyDescent="0.2">
      <c r="C24" s="44"/>
      <c r="D24" s="45"/>
      <c r="E24" s="45" t="s">
        <v>155</v>
      </c>
      <c r="F24" s="45"/>
      <c r="G24" s="45"/>
      <c r="H24" s="45"/>
      <c r="I24" s="15"/>
      <c r="J24" s="54">
        <v>40887.089999999997</v>
      </c>
      <c r="K24" s="17"/>
      <c r="L24" s="54">
        <v>68618.570000000007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156</v>
      </c>
      <c r="CD24" s="45"/>
      <c r="CE24" s="45"/>
    </row>
    <row r="25" spans="3:83" ht="15" customHeight="1" x14ac:dyDescent="0.2">
      <c r="C25" s="44"/>
      <c r="D25" s="45"/>
      <c r="E25" s="45"/>
      <c r="F25" s="45" t="s">
        <v>157</v>
      </c>
      <c r="G25" s="45"/>
      <c r="H25" s="45"/>
      <c r="I25" s="15"/>
      <c r="J25" s="54">
        <v>25887.09</v>
      </c>
      <c r="K25" s="17"/>
      <c r="L25" s="54">
        <v>58618.57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158</v>
      </c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15000</v>
      </c>
      <c r="K26" s="17"/>
      <c r="L26" s="54">
        <v>10000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 t="s">
        <v>165</v>
      </c>
      <c r="F27" s="45"/>
      <c r="G27" s="45"/>
      <c r="H27" s="45"/>
      <c r="I27" s="15"/>
      <c r="J27" s="54">
        <v>74492</v>
      </c>
      <c r="K27" s="17"/>
      <c r="L27" s="54">
        <v>4286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166</v>
      </c>
      <c r="CD27" s="45"/>
      <c r="CE27" s="45"/>
    </row>
    <row r="28" spans="3:83" ht="15" customHeight="1" x14ac:dyDescent="0.2">
      <c r="C28" s="44"/>
      <c r="D28" s="45"/>
      <c r="E28" s="45" t="s">
        <v>169</v>
      </c>
      <c r="F28" s="45"/>
      <c r="G28" s="45"/>
      <c r="H28" s="45"/>
      <c r="I28" s="15"/>
      <c r="J28" s="54">
        <v>266457.90000000002</v>
      </c>
      <c r="K28" s="17"/>
      <c r="L28" s="54">
        <v>1348546.8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170</v>
      </c>
      <c r="CD28" s="45"/>
      <c r="CE28" s="45"/>
    </row>
    <row r="29" spans="3:83" ht="15" customHeight="1" x14ac:dyDescent="0.2">
      <c r="C29" s="44"/>
      <c r="D29" s="45"/>
      <c r="E29" s="45" t="s">
        <v>272</v>
      </c>
      <c r="F29" s="45"/>
      <c r="G29" s="45"/>
      <c r="H29" s="45"/>
      <c r="I29" s="15"/>
      <c r="J29" s="54">
        <v>0</v>
      </c>
      <c r="K29" s="17"/>
      <c r="L29" s="54">
        <v>546.4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273</v>
      </c>
      <c r="CD29" s="45"/>
      <c r="CE29" s="45"/>
    </row>
    <row r="30" spans="3:83" ht="15" customHeight="1" x14ac:dyDescent="0.2">
      <c r="C30" s="44"/>
      <c r="D30" s="45"/>
      <c r="E30" s="45" t="s">
        <v>274</v>
      </c>
      <c r="F30" s="45"/>
      <c r="G30" s="45"/>
      <c r="H30" s="45"/>
      <c r="I30" s="15"/>
      <c r="J30" s="54">
        <v>1074826.27</v>
      </c>
      <c r="K30" s="17"/>
      <c r="L30" s="54">
        <v>875943.23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275</v>
      </c>
      <c r="CD30" s="45"/>
      <c r="CE30" s="45"/>
    </row>
    <row r="31" spans="3:83" ht="15" customHeight="1" x14ac:dyDescent="0.2">
      <c r="C31" s="44"/>
      <c r="D31" s="45"/>
      <c r="E31" s="45" t="s">
        <v>175</v>
      </c>
      <c r="F31" s="45"/>
      <c r="G31" s="45"/>
      <c r="H31" s="45"/>
      <c r="I31" s="15"/>
      <c r="J31" s="54">
        <v>0</v>
      </c>
      <c r="K31" s="17"/>
      <c r="L31" s="54">
        <v>8793.4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176</v>
      </c>
      <c r="CD31" s="45"/>
      <c r="CE31" s="45"/>
    </row>
    <row r="32" spans="3:83" ht="15" customHeight="1" x14ac:dyDescent="0.2">
      <c r="C32" s="44"/>
      <c r="D32" s="45"/>
      <c r="E32" s="45" t="s">
        <v>177</v>
      </c>
      <c r="F32" s="45"/>
      <c r="G32" s="45"/>
      <c r="H32" s="45"/>
      <c r="I32" s="15"/>
      <c r="J32" s="54">
        <v>24700</v>
      </c>
      <c r="K32" s="17"/>
      <c r="L32" s="54">
        <v>12700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178</v>
      </c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254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255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1844724.99</v>
      </c>
      <c r="K312" s="17"/>
      <c r="L312" s="54">
        <v>1670520.2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230199.49000000002</v>
      </c>
      <c r="K313" s="17"/>
      <c r="L313" s="54">
        <v>83080.260000000009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276</v>
      </c>
      <c r="G314" s="45"/>
      <c r="H314" s="45"/>
      <c r="I314" s="15"/>
      <c r="J314" s="54">
        <v>-1074826.27</v>
      </c>
      <c r="K314" s="17"/>
      <c r="L314" s="54">
        <v>-875943.23</v>
      </c>
      <c r="M314" s="4"/>
      <c r="N314" s="4"/>
      <c r="O314" s="4"/>
      <c r="CA314" s="44"/>
      <c r="CB314" s="45"/>
      <c r="CC314" s="45"/>
      <c r="CD314" s="45" t="s">
        <v>277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1000098.21</v>
      </c>
      <c r="K315" s="17"/>
      <c r="L315" s="46">
        <v>877657.22999999986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-1633874.16</v>
      </c>
      <c r="K316" s="17"/>
      <c r="L316" s="54">
        <v>-1214107.68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-25818.09</v>
      </c>
      <c r="K317" s="17"/>
      <c r="L317" s="54">
        <v>-18797.52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282</v>
      </c>
      <c r="G318" s="45"/>
      <c r="H318" s="45"/>
      <c r="I318" s="15"/>
      <c r="J318" s="54">
        <v>829386.13</v>
      </c>
      <c r="K318" s="17"/>
      <c r="L318" s="54">
        <v>616802.6</v>
      </c>
      <c r="M318" s="4"/>
      <c r="N318" s="4"/>
      <c r="O318" s="4"/>
      <c r="CA318" s="44"/>
      <c r="CB318" s="45"/>
      <c r="CC318" s="45"/>
      <c r="CD318" s="45" t="s">
        <v>283</v>
      </c>
      <c r="CE318" s="45"/>
    </row>
    <row r="319" spans="2:83" ht="14.45" customHeight="1" x14ac:dyDescent="0.2">
      <c r="C319" s="44"/>
      <c r="D319" s="45"/>
      <c r="E319" s="45"/>
      <c r="F319" s="45" t="s">
        <v>210</v>
      </c>
      <c r="G319" s="45"/>
      <c r="H319" s="45"/>
      <c r="I319" s="15"/>
      <c r="J319" s="54">
        <v>27731.48</v>
      </c>
      <c r="K319" s="17"/>
      <c r="L319" s="54">
        <v>-24410.21</v>
      </c>
      <c r="M319" s="4"/>
      <c r="N319" s="4"/>
      <c r="O319" s="4"/>
      <c r="CA319" s="44"/>
      <c r="CB319" s="45"/>
      <c r="CC319" s="45"/>
      <c r="CD319" s="45" t="s">
        <v>211</v>
      </c>
      <c r="CE319" s="45"/>
    </row>
    <row r="320" spans="2:83" ht="14.45" customHeight="1" x14ac:dyDescent="0.2">
      <c r="C320" s="44" t="s">
        <v>216</v>
      </c>
      <c r="D320" s="45"/>
      <c r="E320" s="45"/>
      <c r="F320" s="45"/>
      <c r="G320" s="45"/>
      <c r="H320" s="45"/>
      <c r="I320" s="15"/>
      <c r="J320" s="46">
        <v>-802574.64</v>
      </c>
      <c r="K320" s="17"/>
      <c r="L320" s="46">
        <v>-640512.80999999994</v>
      </c>
      <c r="M320" s="4"/>
      <c r="N320" s="4"/>
      <c r="O320" s="4"/>
      <c r="CA320" s="44" t="s">
        <v>217</v>
      </c>
      <c r="CB320" s="45"/>
      <c r="CC320" s="45"/>
      <c r="CD320" s="45"/>
      <c r="CE320" s="45"/>
    </row>
    <row r="321" spans="3:83" ht="14.45" customHeight="1" x14ac:dyDescent="0.2">
      <c r="C321" s="44" t="s">
        <v>218</v>
      </c>
      <c r="D321" s="45"/>
      <c r="E321" s="45"/>
      <c r="F321" s="45"/>
      <c r="G321" s="45"/>
      <c r="H321" s="45"/>
      <c r="I321" s="15"/>
      <c r="J321" s="46">
        <v>197523.56999999995</v>
      </c>
      <c r="K321" s="17"/>
      <c r="L321" s="46">
        <v>237144.41999999993</v>
      </c>
      <c r="M321" s="4"/>
      <c r="N321" s="4"/>
      <c r="O321" s="4"/>
      <c r="CA321" s="44" t="s">
        <v>219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-139711.09</v>
      </c>
      <c r="K322" s="17"/>
      <c r="L322" s="54">
        <v>-110963.01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-43124.95</v>
      </c>
      <c r="K323" s="17"/>
      <c r="L323" s="54">
        <v>-41838.400000000001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 t="s">
        <v>230</v>
      </c>
      <c r="D324" s="45"/>
      <c r="E324" s="45"/>
      <c r="F324" s="45"/>
      <c r="G324" s="45"/>
      <c r="H324" s="45"/>
      <c r="I324" s="15"/>
      <c r="J324" s="46">
        <v>-182836.03999999998</v>
      </c>
      <c r="K324" s="17"/>
      <c r="L324" s="46">
        <v>-152801.41</v>
      </c>
      <c r="M324" s="4"/>
      <c r="N324" s="4"/>
      <c r="O324" s="4"/>
      <c r="CA324" s="44" t="s">
        <v>231</v>
      </c>
      <c r="CB324" s="45"/>
      <c r="CC324" s="45"/>
      <c r="CD324" s="45"/>
      <c r="CE324" s="45"/>
    </row>
    <row r="325" spans="3:83" ht="14.45" customHeight="1" x14ac:dyDescent="0.2">
      <c r="C325" s="44" t="s">
        <v>232</v>
      </c>
      <c r="D325" s="45"/>
      <c r="E325" s="45"/>
      <c r="F325" s="45"/>
      <c r="G325" s="45"/>
      <c r="H325" s="45"/>
      <c r="I325" s="15"/>
      <c r="J325" s="46">
        <v>-985410.67999999993</v>
      </c>
      <c r="K325" s="17"/>
      <c r="L325" s="46">
        <v>-793314.22</v>
      </c>
      <c r="M325" s="4"/>
      <c r="N325" s="4"/>
      <c r="O325" s="4"/>
      <c r="CA325" s="44" t="s">
        <v>233</v>
      </c>
      <c r="CB325" s="45"/>
      <c r="CC325" s="45"/>
      <c r="CD325" s="45"/>
      <c r="CE325" s="45"/>
    </row>
    <row r="326" spans="3:83" ht="14.45" customHeight="1" x14ac:dyDescent="0.2">
      <c r="C326" s="44" t="s">
        <v>234</v>
      </c>
      <c r="D326" s="45"/>
      <c r="E326" s="45"/>
      <c r="F326" s="45"/>
      <c r="G326" s="45"/>
      <c r="H326" s="45"/>
      <c r="I326" s="15"/>
      <c r="J326" s="46">
        <v>14687.52999999997</v>
      </c>
      <c r="K326" s="17"/>
      <c r="L326" s="46">
        <v>84343.009999999922</v>
      </c>
      <c r="M326" s="4"/>
      <c r="N326" s="4"/>
      <c r="O326" s="4"/>
      <c r="CA326" s="44" t="s">
        <v>235</v>
      </c>
      <c r="CB326" s="45"/>
      <c r="CC326" s="45"/>
      <c r="CD326" s="45"/>
      <c r="CE326" s="45"/>
    </row>
    <row r="327" spans="3:83" ht="14.45" customHeight="1" x14ac:dyDescent="0.2">
      <c r="C327" s="44"/>
      <c r="D327" s="45"/>
      <c r="E327" s="45"/>
      <c r="F327" s="45" t="s">
        <v>236</v>
      </c>
      <c r="G327" s="45"/>
      <c r="H327" s="45"/>
      <c r="I327" s="15"/>
      <c r="J327" s="54">
        <v>0.01</v>
      </c>
      <c r="K327" s="17"/>
      <c r="L327" s="54">
        <v>0.06</v>
      </c>
      <c r="M327" s="4"/>
      <c r="N327" s="4"/>
      <c r="O327" s="4"/>
      <c r="CA327" s="44"/>
      <c r="CB327" s="45"/>
      <c r="CC327" s="45"/>
      <c r="CD327" s="45" t="s">
        <v>237</v>
      </c>
      <c r="CE327" s="45"/>
    </row>
    <row r="328" spans="3:83" ht="14.45" customHeight="1" x14ac:dyDescent="0.2">
      <c r="C328" s="44"/>
      <c r="D328" s="45"/>
      <c r="E328" s="45"/>
      <c r="F328" s="45" t="s">
        <v>238</v>
      </c>
      <c r="G328" s="45"/>
      <c r="H328" s="45"/>
      <c r="I328" s="15"/>
      <c r="J328" s="54">
        <v>-10511.939999999999</v>
      </c>
      <c r="K328" s="17"/>
      <c r="L328" s="54">
        <v>-13071.82</v>
      </c>
      <c r="M328" s="4"/>
      <c r="N328" s="4"/>
      <c r="O328" s="4"/>
      <c r="CA328" s="44"/>
      <c r="CB328" s="45"/>
      <c r="CC328" s="45"/>
      <c r="CD328" s="45" t="s">
        <v>239</v>
      </c>
      <c r="CE328" s="45"/>
    </row>
    <row r="329" spans="3:83" ht="14.45" customHeight="1" x14ac:dyDescent="0.2">
      <c r="C329" s="44"/>
      <c r="D329" s="45"/>
      <c r="E329" s="45"/>
      <c r="F329" s="45" t="s">
        <v>240</v>
      </c>
      <c r="G329" s="45"/>
      <c r="H329" s="45"/>
      <c r="I329" s="15"/>
      <c r="J329" s="54">
        <v>-260638.62</v>
      </c>
      <c r="K329" s="17"/>
      <c r="L329" s="54">
        <v>68022.63</v>
      </c>
      <c r="M329" s="4"/>
      <c r="N329" s="4"/>
      <c r="O329" s="4"/>
      <c r="CA329" s="44"/>
      <c r="CB329" s="45"/>
      <c r="CC329" s="45"/>
      <c r="CD329" s="45" t="s">
        <v>241</v>
      </c>
      <c r="CE329" s="45"/>
    </row>
    <row r="330" spans="3:83" ht="14.45" customHeight="1" x14ac:dyDescent="0.2">
      <c r="C330" s="44" t="s">
        <v>242</v>
      </c>
      <c r="D330" s="45"/>
      <c r="E330" s="45"/>
      <c r="F330" s="45"/>
      <c r="G330" s="45"/>
      <c r="H330" s="45"/>
      <c r="I330" s="15"/>
      <c r="J330" s="46">
        <v>-271150.55</v>
      </c>
      <c r="K330" s="17"/>
      <c r="L330" s="46">
        <v>54950.87</v>
      </c>
      <c r="M330" s="4"/>
      <c r="N330" s="4"/>
      <c r="O330" s="4"/>
      <c r="CA330" s="44" t="s">
        <v>243</v>
      </c>
      <c r="CB330" s="45"/>
      <c r="CC330" s="45"/>
      <c r="CD330" s="45"/>
      <c r="CE330" s="45"/>
    </row>
    <row r="331" spans="3:83" ht="14.45" customHeight="1" x14ac:dyDescent="0.2">
      <c r="C331" s="44" t="s">
        <v>244</v>
      </c>
      <c r="D331" s="45"/>
      <c r="E331" s="45"/>
      <c r="F331" s="45"/>
      <c r="G331" s="45"/>
      <c r="H331" s="45"/>
      <c r="I331" s="15"/>
      <c r="J331" s="46">
        <v>-271150.55</v>
      </c>
      <c r="K331" s="17"/>
      <c r="L331" s="46">
        <v>54950.87</v>
      </c>
      <c r="M331" s="4"/>
      <c r="N331" s="4"/>
      <c r="O331" s="4"/>
      <c r="CA331" s="44" t="s">
        <v>245</v>
      </c>
      <c r="CB331" s="45"/>
      <c r="CC331" s="45"/>
      <c r="CD331" s="45"/>
      <c r="CE331" s="45"/>
    </row>
    <row r="332" spans="3:83" ht="14.45" customHeight="1" x14ac:dyDescent="0.2">
      <c r="C332" s="44" t="s">
        <v>246</v>
      </c>
      <c r="D332" s="45"/>
      <c r="E332" s="45"/>
      <c r="F332" s="45"/>
      <c r="G332" s="45"/>
      <c r="H332" s="45"/>
      <c r="I332" s="15"/>
      <c r="J332" s="46">
        <v>-256463.02000000002</v>
      </c>
      <c r="K332" s="17"/>
      <c r="L332" s="46">
        <v>139293.87999999992</v>
      </c>
      <c r="M332" s="4"/>
      <c r="N332" s="4"/>
      <c r="O332" s="4"/>
      <c r="CA332" s="44" t="s">
        <v>247</v>
      </c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2432F-1A05-4E66-840C-7E09DEDDA963}">
  <sheetPr codeName="shtTempSheet4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496472864.92000002</v>
      </c>
      <c r="K8" s="17"/>
      <c r="L8" s="46">
        <v>547200654.67999983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383474664.70000005</v>
      </c>
      <c r="K9" s="17"/>
      <c r="L9" s="54">
        <v>410177402.49999994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381921555.45000005</v>
      </c>
      <c r="K10" s="17"/>
      <c r="L10" s="54">
        <v>408639670.54999995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324</v>
      </c>
      <c r="F11" s="45"/>
      <c r="G11" s="45"/>
      <c r="H11" s="45"/>
      <c r="I11" s="15"/>
      <c r="J11" s="54">
        <v>1553109.25</v>
      </c>
      <c r="K11" s="17"/>
      <c r="L11" s="54">
        <v>1537731.95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325</v>
      </c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1412300</v>
      </c>
      <c r="K12" s="17"/>
      <c r="L12" s="54">
        <v>1247900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467299.81999999995</v>
      </c>
      <c r="K13" s="17"/>
      <c r="L13" s="54">
        <v>781914.4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34603197.75</v>
      </c>
      <c r="K14" s="17"/>
      <c r="L14" s="54">
        <v>33948851.560000002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32979958.430000007</v>
      </c>
      <c r="K15" s="17"/>
      <c r="L15" s="54">
        <v>28820982.639999997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1054479.5599999998</v>
      </c>
      <c r="K16" s="17"/>
      <c r="L16" s="54">
        <v>4309947.04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568759.76</v>
      </c>
      <c r="K17" s="17"/>
      <c r="L17" s="54">
        <v>817921.88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76515402.650000006</v>
      </c>
      <c r="K18" s="17"/>
      <c r="L18" s="54">
        <v>101044586.22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496472864.92000008</v>
      </c>
      <c r="K19" s="17"/>
      <c r="L19" s="46">
        <v>547200654.68000007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199577210.34999999</v>
      </c>
      <c r="K20" s="17"/>
      <c r="L20" s="54">
        <v>273477468.89999998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15000000</v>
      </c>
      <c r="K21" s="17"/>
      <c r="L21" s="54">
        <v>15000000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184577210.34999999</v>
      </c>
      <c r="K22" s="17"/>
      <c r="L22" s="54">
        <v>258477468.90000001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157296146.88</v>
      </c>
      <c r="K23" s="17"/>
      <c r="L23" s="54">
        <v>228325824.81999999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3533559.3</v>
      </c>
      <c r="K24" s="17"/>
      <c r="L24" s="54">
        <v>4044403.37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22059290.140000001</v>
      </c>
      <c r="K25" s="17"/>
      <c r="L25" s="54">
        <v>24751145.800000001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339</v>
      </c>
      <c r="G26" s="45"/>
      <c r="H26" s="45"/>
      <c r="I26" s="15"/>
      <c r="J26" s="54">
        <v>1688214.03</v>
      </c>
      <c r="K26" s="17"/>
      <c r="L26" s="54">
        <v>1356094.91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340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296895654.56999993</v>
      </c>
      <c r="K27" s="17"/>
      <c r="L27" s="54">
        <v>273723185.77999997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130058000</v>
      </c>
      <c r="K28" s="17"/>
      <c r="L28" s="54">
        <v>127135000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276000</v>
      </c>
      <c r="K29" s="17"/>
      <c r="L29" s="54">
        <v>195000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376000</v>
      </c>
      <c r="K30" s="17"/>
      <c r="L30" s="54">
        <v>391000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99476000</v>
      </c>
      <c r="K31" s="17"/>
      <c r="L31" s="54">
        <v>96611000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832000</v>
      </c>
      <c r="K32" s="17"/>
      <c r="L32" s="54">
        <v>816000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/>
      <c r="F33" s="45" t="s">
        <v>341</v>
      </c>
      <c r="G33" s="45"/>
      <c r="H33" s="45"/>
      <c r="I33" s="15"/>
      <c r="J33" s="54">
        <v>29098000</v>
      </c>
      <c r="K33" s="17"/>
      <c r="L33" s="54">
        <v>29122000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342</v>
      </c>
      <c r="CE33" s="45"/>
    </row>
    <row r="34" spans="3:83" ht="15" customHeight="1" x14ac:dyDescent="0.2">
      <c r="C34" s="44"/>
      <c r="D34" s="45"/>
      <c r="E34" s="45" t="s">
        <v>306</v>
      </c>
      <c r="F34" s="45"/>
      <c r="G34" s="45"/>
      <c r="H34" s="45"/>
      <c r="I34" s="15"/>
      <c r="J34" s="54">
        <v>3342332.45</v>
      </c>
      <c r="K34" s="17"/>
      <c r="L34" s="54">
        <v>3357282.2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307</v>
      </c>
      <c r="CD34" s="45"/>
      <c r="CE34" s="45"/>
    </row>
    <row r="35" spans="3:83" ht="15" customHeight="1" x14ac:dyDescent="0.2">
      <c r="C35" s="44"/>
      <c r="D35" s="45"/>
      <c r="E35" s="45"/>
      <c r="F35" s="45" t="s">
        <v>308</v>
      </c>
      <c r="G35" s="45"/>
      <c r="H35" s="45"/>
      <c r="I35" s="15"/>
      <c r="J35" s="54">
        <v>3342332.45</v>
      </c>
      <c r="K35" s="17"/>
      <c r="L35" s="54">
        <v>3357282.2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309</v>
      </c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24430802.379999999</v>
      </c>
      <c r="K36" s="17"/>
      <c r="L36" s="54">
        <v>14355809.67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43721583.490000002</v>
      </c>
      <c r="K37" s="17"/>
      <c r="L37" s="54">
        <v>38775424.170000002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272</v>
      </c>
      <c r="F38" s="45"/>
      <c r="G38" s="45"/>
      <c r="H38" s="45"/>
      <c r="I38" s="15"/>
      <c r="J38" s="54">
        <v>884009.94</v>
      </c>
      <c r="K38" s="17"/>
      <c r="L38" s="54">
        <v>13280234.970000001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273</v>
      </c>
      <c r="CD38" s="45"/>
      <c r="CE38" s="45"/>
    </row>
    <row r="39" spans="3:83" ht="15" customHeight="1" x14ac:dyDescent="0.2">
      <c r="C39" s="44"/>
      <c r="D39" s="45"/>
      <c r="E39" s="45" t="s">
        <v>296</v>
      </c>
      <c r="F39" s="45"/>
      <c r="G39" s="45"/>
      <c r="H39" s="45"/>
      <c r="I39" s="15"/>
      <c r="J39" s="54">
        <v>-76593.960000000006</v>
      </c>
      <c r="K39" s="17"/>
      <c r="L39" s="54">
        <v>-86947.66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297</v>
      </c>
      <c r="CD39" s="45"/>
      <c r="CE39" s="45"/>
    </row>
    <row r="40" spans="3:83" ht="15" customHeight="1" x14ac:dyDescent="0.2">
      <c r="C40" s="44"/>
      <c r="D40" s="45"/>
      <c r="E40" s="45" t="s">
        <v>173</v>
      </c>
      <c r="F40" s="45"/>
      <c r="G40" s="45"/>
      <c r="H40" s="45"/>
      <c r="I40" s="15"/>
      <c r="J40" s="54">
        <v>30596901</v>
      </c>
      <c r="K40" s="17"/>
      <c r="L40" s="54">
        <v>28146378.440000001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174</v>
      </c>
      <c r="CD40" s="45"/>
      <c r="CE40" s="45"/>
    </row>
    <row r="41" spans="3:83" ht="15" customHeight="1" x14ac:dyDescent="0.2">
      <c r="C41" s="44"/>
      <c r="D41" s="45"/>
      <c r="E41" s="45" t="s">
        <v>175</v>
      </c>
      <c r="F41" s="45"/>
      <c r="G41" s="45"/>
      <c r="H41" s="45"/>
      <c r="I41" s="15"/>
      <c r="J41" s="54">
        <v>52435761.509999998</v>
      </c>
      <c r="K41" s="17"/>
      <c r="L41" s="54">
        <v>47440958.979999997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176</v>
      </c>
      <c r="CD41" s="45"/>
      <c r="CE41" s="45"/>
    </row>
    <row r="42" spans="3:83" ht="15" customHeight="1" x14ac:dyDescent="0.2">
      <c r="C42" s="44"/>
      <c r="D42" s="45"/>
      <c r="E42" s="45" t="s">
        <v>177</v>
      </c>
      <c r="F42" s="45"/>
      <c r="G42" s="45"/>
      <c r="H42" s="45"/>
      <c r="I42" s="15"/>
      <c r="J42" s="54">
        <v>11502857.76</v>
      </c>
      <c r="K42" s="17"/>
      <c r="L42" s="54">
        <v>1319045.01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178</v>
      </c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562336257.10000002</v>
      </c>
      <c r="K160" s="17"/>
      <c r="L160" s="54">
        <v>523922829.80000001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-2211324.42</v>
      </c>
      <c r="K161" s="17"/>
      <c r="L161" s="54">
        <v>-1336597.96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87593321.5</v>
      </c>
      <c r="K162" s="17"/>
      <c r="L162" s="54">
        <v>86843945.129999995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-816723.39</v>
      </c>
      <c r="K163" s="17"/>
      <c r="L163" s="54">
        <v>-717904.41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-38775.14</v>
      </c>
      <c r="K164" s="17"/>
      <c r="L164" s="54">
        <v>-23800.76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-87593321.5</v>
      </c>
      <c r="K165" s="17"/>
      <c r="L165" s="54">
        <v>-86843945.129999995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559269434.1500001</v>
      </c>
      <c r="K166" s="17"/>
      <c r="L166" s="46">
        <v>521844526.67000008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-634366826.87</v>
      </c>
      <c r="K167" s="17"/>
      <c r="L167" s="54">
        <v>-564365233.14999998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89119188.049999997</v>
      </c>
      <c r="K168" s="17"/>
      <c r="L168" s="54">
        <v>76630805.349999994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-274536.86</v>
      </c>
      <c r="K169" s="17"/>
      <c r="L169" s="54">
        <v>-262062.68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88844651.189999998</v>
      </c>
      <c r="K170" s="17"/>
      <c r="L170" s="46">
        <v>76368742.669999987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-545522175.68000007</v>
      </c>
      <c r="K171" s="17"/>
      <c r="L171" s="46">
        <v>-487996490.48000002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-6368879.9500000002</v>
      </c>
      <c r="K172" s="17"/>
      <c r="L172" s="54">
        <v>-5723230.1500000004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-494885.35</v>
      </c>
      <c r="K173" s="17"/>
      <c r="L173" s="54">
        <v>-321093.55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-3136624.96</v>
      </c>
      <c r="K174" s="17"/>
      <c r="L174" s="54">
        <v>-426186.32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1286000</v>
      </c>
      <c r="K175" s="17"/>
      <c r="L175" s="54">
        <v>-12366000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-2125279</v>
      </c>
      <c r="K176" s="17"/>
      <c r="L176" s="54">
        <v>1557806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-7777472</v>
      </c>
      <c r="K177" s="17"/>
      <c r="L177" s="54">
        <v>-277471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-564139316.94000018</v>
      </c>
      <c r="K178" s="17"/>
      <c r="L178" s="46">
        <v>-505552665.49999994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-4869882.7900000811</v>
      </c>
      <c r="K179" s="17"/>
      <c r="L179" s="46">
        <v>16291861.170000136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-22481255.18</v>
      </c>
      <c r="K180" s="17"/>
      <c r="L180" s="54">
        <v>-20095874.460000001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-509155.28</v>
      </c>
      <c r="K181" s="17"/>
      <c r="L181" s="54">
        <v>-46990.38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-16109383.939999999</v>
      </c>
      <c r="K182" s="17"/>
      <c r="L182" s="54">
        <v>-7677910.1699999999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-1933308.9</v>
      </c>
      <c r="K183" s="17"/>
      <c r="L183" s="54">
        <v>-1036437.44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-1079648.96</v>
      </c>
      <c r="K184" s="17"/>
      <c r="L184" s="54">
        <v>-843064.98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-863204.79</v>
      </c>
      <c r="K185" s="17"/>
      <c r="L185" s="54">
        <v>-717913.98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-42975957.049999997</v>
      </c>
      <c r="K186" s="17"/>
      <c r="L186" s="46">
        <v>-30418191.41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-607115273.99000013</v>
      </c>
      <c r="K187" s="17"/>
      <c r="L187" s="46">
        <v>-535970856.90999997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-47845839.840000078</v>
      </c>
      <c r="K188" s="17"/>
      <c r="L188" s="46">
        <v>-14126330.239999864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4030352.97</v>
      </c>
      <c r="K189" s="17"/>
      <c r="L189" s="54">
        <v>3673460.77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-451721.78</v>
      </c>
      <c r="K190" s="17"/>
      <c r="L190" s="54">
        <v>-523879.28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-41979943.899999999</v>
      </c>
      <c r="K191" s="17"/>
      <c r="L191" s="54">
        <v>22414109.059999999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-38401312.710000001</v>
      </c>
      <c r="K192" s="17"/>
      <c r="L192" s="46">
        <v>25563690.549999997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302</v>
      </c>
      <c r="G193" s="45"/>
      <c r="H193" s="45"/>
      <c r="I193" s="15"/>
      <c r="J193" s="54">
        <v>259504.27</v>
      </c>
      <c r="K193" s="17"/>
      <c r="L193" s="54">
        <v>1014209.14</v>
      </c>
      <c r="M193" s="4"/>
      <c r="N193" s="4"/>
      <c r="O193" s="4"/>
      <c r="CA193" s="44"/>
      <c r="CB193" s="45"/>
      <c r="CC193" s="45"/>
      <c r="CD193" s="45" t="s">
        <v>303</v>
      </c>
      <c r="CE193" s="45"/>
    </row>
    <row r="194" spans="3:83" ht="15" x14ac:dyDescent="0.2">
      <c r="C194" s="44" t="s">
        <v>244</v>
      </c>
      <c r="D194" s="45"/>
      <c r="E194" s="45"/>
      <c r="F194" s="45"/>
      <c r="G194" s="45"/>
      <c r="H194" s="45"/>
      <c r="I194" s="15"/>
      <c r="J194" s="46">
        <v>-38141808.439999998</v>
      </c>
      <c r="K194" s="17"/>
      <c r="L194" s="46">
        <v>26577899.689999998</v>
      </c>
      <c r="M194" s="4"/>
      <c r="N194" s="4"/>
      <c r="O194" s="4"/>
      <c r="CA194" s="44" t="s">
        <v>245</v>
      </c>
      <c r="CB194" s="45"/>
      <c r="CC194" s="45"/>
      <c r="CD194" s="45"/>
      <c r="CE194" s="45"/>
    </row>
    <row r="195" spans="3:83" ht="15" x14ac:dyDescent="0.2">
      <c r="C195" s="44" t="s">
        <v>246</v>
      </c>
      <c r="D195" s="45"/>
      <c r="E195" s="45"/>
      <c r="F195" s="45"/>
      <c r="G195" s="45"/>
      <c r="H195" s="45"/>
      <c r="I195" s="15"/>
      <c r="J195" s="46">
        <v>-85987648.280000076</v>
      </c>
      <c r="K195" s="17"/>
      <c r="L195" s="46">
        <v>12451569.450000133</v>
      </c>
      <c r="M195" s="4"/>
      <c r="N195" s="4"/>
      <c r="O195" s="4"/>
      <c r="CA195" s="44" t="s">
        <v>247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1909501.0999999999</v>
      </c>
      <c r="K312" s="17"/>
      <c r="L312" s="54">
        <v>1813016.15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-139943.6</v>
      </c>
      <c r="K313" s="17"/>
      <c r="L313" s="54">
        <v>-18467.95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1769557.4999999998</v>
      </c>
      <c r="K314" s="17"/>
      <c r="L314" s="46">
        <v>1794548.2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-1406218</v>
      </c>
      <c r="K315" s="17"/>
      <c r="L315" s="54">
        <v>-1106332.75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-24848.36</v>
      </c>
      <c r="K316" s="17"/>
      <c r="L316" s="54">
        <v>-22461.019999999997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-51000</v>
      </c>
      <c r="K317" s="17"/>
      <c r="L317" s="54">
        <v>92000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-1482066.3599999999</v>
      </c>
      <c r="K318" s="17"/>
      <c r="L318" s="46">
        <v>-1036793.77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287491.1399999999</v>
      </c>
      <c r="K319" s="17"/>
      <c r="L319" s="46">
        <v>757754.42999999993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-248198.69</v>
      </c>
      <c r="K320" s="17"/>
      <c r="L320" s="54">
        <v>-311594.82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298</v>
      </c>
      <c r="G321" s="45"/>
      <c r="H321" s="45"/>
      <c r="I321" s="15"/>
      <c r="J321" s="54">
        <v>-657.11</v>
      </c>
      <c r="K321" s="17"/>
      <c r="L321" s="54">
        <v>-721.46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-100523.57999999999</v>
      </c>
      <c r="K322" s="17"/>
      <c r="L322" s="54">
        <v>-36148.53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-21344.22</v>
      </c>
      <c r="K323" s="17"/>
      <c r="L323" s="54">
        <v>-16070.390000000001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226</v>
      </c>
      <c r="G324" s="45"/>
      <c r="H324" s="45"/>
      <c r="I324" s="15"/>
      <c r="J324" s="54">
        <v>-94211.75</v>
      </c>
      <c r="K324" s="17"/>
      <c r="L324" s="54">
        <v>-95979.85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5" customHeight="1" x14ac:dyDescent="0.2">
      <c r="C325" s="44"/>
      <c r="D325" s="45"/>
      <c r="E325" s="45"/>
      <c r="F325" s="45" t="s">
        <v>228</v>
      </c>
      <c r="G325" s="45"/>
      <c r="H325" s="45"/>
      <c r="I325" s="15"/>
      <c r="J325" s="54">
        <v>-9530</v>
      </c>
      <c r="K325" s="17"/>
      <c r="L325" s="54">
        <v>-11131.55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5" customHeight="1" x14ac:dyDescent="0.2">
      <c r="C326" s="44" t="s">
        <v>230</v>
      </c>
      <c r="D326" s="45"/>
      <c r="E326" s="45"/>
      <c r="F326" s="45"/>
      <c r="G326" s="45"/>
      <c r="H326" s="45"/>
      <c r="I326" s="15"/>
      <c r="J326" s="46">
        <v>-474465.34999999992</v>
      </c>
      <c r="K326" s="17"/>
      <c r="L326" s="46">
        <v>-471646.60000000003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5" customHeight="1" x14ac:dyDescent="0.2">
      <c r="C327" s="44" t="s">
        <v>232</v>
      </c>
      <c r="D327" s="45"/>
      <c r="E327" s="45"/>
      <c r="F327" s="45"/>
      <c r="G327" s="45"/>
      <c r="H327" s="45"/>
      <c r="I327" s="15"/>
      <c r="J327" s="46">
        <v>-1956531.7099999997</v>
      </c>
      <c r="K327" s="17"/>
      <c r="L327" s="46">
        <v>-1508440.37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5" customHeight="1" x14ac:dyDescent="0.2">
      <c r="C328" s="44" t="s">
        <v>234</v>
      </c>
      <c r="D328" s="45"/>
      <c r="E328" s="45"/>
      <c r="F328" s="45"/>
      <c r="G328" s="45"/>
      <c r="H328" s="45"/>
      <c r="I328" s="15"/>
      <c r="J328" s="46">
        <v>-186974.21000000002</v>
      </c>
      <c r="K328" s="17"/>
      <c r="L328" s="46">
        <v>286107.8299999999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5" customHeight="1" x14ac:dyDescent="0.2">
      <c r="C329" s="44"/>
      <c r="D329" s="45"/>
      <c r="E329" s="45"/>
      <c r="F329" s="45" t="s">
        <v>236</v>
      </c>
      <c r="G329" s="45"/>
      <c r="H329" s="45"/>
      <c r="I329" s="15"/>
      <c r="J329" s="54">
        <v>13732.29</v>
      </c>
      <c r="K329" s="17"/>
      <c r="L329" s="54">
        <v>12751.66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5" customHeight="1" x14ac:dyDescent="0.2">
      <c r="C330" s="44"/>
      <c r="D330" s="45"/>
      <c r="E330" s="45"/>
      <c r="F330" s="45" t="s">
        <v>238</v>
      </c>
      <c r="G330" s="45"/>
      <c r="H330" s="45"/>
      <c r="I330" s="15"/>
      <c r="J330" s="54">
        <v>-1539.12</v>
      </c>
      <c r="K330" s="17"/>
      <c r="L330" s="54">
        <v>-1818.54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5" customHeight="1" x14ac:dyDescent="0.2">
      <c r="C331" s="44"/>
      <c r="D331" s="45"/>
      <c r="E331" s="45"/>
      <c r="F331" s="45" t="s">
        <v>240</v>
      </c>
      <c r="G331" s="45"/>
      <c r="H331" s="45"/>
      <c r="I331" s="15"/>
      <c r="J331" s="54">
        <v>-3066470.63</v>
      </c>
      <c r="K331" s="17"/>
      <c r="L331" s="54">
        <v>1639020.3399999999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5" customHeight="1" x14ac:dyDescent="0.2">
      <c r="C332" s="44" t="s">
        <v>242</v>
      </c>
      <c r="D332" s="45"/>
      <c r="E332" s="45"/>
      <c r="F332" s="45"/>
      <c r="G332" s="45"/>
      <c r="H332" s="45"/>
      <c r="I332" s="15"/>
      <c r="J332" s="46">
        <v>-3054277.46</v>
      </c>
      <c r="K332" s="17"/>
      <c r="L332" s="46">
        <v>1649953.46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5" customHeight="1" x14ac:dyDescent="0.2">
      <c r="C333" s="44"/>
      <c r="D333" s="45"/>
      <c r="E333" s="45"/>
      <c r="F333" s="45" t="s">
        <v>302</v>
      </c>
      <c r="G333" s="45"/>
      <c r="H333" s="45"/>
      <c r="I333" s="15"/>
      <c r="J333" s="54">
        <v>884.18999999999994</v>
      </c>
      <c r="K333" s="17"/>
      <c r="L333" s="54">
        <v>3520.62</v>
      </c>
      <c r="M333" s="4"/>
      <c r="N333" s="4"/>
      <c r="O333" s="4"/>
      <c r="CA333" s="44"/>
      <c r="CB333" s="45"/>
      <c r="CC333" s="45"/>
      <c r="CD333" s="45" t="s">
        <v>303</v>
      </c>
      <c r="CE333" s="45"/>
    </row>
    <row r="334" spans="3:83" ht="14.45" customHeight="1" x14ac:dyDescent="0.2">
      <c r="C334" s="44" t="s">
        <v>244</v>
      </c>
      <c r="D334" s="45"/>
      <c r="E334" s="45"/>
      <c r="F334" s="45"/>
      <c r="G334" s="45"/>
      <c r="H334" s="45"/>
      <c r="I334" s="15"/>
      <c r="J334" s="46">
        <v>-3053393.27</v>
      </c>
      <c r="K334" s="17"/>
      <c r="L334" s="46">
        <v>1653474.08</v>
      </c>
      <c r="M334" s="4"/>
      <c r="N334" s="4"/>
      <c r="O334" s="4"/>
      <c r="CA334" s="44" t="s">
        <v>245</v>
      </c>
      <c r="CB334" s="45"/>
      <c r="CC334" s="45"/>
      <c r="CD334" s="45"/>
      <c r="CE334" s="45"/>
    </row>
    <row r="335" spans="3:83" ht="14.45" customHeight="1" x14ac:dyDescent="0.2">
      <c r="C335" s="44" t="s">
        <v>246</v>
      </c>
      <c r="D335" s="45"/>
      <c r="E335" s="45"/>
      <c r="F335" s="45"/>
      <c r="G335" s="45"/>
      <c r="H335" s="45"/>
      <c r="I335" s="15"/>
      <c r="J335" s="46">
        <v>-3240367.48</v>
      </c>
      <c r="K335" s="17"/>
      <c r="L335" s="46">
        <v>1939581.91</v>
      </c>
      <c r="M335" s="4"/>
      <c r="N335" s="4"/>
      <c r="O335" s="4"/>
      <c r="CA335" s="44" t="s">
        <v>247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48CC2-BB47-4A3D-8430-BBEB100F7744}">
  <sheetPr codeName="shtTempSheet4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0</v>
      </c>
      <c r="K8" s="17"/>
      <c r="L8" s="46">
        <v>1188315806.6499999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0</v>
      </c>
      <c r="K9" s="17"/>
      <c r="L9" s="54">
        <v>1026627860.7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0</v>
      </c>
      <c r="K10" s="17"/>
      <c r="L10" s="54">
        <v>1026627860.7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0</v>
      </c>
      <c r="K11" s="17"/>
      <c r="L11" s="54">
        <v>21580593.289999999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0</v>
      </c>
      <c r="K12" s="17"/>
      <c r="L12" s="54">
        <v>140072585.25999999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0</v>
      </c>
      <c r="K13" s="17"/>
      <c r="L13" s="54">
        <v>117643793.50000001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260</v>
      </c>
      <c r="F14" s="45"/>
      <c r="G14" s="45"/>
      <c r="H14" s="45"/>
      <c r="I14" s="15"/>
      <c r="J14" s="54">
        <v>0</v>
      </c>
      <c r="K14" s="17"/>
      <c r="L14" s="54">
        <v>3966282.42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261</v>
      </c>
      <c r="CD14" s="45"/>
      <c r="CE14" s="45"/>
    </row>
    <row r="15" spans="1:83" ht="15" customHeight="1" x14ac:dyDescent="0.2">
      <c r="C15" s="44"/>
      <c r="D15" s="45"/>
      <c r="E15" s="45" t="s">
        <v>304</v>
      </c>
      <c r="F15" s="45"/>
      <c r="G15" s="45"/>
      <c r="H15" s="45"/>
      <c r="I15" s="15"/>
      <c r="J15" s="54">
        <v>0</v>
      </c>
      <c r="K15" s="17"/>
      <c r="L15" s="54">
        <v>681471.7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305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0</v>
      </c>
      <c r="K16" s="17"/>
      <c r="L16" s="54">
        <v>17664994.340000004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0</v>
      </c>
      <c r="K17" s="17"/>
      <c r="L17" s="54">
        <v>116043.3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0</v>
      </c>
      <c r="K18" s="17"/>
      <c r="L18" s="54">
        <v>34767.4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0</v>
      </c>
      <c r="K19" s="17"/>
      <c r="L19" s="46">
        <v>1188315806.6500001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0</v>
      </c>
      <c r="K20" s="17"/>
      <c r="L20" s="54">
        <v>774835886.70000005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0</v>
      </c>
      <c r="K21" s="17"/>
      <c r="L21" s="54">
        <v>250000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0</v>
      </c>
      <c r="K22" s="17"/>
      <c r="L22" s="54">
        <v>774585886.70000005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0</v>
      </c>
      <c r="K23" s="17"/>
      <c r="L23" s="54">
        <v>428118474.77999997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0</v>
      </c>
      <c r="K24" s="17"/>
      <c r="L24" s="54">
        <v>342207024.31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0</v>
      </c>
      <c r="K25" s="17"/>
      <c r="L25" s="54">
        <v>4260387.6100000003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0</v>
      </c>
      <c r="K26" s="17"/>
      <c r="L26" s="54">
        <v>413479919.95000005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0</v>
      </c>
      <c r="K27" s="17"/>
      <c r="L27" s="54">
        <v>194188327.36000001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0</v>
      </c>
      <c r="K28" s="17"/>
      <c r="L28" s="54">
        <v>187369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0</v>
      </c>
      <c r="K29" s="17"/>
      <c r="L29" s="54">
        <v>149235687.36000001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0</v>
      </c>
      <c r="K30" s="17"/>
      <c r="L30" s="54">
        <v>44765271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0</v>
      </c>
      <c r="K31" s="17"/>
      <c r="L31" s="54">
        <v>193639.56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0</v>
      </c>
      <c r="K32" s="17"/>
      <c r="L32" s="54">
        <v>38455288.710000001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296</v>
      </c>
      <c r="F33" s="45"/>
      <c r="G33" s="45"/>
      <c r="H33" s="45"/>
      <c r="I33" s="15"/>
      <c r="J33" s="54">
        <v>0</v>
      </c>
      <c r="K33" s="17"/>
      <c r="L33" s="54">
        <v>5323561.74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">
      <c r="C34" s="44"/>
      <c r="D34" s="45"/>
      <c r="E34" s="45" t="s">
        <v>173</v>
      </c>
      <c r="F34" s="45"/>
      <c r="G34" s="45"/>
      <c r="H34" s="45"/>
      <c r="I34" s="15"/>
      <c r="J34" s="54">
        <v>0</v>
      </c>
      <c r="K34" s="17"/>
      <c r="L34" s="54">
        <v>119406.69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174</v>
      </c>
      <c r="CD34" s="45"/>
      <c r="CE34" s="45"/>
    </row>
    <row r="35" spans="3:83" ht="15" customHeight="1" x14ac:dyDescent="0.2">
      <c r="C35" s="44"/>
      <c r="D35" s="45"/>
      <c r="E35" s="45" t="s">
        <v>175</v>
      </c>
      <c r="F35" s="45"/>
      <c r="G35" s="45"/>
      <c r="H35" s="45"/>
      <c r="I35" s="15"/>
      <c r="J35" s="54">
        <v>0</v>
      </c>
      <c r="K35" s="17"/>
      <c r="L35" s="54">
        <v>36971825.479999997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176</v>
      </c>
      <c r="CD35" s="45"/>
      <c r="CE35" s="45"/>
    </row>
    <row r="36" spans="3:83" ht="15" customHeight="1" x14ac:dyDescent="0.2">
      <c r="C36" s="44"/>
      <c r="D36" s="45"/>
      <c r="E36" s="45" t="s">
        <v>177</v>
      </c>
      <c r="F36" s="45"/>
      <c r="G36" s="45"/>
      <c r="H36" s="45"/>
      <c r="I36" s="15"/>
      <c r="J36" s="54">
        <v>0</v>
      </c>
      <c r="K36" s="17"/>
      <c r="L36" s="54">
        <v>138227870.41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178</v>
      </c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0</v>
      </c>
      <c r="K160" s="17"/>
      <c r="L160" s="54">
        <v>1495667157.2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0</v>
      </c>
      <c r="K161" s="17"/>
      <c r="L161" s="54">
        <v>-3981290.84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0</v>
      </c>
      <c r="K162" s="17"/>
      <c r="L162" s="54">
        <v>233538900.18000001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0</v>
      </c>
      <c r="K163" s="17"/>
      <c r="L163" s="54">
        <v>-1916458.36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0</v>
      </c>
      <c r="K164" s="17"/>
      <c r="L164" s="54">
        <v>-65473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0</v>
      </c>
      <c r="K165" s="17"/>
      <c r="L165" s="54">
        <v>-233538900.18000001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0</v>
      </c>
      <c r="K166" s="17"/>
      <c r="L166" s="46">
        <v>1489703935.0000002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0</v>
      </c>
      <c r="K167" s="17"/>
      <c r="L167" s="54">
        <v>-1518533645.3599999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0</v>
      </c>
      <c r="K168" s="17"/>
      <c r="L168" s="54">
        <v>227651265.11000001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0</v>
      </c>
      <c r="K169" s="17"/>
      <c r="L169" s="54">
        <v>-1102032.49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0</v>
      </c>
      <c r="K170" s="17"/>
      <c r="L170" s="46">
        <v>226549232.62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0</v>
      </c>
      <c r="K171" s="17"/>
      <c r="L171" s="46">
        <v>-1291984412.7399998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0</v>
      </c>
      <c r="K172" s="17"/>
      <c r="L172" s="54">
        <v>-10470577.42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0</v>
      </c>
      <c r="K173" s="17"/>
      <c r="L173" s="54">
        <v>-258966.33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0</v>
      </c>
      <c r="K174" s="17"/>
      <c r="L174" s="54">
        <v>-12355415.699999999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0</v>
      </c>
      <c r="K175" s="17"/>
      <c r="L175" s="54">
        <v>31921730.300000001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0</v>
      </c>
      <c r="K176" s="17"/>
      <c r="L176" s="54">
        <v>-163566897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0</v>
      </c>
      <c r="K177" s="17"/>
      <c r="L177" s="54">
        <v>-25497895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0</v>
      </c>
      <c r="K178" s="17"/>
      <c r="L178" s="46">
        <v>-1472212433.8900001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0</v>
      </c>
      <c r="K179" s="17"/>
      <c r="L179" s="46">
        <v>17491501.110000134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0</v>
      </c>
      <c r="K180" s="17"/>
      <c r="L180" s="54">
        <v>-44947110.18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0</v>
      </c>
      <c r="K181" s="17"/>
      <c r="L181" s="54">
        <v>-326193.73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0</v>
      </c>
      <c r="K182" s="17"/>
      <c r="L182" s="54">
        <v>-17140350.73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0</v>
      </c>
      <c r="K183" s="17"/>
      <c r="L183" s="54">
        <v>-2056720.6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0</v>
      </c>
      <c r="K184" s="17"/>
      <c r="L184" s="54">
        <v>-3622845.05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0</v>
      </c>
      <c r="K185" s="17"/>
      <c r="L185" s="54">
        <v>-1705325.15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0</v>
      </c>
      <c r="K186" s="17"/>
      <c r="L186" s="46">
        <v>-69798545.440000013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0</v>
      </c>
      <c r="K187" s="17"/>
      <c r="L187" s="46">
        <v>-1542010979.3300002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0</v>
      </c>
      <c r="K188" s="17"/>
      <c r="L188" s="46">
        <v>-52307044.329999879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0</v>
      </c>
      <c r="K189" s="17"/>
      <c r="L189" s="54">
        <v>2742189.62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0</v>
      </c>
      <c r="K190" s="17"/>
      <c r="L190" s="54">
        <v>-375965.15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0</v>
      </c>
      <c r="K191" s="17"/>
      <c r="L191" s="54">
        <v>36154370.259999998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0</v>
      </c>
      <c r="K192" s="17"/>
      <c r="L192" s="46">
        <v>38520594.729999997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302</v>
      </c>
      <c r="G193" s="45"/>
      <c r="H193" s="45"/>
      <c r="I193" s="15"/>
      <c r="J193" s="54">
        <v>0</v>
      </c>
      <c r="K193" s="17"/>
      <c r="L193" s="54">
        <v>2834.53</v>
      </c>
      <c r="M193" s="4"/>
      <c r="N193" s="4"/>
      <c r="O193" s="4"/>
      <c r="CA193" s="44"/>
      <c r="CB193" s="45"/>
      <c r="CC193" s="45"/>
      <c r="CD193" s="45" t="s">
        <v>303</v>
      </c>
      <c r="CE193" s="45"/>
    </row>
    <row r="194" spans="3:83" ht="15" x14ac:dyDescent="0.2">
      <c r="C194" s="44"/>
      <c r="D194" s="45"/>
      <c r="E194" s="45"/>
      <c r="F194" s="45" t="s">
        <v>333</v>
      </c>
      <c r="G194" s="45"/>
      <c r="H194" s="45"/>
      <c r="I194" s="15"/>
      <c r="J194" s="54">
        <v>0</v>
      </c>
      <c r="K194" s="17"/>
      <c r="L194" s="54">
        <v>-356.41</v>
      </c>
      <c r="M194" s="4"/>
      <c r="N194" s="4"/>
      <c r="O194" s="4"/>
      <c r="CA194" s="44"/>
      <c r="CB194" s="45"/>
      <c r="CC194" s="45"/>
      <c r="CD194" s="45" t="s">
        <v>334</v>
      </c>
      <c r="CE194" s="45"/>
    </row>
    <row r="195" spans="3:83" ht="15" x14ac:dyDescent="0.2">
      <c r="C195" s="44" t="s">
        <v>244</v>
      </c>
      <c r="D195" s="45"/>
      <c r="E195" s="45"/>
      <c r="F195" s="45"/>
      <c r="G195" s="45"/>
      <c r="H195" s="45"/>
      <c r="I195" s="15"/>
      <c r="J195" s="46">
        <v>0</v>
      </c>
      <c r="K195" s="17"/>
      <c r="L195" s="46">
        <v>38523072.849999994</v>
      </c>
      <c r="M195" s="4"/>
      <c r="N195" s="4"/>
      <c r="O195" s="4"/>
      <c r="CA195" s="44" t="s">
        <v>245</v>
      </c>
      <c r="CB195" s="45"/>
      <c r="CC195" s="45"/>
      <c r="CD195" s="45"/>
      <c r="CE195" s="45"/>
    </row>
    <row r="196" spans="3:83" ht="15" x14ac:dyDescent="0.2">
      <c r="C196" s="44" t="s">
        <v>246</v>
      </c>
      <c r="D196" s="45"/>
      <c r="E196" s="45"/>
      <c r="F196" s="45"/>
      <c r="G196" s="45"/>
      <c r="H196" s="45"/>
      <c r="I196" s="15"/>
      <c r="J196" s="46">
        <v>0</v>
      </c>
      <c r="K196" s="17"/>
      <c r="L196" s="46">
        <v>-13783971.479999883</v>
      </c>
      <c r="M196" s="4"/>
      <c r="N196" s="4"/>
      <c r="O196" s="4"/>
      <c r="CA196" s="44" t="s">
        <v>247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0</v>
      </c>
      <c r="K312" s="17"/>
      <c r="L312" s="54">
        <v>346466.9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0</v>
      </c>
      <c r="K313" s="17"/>
      <c r="L313" s="54">
        <v>-858.85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0</v>
      </c>
      <c r="K314" s="17"/>
      <c r="L314" s="46">
        <v>345608.05000000005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0</v>
      </c>
      <c r="K315" s="17"/>
      <c r="L315" s="54">
        <v>-198703.2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0</v>
      </c>
      <c r="K316" s="17"/>
      <c r="L316" s="54">
        <v>-2761.3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0</v>
      </c>
      <c r="K317" s="17"/>
      <c r="L317" s="54">
        <v>56502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0</v>
      </c>
      <c r="K318" s="17"/>
      <c r="L318" s="46">
        <v>-144962.5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0</v>
      </c>
      <c r="K319" s="17"/>
      <c r="L319" s="46">
        <v>200645.55000000005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0</v>
      </c>
      <c r="K320" s="17"/>
      <c r="L320" s="54">
        <v>-46840.3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0</v>
      </c>
      <c r="K321" s="17"/>
      <c r="L321" s="54">
        <v>-23687.85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0</v>
      </c>
      <c r="K322" s="17"/>
      <c r="L322" s="54">
        <v>-3177.71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0</v>
      </c>
      <c r="K323" s="17"/>
      <c r="L323" s="54">
        <v>-104.3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0</v>
      </c>
      <c r="K324" s="17"/>
      <c r="L324" s="54">
        <v>-3609.3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0</v>
      </c>
      <c r="K325" s="17"/>
      <c r="L325" s="46">
        <v>-77419.460000000006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0</v>
      </c>
      <c r="K326" s="17"/>
      <c r="L326" s="46">
        <v>-222381.96000000002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0</v>
      </c>
      <c r="K327" s="17"/>
      <c r="L327" s="46">
        <v>123226.09000000004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236</v>
      </c>
      <c r="G328" s="45"/>
      <c r="H328" s="45"/>
      <c r="I328" s="15"/>
      <c r="J328" s="54">
        <v>0</v>
      </c>
      <c r="K328" s="17"/>
      <c r="L328" s="54">
        <v>636.17999999999995</v>
      </c>
      <c r="M328" s="4"/>
      <c r="N328" s="4"/>
      <c r="O328" s="4"/>
      <c r="CA328" s="44"/>
      <c r="CB328" s="45"/>
      <c r="CC328" s="45"/>
      <c r="CD328" s="45" t="s">
        <v>237</v>
      </c>
      <c r="CE328" s="45"/>
    </row>
    <row r="329" spans="3:83" ht="14.45" customHeight="1" x14ac:dyDescent="0.2">
      <c r="C329" s="44"/>
      <c r="D329" s="45"/>
      <c r="E329" s="45"/>
      <c r="F329" s="45" t="s">
        <v>238</v>
      </c>
      <c r="G329" s="45"/>
      <c r="H329" s="45"/>
      <c r="I329" s="15"/>
      <c r="J329" s="54">
        <v>0</v>
      </c>
      <c r="K329" s="17"/>
      <c r="L329" s="54">
        <v>-87.22</v>
      </c>
      <c r="M329" s="4"/>
      <c r="N329" s="4"/>
      <c r="O329" s="4"/>
      <c r="CA329" s="44"/>
      <c r="CB329" s="45"/>
      <c r="CC329" s="45"/>
      <c r="CD329" s="45" t="s">
        <v>239</v>
      </c>
      <c r="CE329" s="45"/>
    </row>
    <row r="330" spans="3:83" ht="14.45" customHeight="1" x14ac:dyDescent="0.2">
      <c r="C330" s="44"/>
      <c r="D330" s="45"/>
      <c r="E330" s="45"/>
      <c r="F330" s="45" t="s">
        <v>240</v>
      </c>
      <c r="G330" s="45"/>
      <c r="H330" s="45"/>
      <c r="I330" s="15"/>
      <c r="J330" s="54">
        <v>0</v>
      </c>
      <c r="K330" s="17"/>
      <c r="L330" s="54">
        <v>8387.74</v>
      </c>
      <c r="M330" s="4"/>
      <c r="N330" s="4"/>
      <c r="O330" s="4"/>
      <c r="CA330" s="44"/>
      <c r="CB330" s="45"/>
      <c r="CC330" s="45"/>
      <c r="CD330" s="45" t="s">
        <v>241</v>
      </c>
      <c r="CE330" s="45"/>
    </row>
    <row r="331" spans="3:83" ht="14.45" customHeight="1" x14ac:dyDescent="0.2">
      <c r="C331" s="44" t="s">
        <v>242</v>
      </c>
      <c r="D331" s="45"/>
      <c r="E331" s="45"/>
      <c r="F331" s="45"/>
      <c r="G331" s="45"/>
      <c r="H331" s="45"/>
      <c r="I331" s="15"/>
      <c r="J331" s="46">
        <v>0</v>
      </c>
      <c r="K331" s="17"/>
      <c r="L331" s="46">
        <v>8936.6999999999989</v>
      </c>
      <c r="M331" s="4"/>
      <c r="N331" s="4"/>
      <c r="O331" s="4"/>
      <c r="CA331" s="44" t="s">
        <v>243</v>
      </c>
      <c r="CB331" s="45"/>
      <c r="CC331" s="45"/>
      <c r="CD331" s="45"/>
      <c r="CE331" s="45"/>
    </row>
    <row r="332" spans="3:83" ht="14.45" customHeight="1" x14ac:dyDescent="0.2">
      <c r="C332" s="44"/>
      <c r="D332" s="45"/>
      <c r="E332" s="45"/>
      <c r="F332" s="45" t="s">
        <v>302</v>
      </c>
      <c r="G332" s="45"/>
      <c r="H332" s="45"/>
      <c r="I332" s="15"/>
      <c r="J332" s="54">
        <v>0</v>
      </c>
      <c r="K332" s="17"/>
      <c r="L332" s="54">
        <v>0.65</v>
      </c>
      <c r="M332" s="4"/>
      <c r="N332" s="4"/>
      <c r="O332" s="4"/>
      <c r="CA332" s="44"/>
      <c r="CB332" s="45"/>
      <c r="CC332" s="45"/>
      <c r="CD332" s="45" t="s">
        <v>303</v>
      </c>
      <c r="CE332" s="45"/>
    </row>
    <row r="333" spans="3:83" ht="14.45" customHeight="1" x14ac:dyDescent="0.2">
      <c r="C333" s="44"/>
      <c r="D333" s="45"/>
      <c r="E333" s="45"/>
      <c r="F333" s="45" t="s">
        <v>333</v>
      </c>
      <c r="G333" s="45"/>
      <c r="H333" s="45"/>
      <c r="I333" s="15"/>
      <c r="J333" s="54">
        <v>0</v>
      </c>
      <c r="K333" s="17"/>
      <c r="L333" s="54">
        <v>-0.08</v>
      </c>
      <c r="M333" s="4"/>
      <c r="N333" s="4"/>
      <c r="O333" s="4"/>
      <c r="CA333" s="44"/>
      <c r="CB333" s="45"/>
      <c r="CC333" s="45"/>
      <c r="CD333" s="45" t="s">
        <v>334</v>
      </c>
      <c r="CE333" s="45"/>
    </row>
    <row r="334" spans="3:83" ht="14.45" customHeight="1" x14ac:dyDescent="0.2">
      <c r="C334" s="44" t="s">
        <v>244</v>
      </c>
      <c r="D334" s="45"/>
      <c r="E334" s="45"/>
      <c r="F334" s="45"/>
      <c r="G334" s="45"/>
      <c r="H334" s="45"/>
      <c r="I334" s="15"/>
      <c r="J334" s="46">
        <v>0</v>
      </c>
      <c r="K334" s="17"/>
      <c r="L334" s="46">
        <v>8937.2699999999986</v>
      </c>
      <c r="M334" s="4"/>
      <c r="N334" s="4"/>
      <c r="O334" s="4"/>
      <c r="CA334" s="44" t="s">
        <v>245</v>
      </c>
      <c r="CB334" s="45"/>
      <c r="CC334" s="45"/>
      <c r="CD334" s="45"/>
      <c r="CE334" s="45"/>
    </row>
    <row r="335" spans="3:83" ht="14.45" customHeight="1" x14ac:dyDescent="0.2">
      <c r="C335" s="44" t="s">
        <v>246</v>
      </c>
      <c r="D335" s="45"/>
      <c r="E335" s="45"/>
      <c r="F335" s="45"/>
      <c r="G335" s="45"/>
      <c r="H335" s="45"/>
      <c r="I335" s="15"/>
      <c r="J335" s="46">
        <v>0</v>
      </c>
      <c r="K335" s="17"/>
      <c r="L335" s="46">
        <v>132163.36000000004</v>
      </c>
      <c r="M335" s="4"/>
      <c r="N335" s="4"/>
      <c r="O335" s="4"/>
      <c r="CA335" s="44" t="s">
        <v>247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FD977-27AE-4F6D-BA94-A79EB67CBFAB}">
  <sheetPr codeName="shtTempSheet4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187604394.70000002</v>
      </c>
      <c r="K8" s="17"/>
      <c r="L8" s="46">
        <v>202414025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146505061.42000002</v>
      </c>
      <c r="K9" s="17"/>
      <c r="L9" s="54">
        <v>178045034.51999998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146505061.42000002</v>
      </c>
      <c r="K10" s="17"/>
      <c r="L10" s="54">
        <v>178045034.51999998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23790444.560000002</v>
      </c>
      <c r="K11" s="17"/>
      <c r="L11" s="54">
        <v>17656412.460000001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/>
      <c r="E12" s="45" t="s">
        <v>129</v>
      </c>
      <c r="F12" s="45"/>
      <c r="G12" s="45"/>
      <c r="H12" s="45"/>
      <c r="I12" s="15"/>
      <c r="J12" s="54">
        <v>20147855.320000004</v>
      </c>
      <c r="K12" s="17"/>
      <c r="L12" s="54">
        <v>13257706.450000001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130</v>
      </c>
      <c r="CD12" s="45"/>
      <c r="CE12" s="45"/>
    </row>
    <row r="13" spans="1:83" ht="15" customHeight="1" x14ac:dyDescent="0.2">
      <c r="C13" s="44"/>
      <c r="D13" s="45"/>
      <c r="E13" s="45" t="s">
        <v>133</v>
      </c>
      <c r="F13" s="45"/>
      <c r="G13" s="45"/>
      <c r="H13" s="45"/>
      <c r="I13" s="15"/>
      <c r="J13" s="54">
        <v>3053188.28</v>
      </c>
      <c r="K13" s="17"/>
      <c r="L13" s="54">
        <v>4398706.01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">
      <c r="C14" s="44"/>
      <c r="D14" s="45"/>
      <c r="E14" s="45" t="s">
        <v>135</v>
      </c>
      <c r="F14" s="45"/>
      <c r="G14" s="45"/>
      <c r="H14" s="45"/>
      <c r="I14" s="15"/>
      <c r="J14" s="54">
        <v>589400.96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136</v>
      </c>
      <c r="CD14" s="45"/>
      <c r="CE14" s="45"/>
    </row>
    <row r="15" spans="1:83" ht="15" customHeight="1" x14ac:dyDescent="0.2">
      <c r="C15" s="44"/>
      <c r="D15" s="45" t="s">
        <v>137</v>
      </c>
      <c r="E15" s="45"/>
      <c r="F15" s="45"/>
      <c r="G15" s="45"/>
      <c r="H15" s="45"/>
      <c r="I15" s="15"/>
      <c r="J15" s="54">
        <v>4818750.45</v>
      </c>
      <c r="K15" s="17"/>
      <c r="L15" s="54">
        <v>1552994.99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138</v>
      </c>
      <c r="CC15" s="45"/>
      <c r="CD15" s="45"/>
      <c r="CE15" s="45"/>
    </row>
    <row r="16" spans="1:83" ht="15" customHeight="1" x14ac:dyDescent="0.2">
      <c r="C16" s="44"/>
      <c r="D16" s="45" t="s">
        <v>262</v>
      </c>
      <c r="E16" s="45"/>
      <c r="F16" s="45"/>
      <c r="G16" s="45"/>
      <c r="H16" s="45"/>
      <c r="I16" s="15"/>
      <c r="J16" s="54">
        <v>12490138.27</v>
      </c>
      <c r="K16" s="17"/>
      <c r="L16" s="54">
        <v>5159583.03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263</v>
      </c>
      <c r="CC16" s="45"/>
      <c r="CD16" s="45"/>
      <c r="CE16" s="45"/>
    </row>
    <row r="17" spans="3:83" ht="15" customHeight="1" x14ac:dyDescent="0.2">
      <c r="C17" s="44" t="s">
        <v>139</v>
      </c>
      <c r="D17" s="45"/>
      <c r="E17" s="45"/>
      <c r="F17" s="45"/>
      <c r="G17" s="45"/>
      <c r="H17" s="45"/>
      <c r="I17" s="15"/>
      <c r="J17" s="46">
        <v>187604394.70000005</v>
      </c>
      <c r="K17" s="17"/>
      <c r="L17" s="46">
        <v>202414025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 t="s">
        <v>140</v>
      </c>
      <c r="CB17" s="45"/>
      <c r="CC17" s="45"/>
      <c r="CD17" s="45"/>
      <c r="CE17" s="45"/>
    </row>
    <row r="18" spans="3:83" ht="15" customHeight="1" x14ac:dyDescent="0.2">
      <c r="C18" s="44"/>
      <c r="D18" s="45" t="s">
        <v>141</v>
      </c>
      <c r="E18" s="45"/>
      <c r="F18" s="45"/>
      <c r="G18" s="45"/>
      <c r="H18" s="45"/>
      <c r="I18" s="15"/>
      <c r="J18" s="54">
        <v>58225992.859999999</v>
      </c>
      <c r="K18" s="17"/>
      <c r="L18" s="54">
        <v>94664660.650000006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142</v>
      </c>
      <c r="CC18" s="45"/>
      <c r="CD18" s="45"/>
      <c r="CE18" s="45"/>
    </row>
    <row r="19" spans="3:83" ht="15" customHeight="1" x14ac:dyDescent="0.2">
      <c r="C19" s="44"/>
      <c r="D19" s="45"/>
      <c r="E19" s="45" t="s">
        <v>143</v>
      </c>
      <c r="F19" s="45"/>
      <c r="G19" s="45"/>
      <c r="H19" s="45"/>
      <c r="I19" s="15"/>
      <c r="J19" s="54">
        <v>100000</v>
      </c>
      <c r="K19" s="17"/>
      <c r="L19" s="54">
        <v>100000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144</v>
      </c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58125992.859999999</v>
      </c>
      <c r="K20" s="17"/>
      <c r="L20" s="54">
        <v>94564660.650000006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8036520.6900000004</v>
      </c>
      <c r="K21" s="17"/>
      <c r="L21" s="54">
        <v>40757141.229999997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149</v>
      </c>
      <c r="G22" s="45"/>
      <c r="H22" s="45"/>
      <c r="I22" s="15"/>
      <c r="J22" s="54">
        <v>49747986.229999997</v>
      </c>
      <c r="K22" s="17"/>
      <c r="L22" s="54">
        <v>53466033.479999997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150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341485.94</v>
      </c>
      <c r="K23" s="17"/>
      <c r="L23" s="54">
        <v>341485.94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129378401.84</v>
      </c>
      <c r="K24" s="17"/>
      <c r="L24" s="54">
        <v>107749364.35000001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70302459.049999997</v>
      </c>
      <c r="K25" s="17"/>
      <c r="L25" s="54">
        <v>63460076.990000002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161</v>
      </c>
      <c r="G26" s="45"/>
      <c r="H26" s="45"/>
      <c r="I26" s="15"/>
      <c r="J26" s="54">
        <v>41114951.049999997</v>
      </c>
      <c r="K26" s="17"/>
      <c r="L26" s="54">
        <v>35052428.990000002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">
      <c r="C27" s="44"/>
      <c r="D27" s="45"/>
      <c r="E27" s="45"/>
      <c r="F27" s="45" t="s">
        <v>163</v>
      </c>
      <c r="G27" s="45"/>
      <c r="H27" s="45"/>
      <c r="I27" s="15"/>
      <c r="J27" s="54">
        <v>29187508</v>
      </c>
      <c r="K27" s="17"/>
      <c r="L27" s="54">
        <v>28407648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164</v>
      </c>
      <c r="CE27" s="45"/>
    </row>
    <row r="28" spans="3:83" ht="15" customHeight="1" x14ac:dyDescent="0.2">
      <c r="C28" s="44"/>
      <c r="D28" s="45"/>
      <c r="E28" s="45" t="s">
        <v>167</v>
      </c>
      <c r="F28" s="45"/>
      <c r="G28" s="45"/>
      <c r="H28" s="45"/>
      <c r="I28" s="15"/>
      <c r="J28" s="54">
        <v>9401422.3000000007</v>
      </c>
      <c r="K28" s="17"/>
      <c r="L28" s="54">
        <v>9112860.5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168</v>
      </c>
      <c r="CD28" s="45"/>
      <c r="CE28" s="45"/>
    </row>
    <row r="29" spans="3:83" ht="15" customHeight="1" x14ac:dyDescent="0.2">
      <c r="C29" s="44"/>
      <c r="D29" s="45"/>
      <c r="E29" s="45" t="s">
        <v>169</v>
      </c>
      <c r="F29" s="45"/>
      <c r="G29" s="45"/>
      <c r="H29" s="45"/>
      <c r="I29" s="15"/>
      <c r="J29" s="54">
        <v>31022899.920000002</v>
      </c>
      <c r="K29" s="17"/>
      <c r="L29" s="54">
        <v>15936620.279999999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170</v>
      </c>
      <c r="CD29" s="45"/>
      <c r="CE29" s="45"/>
    </row>
    <row r="30" spans="3:83" ht="15" customHeight="1" x14ac:dyDescent="0.2">
      <c r="C30" s="44"/>
      <c r="D30" s="45"/>
      <c r="E30" s="45" t="s">
        <v>171</v>
      </c>
      <c r="F30" s="45"/>
      <c r="G30" s="45"/>
      <c r="H30" s="45"/>
      <c r="I30" s="15"/>
      <c r="J30" s="54">
        <v>460</v>
      </c>
      <c r="K30" s="17"/>
      <c r="L30" s="54">
        <v>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172</v>
      </c>
      <c r="CD30" s="45"/>
      <c r="CE30" s="45"/>
    </row>
    <row r="31" spans="3:83" ht="15" customHeight="1" x14ac:dyDescent="0.2">
      <c r="C31" s="44"/>
      <c r="D31" s="45"/>
      <c r="E31" s="45" t="s">
        <v>173</v>
      </c>
      <c r="F31" s="45"/>
      <c r="G31" s="45"/>
      <c r="H31" s="45"/>
      <c r="I31" s="15"/>
      <c r="J31" s="54">
        <v>43154.27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174</v>
      </c>
      <c r="CD31" s="45"/>
      <c r="CE31" s="45"/>
    </row>
    <row r="32" spans="3:83" ht="15" customHeight="1" x14ac:dyDescent="0.2">
      <c r="C32" s="44"/>
      <c r="D32" s="45"/>
      <c r="E32" s="45" t="s">
        <v>175</v>
      </c>
      <c r="F32" s="45"/>
      <c r="G32" s="45"/>
      <c r="H32" s="45"/>
      <c r="I32" s="15"/>
      <c r="J32" s="54">
        <v>342999.18</v>
      </c>
      <c r="K32" s="17"/>
      <c r="L32" s="54">
        <v>248241.68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176</v>
      </c>
      <c r="CD32" s="45"/>
      <c r="CE32" s="45"/>
    </row>
    <row r="33" spans="3:83" ht="15" customHeight="1" x14ac:dyDescent="0.2">
      <c r="C33" s="44"/>
      <c r="D33" s="45"/>
      <c r="E33" s="45" t="s">
        <v>177</v>
      </c>
      <c r="F33" s="45"/>
      <c r="G33" s="45"/>
      <c r="H33" s="45"/>
      <c r="I33" s="15"/>
      <c r="J33" s="54">
        <v>18265007.120000001</v>
      </c>
      <c r="K33" s="17"/>
      <c r="L33" s="54">
        <v>18991564.899999999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178</v>
      </c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292795465.89999998</v>
      </c>
      <c r="K160" s="17"/>
      <c r="L160" s="54">
        <v>278198116.55000001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-745621.8</v>
      </c>
      <c r="K161" s="17"/>
      <c r="L161" s="54">
        <v>-860672.73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35424856.549999997</v>
      </c>
      <c r="K162" s="17"/>
      <c r="L162" s="54">
        <v>34015717.600000001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-381934.2</v>
      </c>
      <c r="K163" s="17"/>
      <c r="L163" s="54">
        <v>-280350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-19495.349999999999</v>
      </c>
      <c r="K164" s="17"/>
      <c r="L164" s="54">
        <v>-11624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-35424856.549999997</v>
      </c>
      <c r="K165" s="17"/>
      <c r="L165" s="54">
        <v>-34015717.600000001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291648414.54999995</v>
      </c>
      <c r="K166" s="17"/>
      <c r="L166" s="46">
        <v>277045469.81999999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-301779824.80000001</v>
      </c>
      <c r="K167" s="17"/>
      <c r="L167" s="54">
        <v>-287835803.88999999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47232072.600000001</v>
      </c>
      <c r="K168" s="17"/>
      <c r="L168" s="54">
        <v>44885359.75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-64225.22</v>
      </c>
      <c r="K169" s="17"/>
      <c r="L169" s="54">
        <v>-141278.88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47167847.380000003</v>
      </c>
      <c r="K170" s="17"/>
      <c r="L170" s="46">
        <v>44744080.869999997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-254611977.42000002</v>
      </c>
      <c r="K171" s="17"/>
      <c r="L171" s="46">
        <v>-243091723.01999998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-1864453.4</v>
      </c>
      <c r="K172" s="17"/>
      <c r="L172" s="54">
        <v>-1802384.5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-631584.1</v>
      </c>
      <c r="K173" s="17"/>
      <c r="L173" s="54">
        <v>-534419.75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-1132980.72</v>
      </c>
      <c r="K174" s="17"/>
      <c r="L174" s="54">
        <v>-2319570.9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-6062522.0499999998</v>
      </c>
      <c r="K175" s="17"/>
      <c r="L175" s="54">
        <v>3060342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-24521972</v>
      </c>
      <c r="K176" s="17"/>
      <c r="L176" s="54">
        <v>-19134138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326974.48</v>
      </c>
      <c r="K177" s="17"/>
      <c r="L177" s="54">
        <v>-7574099.9199999999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-288498515.21000004</v>
      </c>
      <c r="K178" s="17"/>
      <c r="L178" s="46">
        <v>-271395994.08999997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3149899.3399999142</v>
      </c>
      <c r="K179" s="17"/>
      <c r="L179" s="46">
        <v>5649475.7300000191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-10319558</v>
      </c>
      <c r="K180" s="17"/>
      <c r="L180" s="54">
        <v>-7700111.7000000002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-530302.47</v>
      </c>
      <c r="K181" s="17"/>
      <c r="L181" s="54">
        <v>-193113.52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-8756716.7799999993</v>
      </c>
      <c r="K182" s="17"/>
      <c r="L182" s="54">
        <v>-5699107.3600000003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-917336.45</v>
      </c>
      <c r="K183" s="17"/>
      <c r="L183" s="54">
        <v>-803575.65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-335190.15999999997</v>
      </c>
      <c r="K184" s="17"/>
      <c r="L184" s="54">
        <v>-36883.1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-339572.6</v>
      </c>
      <c r="K185" s="17"/>
      <c r="L185" s="54">
        <v>-217764.65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-21198676.460000001</v>
      </c>
      <c r="K186" s="17"/>
      <c r="L186" s="46">
        <v>-14650555.98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-309697191.67000002</v>
      </c>
      <c r="K187" s="17"/>
      <c r="L187" s="46">
        <v>-286046550.06999999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-18048777.120000087</v>
      </c>
      <c r="K188" s="17"/>
      <c r="L188" s="46">
        <v>-9001080.2499999814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0</v>
      </c>
      <c r="K189" s="17"/>
      <c r="L189" s="54">
        <v>12791.81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-27994.59</v>
      </c>
      <c r="K190" s="17"/>
      <c r="L190" s="54">
        <v>-42819.88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-14643848.83</v>
      </c>
      <c r="K191" s="17"/>
      <c r="L191" s="54">
        <v>2353459.7799999998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-14671843.42</v>
      </c>
      <c r="K192" s="17"/>
      <c r="L192" s="46">
        <v>2323431.71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333</v>
      </c>
      <c r="G193" s="45"/>
      <c r="H193" s="45"/>
      <c r="I193" s="15"/>
      <c r="J193" s="54">
        <v>0</v>
      </c>
      <c r="K193" s="17"/>
      <c r="L193" s="54">
        <v>-2011.06</v>
      </c>
      <c r="M193" s="4"/>
      <c r="N193" s="4"/>
      <c r="O193" s="4"/>
      <c r="CA193" s="44"/>
      <c r="CB193" s="45"/>
      <c r="CC193" s="45"/>
      <c r="CD193" s="45" t="s">
        <v>334</v>
      </c>
      <c r="CE193" s="45"/>
    </row>
    <row r="194" spans="3:83" ht="15" x14ac:dyDescent="0.2">
      <c r="C194" s="44" t="s">
        <v>244</v>
      </c>
      <c r="D194" s="45"/>
      <c r="E194" s="45"/>
      <c r="F194" s="45"/>
      <c r="G194" s="45"/>
      <c r="H194" s="45"/>
      <c r="I194" s="15"/>
      <c r="J194" s="46">
        <v>-14671843.42</v>
      </c>
      <c r="K194" s="17"/>
      <c r="L194" s="46">
        <v>2321420.65</v>
      </c>
      <c r="M194" s="4"/>
      <c r="N194" s="4"/>
      <c r="O194" s="4"/>
      <c r="CA194" s="44" t="s">
        <v>245</v>
      </c>
      <c r="CB194" s="45"/>
      <c r="CC194" s="45"/>
      <c r="CD194" s="45"/>
      <c r="CE194" s="45"/>
    </row>
    <row r="195" spans="3:83" ht="15" x14ac:dyDescent="0.2">
      <c r="C195" s="44" t="s">
        <v>246</v>
      </c>
      <c r="D195" s="45"/>
      <c r="E195" s="45"/>
      <c r="F195" s="45"/>
      <c r="G195" s="45"/>
      <c r="H195" s="45"/>
      <c r="I195" s="15"/>
      <c r="J195" s="46">
        <v>-32720620.540000089</v>
      </c>
      <c r="K195" s="17"/>
      <c r="L195" s="46">
        <v>-6679659.599999981</v>
      </c>
      <c r="M195" s="4"/>
      <c r="N195" s="4"/>
      <c r="O195" s="4"/>
      <c r="CA195" s="44" t="s">
        <v>247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220</v>
      </c>
      <c r="G312" s="45"/>
      <c r="H312" s="45"/>
      <c r="I312" s="15"/>
      <c r="J312" s="54">
        <v>0</v>
      </c>
      <c r="K312" s="17"/>
      <c r="L312" s="54">
        <v>-7.15</v>
      </c>
      <c r="M312" s="4"/>
      <c r="N312" s="4"/>
      <c r="O312" s="4"/>
      <c r="CA312" s="44"/>
      <c r="CB312" s="45"/>
      <c r="CC312" s="45"/>
      <c r="CD312" s="45" t="s">
        <v>221</v>
      </c>
      <c r="CE312" s="45"/>
    </row>
    <row r="313" spans="2:83" ht="14.45" customHeight="1" x14ac:dyDescent="0.2">
      <c r="C313" s="44"/>
      <c r="D313" s="45"/>
      <c r="E313" s="45"/>
      <c r="F313" s="45" t="s">
        <v>222</v>
      </c>
      <c r="G313" s="45"/>
      <c r="H313" s="45"/>
      <c r="I313" s="15"/>
      <c r="J313" s="54">
        <v>0</v>
      </c>
      <c r="K313" s="17"/>
      <c r="L313" s="54">
        <v>-3.45</v>
      </c>
      <c r="M313" s="4"/>
      <c r="N313" s="4"/>
      <c r="O313" s="4"/>
      <c r="CA313" s="44"/>
      <c r="CB313" s="45"/>
      <c r="CC313" s="45"/>
      <c r="CD313" s="45" t="s">
        <v>223</v>
      </c>
      <c r="CE313" s="45"/>
    </row>
    <row r="314" spans="2:83" ht="14.45" customHeight="1" x14ac:dyDescent="0.2">
      <c r="C314" s="44"/>
      <c r="D314" s="45"/>
      <c r="E314" s="45"/>
      <c r="F314" s="45" t="s">
        <v>228</v>
      </c>
      <c r="G314" s="45"/>
      <c r="H314" s="45"/>
      <c r="I314" s="15"/>
      <c r="J314" s="54">
        <v>0</v>
      </c>
      <c r="K314" s="17"/>
      <c r="L314" s="54">
        <v>-0.2</v>
      </c>
      <c r="M314" s="4"/>
      <c r="N314" s="4"/>
      <c r="O314" s="4"/>
      <c r="CA314" s="44"/>
      <c r="CB314" s="45"/>
      <c r="CC314" s="45"/>
      <c r="CD314" s="45" t="s">
        <v>229</v>
      </c>
      <c r="CE314" s="45"/>
    </row>
    <row r="315" spans="2:83" ht="14.45" customHeight="1" x14ac:dyDescent="0.2">
      <c r="C315" s="44" t="s">
        <v>230</v>
      </c>
      <c r="D315" s="45"/>
      <c r="E315" s="45"/>
      <c r="F315" s="45"/>
      <c r="G315" s="45"/>
      <c r="H315" s="45"/>
      <c r="I315" s="15"/>
      <c r="J315" s="46">
        <v>0</v>
      </c>
      <c r="K315" s="17"/>
      <c r="L315" s="46">
        <v>-10.8</v>
      </c>
      <c r="M315" s="4"/>
      <c r="N315" s="4"/>
      <c r="O315" s="4"/>
      <c r="CA315" s="44" t="s">
        <v>231</v>
      </c>
      <c r="CB315" s="45"/>
      <c r="CC315" s="45"/>
      <c r="CD315" s="45"/>
      <c r="CE315" s="45"/>
    </row>
    <row r="316" spans="2:83" ht="14.45" customHeight="1" x14ac:dyDescent="0.2">
      <c r="C316" s="44" t="s">
        <v>232</v>
      </c>
      <c r="D316" s="45"/>
      <c r="E316" s="45"/>
      <c r="F316" s="45"/>
      <c r="G316" s="45"/>
      <c r="H316" s="45"/>
      <c r="I316" s="15"/>
      <c r="J316" s="46">
        <v>0</v>
      </c>
      <c r="K316" s="17"/>
      <c r="L316" s="46">
        <v>-10.8</v>
      </c>
      <c r="M316" s="4"/>
      <c r="N316" s="4"/>
      <c r="O316" s="4"/>
      <c r="CA316" s="44" t="s">
        <v>233</v>
      </c>
      <c r="CB316" s="45"/>
      <c r="CC316" s="45"/>
      <c r="CD316" s="45"/>
      <c r="CE316" s="45"/>
    </row>
    <row r="317" spans="2:83" ht="14.45" customHeight="1" x14ac:dyDescent="0.2">
      <c r="C317" s="44" t="s">
        <v>234</v>
      </c>
      <c r="D317" s="45"/>
      <c r="E317" s="45"/>
      <c r="F317" s="45"/>
      <c r="G317" s="45"/>
      <c r="H317" s="45"/>
      <c r="I317" s="15"/>
      <c r="J317" s="46">
        <v>0</v>
      </c>
      <c r="K317" s="17"/>
      <c r="L317" s="46">
        <v>-10.8</v>
      </c>
      <c r="M317" s="4"/>
      <c r="N317" s="4"/>
      <c r="O317" s="4"/>
      <c r="CA317" s="44" t="s">
        <v>235</v>
      </c>
      <c r="CB317" s="45"/>
      <c r="CC317" s="45"/>
      <c r="CD317" s="45"/>
      <c r="CE317" s="45"/>
    </row>
    <row r="318" spans="2:83" ht="14.45" customHeight="1" x14ac:dyDescent="0.2">
      <c r="C318" s="44" t="s">
        <v>246</v>
      </c>
      <c r="D318" s="45"/>
      <c r="E318" s="45"/>
      <c r="F318" s="45"/>
      <c r="G318" s="45"/>
      <c r="H318" s="45"/>
      <c r="I318" s="15"/>
      <c r="J318" s="46">
        <v>0</v>
      </c>
      <c r="K318" s="17"/>
      <c r="L318" s="46">
        <v>-10.8</v>
      </c>
      <c r="M318" s="4"/>
      <c r="N318" s="4"/>
      <c r="O318" s="4"/>
      <c r="CA318" s="44" t="s">
        <v>247</v>
      </c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DEE4C8-AE65-4EA4-95FF-264C1AD34DA8}">
  <sheetPr codeName="shtTempSheet4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52584425</v>
      </c>
      <c r="K8" s="17"/>
      <c r="L8" s="46">
        <v>56347933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36071294</v>
      </c>
      <c r="K9" s="17"/>
      <c r="L9" s="54">
        <v>39153133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16853967</v>
      </c>
      <c r="K10" s="17"/>
      <c r="L10" s="54">
        <v>19291125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19217327</v>
      </c>
      <c r="K11" s="17"/>
      <c r="L11" s="54">
        <v>19862008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702907</v>
      </c>
      <c r="K12" s="17"/>
      <c r="L12" s="54">
        <v>766166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561649</v>
      </c>
      <c r="K13" s="17"/>
      <c r="L13" s="54">
        <v>171419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1361907</v>
      </c>
      <c r="K14" s="17"/>
      <c r="L14" s="54">
        <v>1563287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960238</v>
      </c>
      <c r="K15" s="17"/>
      <c r="L15" s="54">
        <v>877613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131</v>
      </c>
      <c r="F16" s="45"/>
      <c r="G16" s="45"/>
      <c r="H16" s="45"/>
      <c r="I16" s="15"/>
      <c r="J16" s="54">
        <v>17600</v>
      </c>
      <c r="K16" s="17"/>
      <c r="L16" s="54">
        <v>0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132</v>
      </c>
      <c r="CD16" s="45"/>
      <c r="CE16" s="45"/>
    </row>
    <row r="17" spans="3:83" ht="15" customHeight="1" x14ac:dyDescent="0.2">
      <c r="C17" s="44"/>
      <c r="D17" s="45"/>
      <c r="E17" s="45" t="s">
        <v>260</v>
      </c>
      <c r="F17" s="45"/>
      <c r="G17" s="45"/>
      <c r="H17" s="45"/>
      <c r="I17" s="15"/>
      <c r="J17" s="54">
        <v>130736</v>
      </c>
      <c r="K17" s="17"/>
      <c r="L17" s="54">
        <v>166181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261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229442</v>
      </c>
      <c r="K18" s="17"/>
      <c r="L18" s="54">
        <v>495602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23891</v>
      </c>
      <c r="K19" s="17"/>
      <c r="L19" s="54">
        <v>23891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13886668</v>
      </c>
      <c r="K20" s="17"/>
      <c r="L20" s="54">
        <v>14693928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52584425</v>
      </c>
      <c r="K21" s="17"/>
      <c r="L21" s="46">
        <v>56347933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20206110</v>
      </c>
      <c r="K22" s="17"/>
      <c r="L22" s="54">
        <v>23935206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20206110</v>
      </c>
      <c r="K23" s="17"/>
      <c r="L23" s="54">
        <v>23935206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9893826</v>
      </c>
      <c r="K24" s="17"/>
      <c r="L24" s="54">
        <v>13566696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220753</v>
      </c>
      <c r="K25" s="17"/>
      <c r="L25" s="54">
        <v>216280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264</v>
      </c>
      <c r="G26" s="45"/>
      <c r="H26" s="45"/>
      <c r="I26" s="15"/>
      <c r="J26" s="54">
        <v>10091531</v>
      </c>
      <c r="K26" s="17"/>
      <c r="L26" s="54">
        <v>10152230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265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32378315</v>
      </c>
      <c r="K27" s="17"/>
      <c r="L27" s="54">
        <v>32412727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17606825</v>
      </c>
      <c r="K28" s="17"/>
      <c r="L28" s="54">
        <v>17585086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4000</v>
      </c>
      <c r="K29" s="17"/>
      <c r="L29" s="54">
        <v>8000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4620000</v>
      </c>
      <c r="K30" s="17"/>
      <c r="L30" s="54">
        <v>5060000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266</v>
      </c>
      <c r="G31" s="45"/>
      <c r="H31" s="45"/>
      <c r="I31" s="15"/>
      <c r="J31" s="54">
        <v>12982825</v>
      </c>
      <c r="K31" s="17"/>
      <c r="L31" s="54">
        <v>12517086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267</v>
      </c>
      <c r="CE31" s="45"/>
    </row>
    <row r="32" spans="3:83" ht="15" customHeight="1" x14ac:dyDescent="0.2">
      <c r="C32" s="44"/>
      <c r="D32" s="45"/>
      <c r="E32" s="45" t="s">
        <v>312</v>
      </c>
      <c r="F32" s="45"/>
      <c r="G32" s="45"/>
      <c r="H32" s="45"/>
      <c r="I32" s="15"/>
      <c r="J32" s="54">
        <v>1657179</v>
      </c>
      <c r="K32" s="17"/>
      <c r="L32" s="54">
        <v>1704037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313</v>
      </c>
      <c r="CD32" s="45"/>
      <c r="CE32" s="45"/>
    </row>
    <row r="33" spans="3:83" ht="15" customHeight="1" x14ac:dyDescent="0.2">
      <c r="C33" s="44"/>
      <c r="D33" s="45"/>
      <c r="E33" s="45" t="s">
        <v>306</v>
      </c>
      <c r="F33" s="45"/>
      <c r="G33" s="45"/>
      <c r="H33" s="45"/>
      <c r="I33" s="15"/>
      <c r="J33" s="54">
        <v>500000</v>
      </c>
      <c r="K33" s="17"/>
      <c r="L33" s="54">
        <v>500000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307</v>
      </c>
      <c r="CD33" s="45"/>
      <c r="CE33" s="45"/>
    </row>
    <row r="34" spans="3:83" ht="15" customHeight="1" x14ac:dyDescent="0.2">
      <c r="C34" s="44"/>
      <c r="D34" s="45"/>
      <c r="E34" s="45"/>
      <c r="F34" s="45" t="s">
        <v>337</v>
      </c>
      <c r="G34" s="45"/>
      <c r="H34" s="45"/>
      <c r="I34" s="15"/>
      <c r="J34" s="54">
        <v>500000</v>
      </c>
      <c r="K34" s="17"/>
      <c r="L34" s="54">
        <v>500000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338</v>
      </c>
      <c r="CE34" s="45"/>
    </row>
    <row r="35" spans="3:83" ht="15" customHeight="1" x14ac:dyDescent="0.2">
      <c r="C35" s="44"/>
      <c r="D35" s="45"/>
      <c r="E35" s="45" t="s">
        <v>268</v>
      </c>
      <c r="F35" s="45"/>
      <c r="G35" s="45"/>
      <c r="H35" s="45"/>
      <c r="I35" s="15"/>
      <c r="J35" s="54">
        <v>1420000</v>
      </c>
      <c r="K35" s="17"/>
      <c r="L35" s="54">
        <v>1920000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269</v>
      </c>
      <c r="CD35" s="45"/>
      <c r="CE35" s="45"/>
    </row>
    <row r="36" spans="3:83" ht="15" customHeight="1" x14ac:dyDescent="0.2">
      <c r="C36" s="44"/>
      <c r="D36" s="45"/>
      <c r="E36" s="45" t="s">
        <v>167</v>
      </c>
      <c r="F36" s="45"/>
      <c r="G36" s="45"/>
      <c r="H36" s="45"/>
      <c r="I36" s="15"/>
      <c r="J36" s="54">
        <v>1956650</v>
      </c>
      <c r="K36" s="17"/>
      <c r="L36" s="54">
        <v>1485376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168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8769195</v>
      </c>
      <c r="K37" s="17"/>
      <c r="L37" s="54">
        <v>8557645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272</v>
      </c>
      <c r="F38" s="45"/>
      <c r="G38" s="45"/>
      <c r="H38" s="45"/>
      <c r="I38" s="15"/>
      <c r="J38" s="54">
        <v>21314</v>
      </c>
      <c r="K38" s="17"/>
      <c r="L38" s="54">
        <v>50313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273</v>
      </c>
      <c r="CD38" s="45"/>
      <c r="CE38" s="45"/>
    </row>
    <row r="39" spans="3:83" ht="15" customHeight="1" x14ac:dyDescent="0.2">
      <c r="C39" s="44"/>
      <c r="D39" s="45"/>
      <c r="E39" s="45" t="s">
        <v>274</v>
      </c>
      <c r="F39" s="45"/>
      <c r="G39" s="45"/>
      <c r="H39" s="45"/>
      <c r="I39" s="15"/>
      <c r="J39" s="54">
        <v>39960</v>
      </c>
      <c r="K39" s="17"/>
      <c r="L39" s="54">
        <v>54563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275</v>
      </c>
      <c r="CD39" s="45"/>
      <c r="CE39" s="45"/>
    </row>
    <row r="40" spans="3:83" ht="15" customHeight="1" x14ac:dyDescent="0.2">
      <c r="C40" s="44"/>
      <c r="D40" s="45"/>
      <c r="E40" s="45" t="s">
        <v>296</v>
      </c>
      <c r="F40" s="45"/>
      <c r="G40" s="45"/>
      <c r="H40" s="45"/>
      <c r="I40" s="15"/>
      <c r="J40" s="54">
        <v>78611</v>
      </c>
      <c r="K40" s="17"/>
      <c r="L40" s="54">
        <v>32929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297</v>
      </c>
      <c r="CD40" s="45"/>
      <c r="CE40" s="45"/>
    </row>
    <row r="41" spans="3:83" ht="15" customHeight="1" x14ac:dyDescent="0.2">
      <c r="C41" s="44"/>
      <c r="D41" s="45"/>
      <c r="E41" s="45" t="s">
        <v>173</v>
      </c>
      <c r="F41" s="45"/>
      <c r="G41" s="45"/>
      <c r="H41" s="45"/>
      <c r="I41" s="15"/>
      <c r="J41" s="54">
        <v>125970</v>
      </c>
      <c r="K41" s="17"/>
      <c r="L41" s="54">
        <v>67834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174</v>
      </c>
      <c r="CD41" s="45"/>
      <c r="CE41" s="45"/>
    </row>
    <row r="42" spans="3:83" ht="15" customHeight="1" x14ac:dyDescent="0.2">
      <c r="C42" s="44"/>
      <c r="D42" s="45"/>
      <c r="E42" s="45" t="s">
        <v>177</v>
      </c>
      <c r="F42" s="45"/>
      <c r="G42" s="45"/>
      <c r="H42" s="45"/>
      <c r="I42" s="15"/>
      <c r="J42" s="54">
        <v>202611</v>
      </c>
      <c r="K42" s="17"/>
      <c r="L42" s="54">
        <v>454944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178</v>
      </c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32858063</v>
      </c>
      <c r="K160" s="17"/>
      <c r="L160" s="54">
        <v>33052579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-95249</v>
      </c>
      <c r="K161" s="17"/>
      <c r="L161" s="54">
        <v>-98111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-502729</v>
      </c>
      <c r="K162" s="17"/>
      <c r="L162" s="54">
        <v>-297473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2765337</v>
      </c>
      <c r="K163" s="17"/>
      <c r="L163" s="54">
        <v>2636734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-50059</v>
      </c>
      <c r="K164" s="17"/>
      <c r="L164" s="54">
        <v>-44962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-2328</v>
      </c>
      <c r="K165" s="17"/>
      <c r="L165" s="54">
        <v>-1528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-2765337</v>
      </c>
      <c r="K166" s="17"/>
      <c r="L166" s="54">
        <v>-2636734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32207698</v>
      </c>
      <c r="K167" s="17"/>
      <c r="L167" s="46">
        <v>32610505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-37646410</v>
      </c>
      <c r="K168" s="17"/>
      <c r="L168" s="54">
        <v>-36402462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5462640</v>
      </c>
      <c r="K169" s="17"/>
      <c r="L169" s="54">
        <v>5312431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5462640</v>
      </c>
      <c r="K170" s="17"/>
      <c r="L170" s="46">
        <v>5312431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-32183770</v>
      </c>
      <c r="K171" s="17"/>
      <c r="L171" s="46">
        <v>-31090031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-451764</v>
      </c>
      <c r="K172" s="17"/>
      <c r="L172" s="54">
        <v>-551093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282</v>
      </c>
      <c r="G173" s="45"/>
      <c r="H173" s="45"/>
      <c r="I173" s="15"/>
      <c r="J173" s="54">
        <v>188021</v>
      </c>
      <c r="K173" s="17"/>
      <c r="L173" s="54">
        <v>375139</v>
      </c>
      <c r="M173" s="4"/>
      <c r="N173" s="4"/>
      <c r="O173" s="4"/>
      <c r="CA173" s="44"/>
      <c r="CB173" s="45"/>
      <c r="CC173" s="45"/>
      <c r="CD173" s="45" t="s">
        <v>283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440000</v>
      </c>
      <c r="K174" s="17"/>
      <c r="L174" s="54">
        <v>-440000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333505</v>
      </c>
      <c r="K175" s="17"/>
      <c r="L175" s="54">
        <v>-27217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375282</v>
      </c>
      <c r="K176" s="17"/>
      <c r="L176" s="54">
        <v>0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-31298726</v>
      </c>
      <c r="K177" s="17"/>
      <c r="L177" s="46">
        <v>-31733202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908972</v>
      </c>
      <c r="K178" s="17"/>
      <c r="L178" s="46">
        <v>877303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220</v>
      </c>
      <c r="G179" s="45"/>
      <c r="H179" s="45"/>
      <c r="I179" s="15"/>
      <c r="J179" s="54">
        <v>-1099493</v>
      </c>
      <c r="K179" s="17"/>
      <c r="L179" s="54">
        <v>-1104450</v>
      </c>
      <c r="M179" s="4"/>
      <c r="N179" s="4"/>
      <c r="O179" s="4"/>
      <c r="CA179" s="44"/>
      <c r="CB179" s="45"/>
      <c r="CC179" s="45"/>
      <c r="CD179" s="45" t="s">
        <v>221</v>
      </c>
      <c r="CE179" s="45"/>
    </row>
    <row r="180" spans="3:83" ht="15" x14ac:dyDescent="0.2">
      <c r="C180" s="44"/>
      <c r="D180" s="45"/>
      <c r="E180" s="45"/>
      <c r="F180" s="45" t="s">
        <v>222</v>
      </c>
      <c r="G180" s="45"/>
      <c r="H180" s="45"/>
      <c r="I180" s="15"/>
      <c r="J180" s="54">
        <v>-805016</v>
      </c>
      <c r="K180" s="17"/>
      <c r="L180" s="54">
        <v>-760259</v>
      </c>
      <c r="M180" s="4"/>
      <c r="N180" s="4"/>
      <c r="O180" s="4"/>
      <c r="CA180" s="44"/>
      <c r="CB180" s="45"/>
      <c r="CC180" s="45"/>
      <c r="CD180" s="45" t="s">
        <v>223</v>
      </c>
      <c r="CE180" s="45"/>
    </row>
    <row r="181" spans="3:83" ht="15" x14ac:dyDescent="0.2">
      <c r="C181" s="44"/>
      <c r="D181" s="45"/>
      <c r="E181" s="45"/>
      <c r="F181" s="45" t="s">
        <v>224</v>
      </c>
      <c r="G181" s="45"/>
      <c r="H181" s="45"/>
      <c r="I181" s="15"/>
      <c r="J181" s="54">
        <v>-144483</v>
      </c>
      <c r="K181" s="17"/>
      <c r="L181" s="54">
        <v>-115059</v>
      </c>
      <c r="M181" s="4"/>
      <c r="N181" s="4"/>
      <c r="O181" s="4"/>
      <c r="CA181" s="44"/>
      <c r="CB181" s="45"/>
      <c r="CC181" s="45"/>
      <c r="CD181" s="45" t="s">
        <v>225</v>
      </c>
      <c r="CE181" s="45"/>
    </row>
    <row r="182" spans="3:83" ht="15" x14ac:dyDescent="0.2">
      <c r="C182" s="44"/>
      <c r="D182" s="45"/>
      <c r="E182" s="45"/>
      <c r="F182" s="45" t="s">
        <v>226</v>
      </c>
      <c r="G182" s="45"/>
      <c r="H182" s="45"/>
      <c r="I182" s="15"/>
      <c r="J182" s="54">
        <v>-41106</v>
      </c>
      <c r="K182" s="17"/>
      <c r="L182" s="54">
        <v>-19107</v>
      </c>
      <c r="M182" s="4"/>
      <c r="N182" s="4"/>
      <c r="O182" s="4"/>
      <c r="CA182" s="44"/>
      <c r="CB182" s="45"/>
      <c r="CC182" s="45"/>
      <c r="CD182" s="45" t="s">
        <v>227</v>
      </c>
      <c r="CE182" s="45"/>
    </row>
    <row r="183" spans="3:83" ht="15" x14ac:dyDescent="0.2">
      <c r="C183" s="44"/>
      <c r="D183" s="45"/>
      <c r="E183" s="45"/>
      <c r="F183" s="45" t="s">
        <v>228</v>
      </c>
      <c r="G183" s="45"/>
      <c r="H183" s="45"/>
      <c r="I183" s="15"/>
      <c r="J183" s="54">
        <v>-44101</v>
      </c>
      <c r="K183" s="17"/>
      <c r="L183" s="54">
        <v>-43398</v>
      </c>
      <c r="M183" s="4"/>
      <c r="N183" s="4"/>
      <c r="O183" s="4"/>
      <c r="CA183" s="44"/>
      <c r="CB183" s="45"/>
      <c r="CC183" s="45"/>
      <c r="CD183" s="45" t="s">
        <v>229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-2134199</v>
      </c>
      <c r="K184" s="17"/>
      <c r="L184" s="46">
        <v>-2042273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-33432925</v>
      </c>
      <c r="K185" s="17"/>
      <c r="L185" s="46">
        <v>-33775475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-1225227</v>
      </c>
      <c r="K186" s="17"/>
      <c r="L186" s="46">
        <v>-1164970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11536</v>
      </c>
      <c r="K187" s="17"/>
      <c r="L187" s="54">
        <v>49003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-11339</v>
      </c>
      <c r="K188" s="17"/>
      <c r="L188" s="54">
        <v>-14122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-2447840</v>
      </c>
      <c r="K189" s="17"/>
      <c r="L189" s="54">
        <v>785866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-2447643</v>
      </c>
      <c r="K190" s="17"/>
      <c r="L190" s="46">
        <v>820747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-2447643</v>
      </c>
      <c r="K191" s="17"/>
      <c r="L191" s="46">
        <v>820747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-3672870</v>
      </c>
      <c r="K192" s="17"/>
      <c r="L192" s="46">
        <v>-344223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473</v>
      </c>
      <c r="K312" s="17"/>
      <c r="L312" s="54">
        <v>620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473</v>
      </c>
      <c r="K313" s="17"/>
      <c r="L313" s="46">
        <v>620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210</v>
      </c>
      <c r="G314" s="45"/>
      <c r="H314" s="45"/>
      <c r="I314" s="15"/>
      <c r="J314" s="54">
        <v>4000</v>
      </c>
      <c r="K314" s="17"/>
      <c r="L314" s="54">
        <v>0</v>
      </c>
      <c r="M314" s="4"/>
      <c r="N314" s="4"/>
      <c r="O314" s="4"/>
      <c r="CA314" s="44"/>
      <c r="CB314" s="45"/>
      <c r="CC314" s="45"/>
      <c r="CD314" s="45" t="s">
        <v>211</v>
      </c>
      <c r="CE314" s="45"/>
    </row>
    <row r="315" spans="2:83" ht="14.45" customHeight="1" x14ac:dyDescent="0.2">
      <c r="C315" s="44" t="s">
        <v>216</v>
      </c>
      <c r="D315" s="45"/>
      <c r="E315" s="45"/>
      <c r="F315" s="45"/>
      <c r="G315" s="45"/>
      <c r="H315" s="45"/>
      <c r="I315" s="15"/>
      <c r="J315" s="46">
        <v>4000</v>
      </c>
      <c r="K315" s="17"/>
      <c r="L315" s="46">
        <v>0</v>
      </c>
      <c r="M315" s="4"/>
      <c r="N315" s="4"/>
      <c r="O315" s="4"/>
      <c r="CA315" s="44" t="s">
        <v>217</v>
      </c>
      <c r="CB315" s="45"/>
      <c r="CC315" s="45"/>
      <c r="CD315" s="45"/>
      <c r="CE315" s="45"/>
    </row>
    <row r="316" spans="2:83" ht="14.45" customHeight="1" x14ac:dyDescent="0.2">
      <c r="C316" s="44" t="s">
        <v>218</v>
      </c>
      <c r="D316" s="45"/>
      <c r="E316" s="45"/>
      <c r="F316" s="45"/>
      <c r="G316" s="45"/>
      <c r="H316" s="45"/>
      <c r="I316" s="15"/>
      <c r="J316" s="46">
        <v>4473</v>
      </c>
      <c r="K316" s="17"/>
      <c r="L316" s="46">
        <v>620</v>
      </c>
      <c r="M316" s="4"/>
      <c r="N316" s="4"/>
      <c r="O316" s="4"/>
      <c r="CA316" s="44" t="s">
        <v>219</v>
      </c>
      <c r="CB316" s="45"/>
      <c r="CC316" s="45"/>
      <c r="CD316" s="45"/>
      <c r="CE316" s="45"/>
    </row>
    <row r="317" spans="2:83" ht="14.45" customHeight="1" x14ac:dyDescent="0.2">
      <c r="C317" s="44" t="s">
        <v>232</v>
      </c>
      <c r="D317" s="45"/>
      <c r="E317" s="45"/>
      <c r="F317" s="45"/>
      <c r="G317" s="45"/>
      <c r="H317" s="45"/>
      <c r="I317" s="15"/>
      <c r="J317" s="46">
        <v>4000</v>
      </c>
      <c r="K317" s="17"/>
      <c r="L317" s="46">
        <v>0</v>
      </c>
      <c r="M317" s="4"/>
      <c r="N317" s="4"/>
      <c r="O317" s="4"/>
      <c r="CA317" s="44" t="s">
        <v>233</v>
      </c>
      <c r="CB317" s="45"/>
      <c r="CC317" s="45"/>
      <c r="CD317" s="45"/>
      <c r="CE317" s="45"/>
    </row>
    <row r="318" spans="2:83" ht="14.45" customHeight="1" x14ac:dyDescent="0.2">
      <c r="C318" s="44" t="s">
        <v>234</v>
      </c>
      <c r="D318" s="45"/>
      <c r="E318" s="45"/>
      <c r="F318" s="45"/>
      <c r="G318" s="45"/>
      <c r="H318" s="45"/>
      <c r="I318" s="15"/>
      <c r="J318" s="46">
        <v>4473</v>
      </c>
      <c r="K318" s="17"/>
      <c r="L318" s="46">
        <v>620</v>
      </c>
      <c r="M318" s="4"/>
      <c r="N318" s="4"/>
      <c r="O318" s="4"/>
      <c r="CA318" s="44" t="s">
        <v>235</v>
      </c>
      <c r="CB318" s="45"/>
      <c r="CC318" s="45"/>
      <c r="CD318" s="45"/>
      <c r="CE318" s="45"/>
    </row>
    <row r="319" spans="2:83" ht="14.45" customHeight="1" x14ac:dyDescent="0.2">
      <c r="C319" s="44" t="s">
        <v>246</v>
      </c>
      <c r="D319" s="45"/>
      <c r="E319" s="45"/>
      <c r="F319" s="45"/>
      <c r="G319" s="45"/>
      <c r="H319" s="45"/>
      <c r="I319" s="15"/>
      <c r="J319" s="46">
        <v>4473</v>
      </c>
      <c r="K319" s="17"/>
      <c r="L319" s="46">
        <v>620</v>
      </c>
      <c r="M319" s="4"/>
      <c r="N319" s="4"/>
      <c r="O319" s="4"/>
      <c r="CA319" s="44" t="s">
        <v>247</v>
      </c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9811510</v>
      </c>
      <c r="K464" s="17"/>
      <c r="L464" s="54">
        <v>10116123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-45606</v>
      </c>
      <c r="K465" s="17"/>
      <c r="L465" s="54">
        <v>-47295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276</v>
      </c>
      <c r="G466" s="45"/>
      <c r="H466" s="45"/>
      <c r="I466" s="15"/>
      <c r="J466" s="54">
        <v>-85102</v>
      </c>
      <c r="K466" s="17"/>
      <c r="L466" s="54">
        <v>-115197</v>
      </c>
      <c r="CA466" s="44"/>
      <c r="CB466" s="45"/>
      <c r="CC466" s="45"/>
      <c r="CD466" s="45" t="s">
        <v>277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9680802</v>
      </c>
      <c r="K467" s="17"/>
      <c r="L467" s="46">
        <v>9953631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-5998478</v>
      </c>
      <c r="K468" s="17"/>
      <c r="L468" s="54">
        <v>-5697539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500</v>
      </c>
      <c r="K469" s="17"/>
      <c r="L469" s="54">
        <v>1000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 t="s">
        <v>204</v>
      </c>
      <c r="D470" s="45"/>
      <c r="E470" s="45"/>
      <c r="F470" s="45"/>
      <c r="G470" s="45"/>
      <c r="H470" s="45"/>
      <c r="I470" s="15"/>
      <c r="J470" s="46">
        <v>-5997978</v>
      </c>
      <c r="K470" s="17"/>
      <c r="L470" s="46">
        <v>-5696539</v>
      </c>
      <c r="CA470" s="44" t="s">
        <v>205</v>
      </c>
      <c r="CB470" s="45"/>
      <c r="CC470" s="45"/>
      <c r="CD470" s="45"/>
      <c r="CE470" s="45"/>
    </row>
    <row r="471" spans="3:83" s="4" customFormat="1" ht="14.45" customHeight="1" x14ac:dyDescent="0.2">
      <c r="C471" s="44"/>
      <c r="D471" s="45"/>
      <c r="E471" s="45"/>
      <c r="F471" s="45" t="s">
        <v>208</v>
      </c>
      <c r="G471" s="45"/>
      <c r="H471" s="45"/>
      <c r="I471" s="15"/>
      <c r="J471" s="54">
        <v>-21908</v>
      </c>
      <c r="K471" s="17"/>
      <c r="L471" s="54">
        <v>24540</v>
      </c>
      <c r="CA471" s="44"/>
      <c r="CB471" s="45"/>
      <c r="CC471" s="45"/>
      <c r="CD471" s="45" t="s">
        <v>209</v>
      </c>
      <c r="CE471" s="45"/>
    </row>
    <row r="472" spans="3:83" s="4" customFormat="1" ht="14.45" customHeight="1" x14ac:dyDescent="0.2">
      <c r="C472" s="44"/>
      <c r="D472" s="45"/>
      <c r="E472" s="45"/>
      <c r="F472" s="45" t="s">
        <v>282</v>
      </c>
      <c r="G472" s="45"/>
      <c r="H472" s="45"/>
      <c r="I472" s="15"/>
      <c r="J472" s="54">
        <v>3857</v>
      </c>
      <c r="K472" s="17"/>
      <c r="L472" s="54">
        <v>75249</v>
      </c>
      <c r="CA472" s="44"/>
      <c r="CB472" s="45"/>
      <c r="CC472" s="45"/>
      <c r="CD472" s="45" t="s">
        <v>283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210</v>
      </c>
      <c r="G473" s="45"/>
      <c r="H473" s="45"/>
      <c r="I473" s="15"/>
      <c r="J473" s="54">
        <v>-465739</v>
      </c>
      <c r="K473" s="17"/>
      <c r="L473" s="54">
        <v>-2870033</v>
      </c>
      <c r="CA473" s="44"/>
      <c r="CB473" s="45"/>
      <c r="CC473" s="45"/>
      <c r="CD473" s="45" t="s">
        <v>211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314</v>
      </c>
      <c r="G474" s="45"/>
      <c r="H474" s="45"/>
      <c r="I474" s="15"/>
      <c r="J474" s="54">
        <v>46858</v>
      </c>
      <c r="K474" s="17"/>
      <c r="L474" s="54">
        <v>-124114</v>
      </c>
      <c r="CA474" s="44"/>
      <c r="CB474" s="45"/>
      <c r="CC474" s="45"/>
      <c r="CD474" s="45" t="s">
        <v>315</v>
      </c>
      <c r="CE474" s="45"/>
    </row>
    <row r="475" spans="3:83" s="4" customFormat="1" ht="14.45" customHeight="1" x14ac:dyDescent="0.2">
      <c r="C475" s="44" t="s">
        <v>216</v>
      </c>
      <c r="D475" s="45"/>
      <c r="E475" s="45"/>
      <c r="F475" s="45"/>
      <c r="G475" s="45"/>
      <c r="H475" s="45"/>
      <c r="I475" s="15"/>
      <c r="J475" s="46">
        <v>-6434910</v>
      </c>
      <c r="K475" s="17"/>
      <c r="L475" s="46">
        <v>-8590897</v>
      </c>
      <c r="CA475" s="44" t="s">
        <v>217</v>
      </c>
      <c r="CB475" s="45"/>
      <c r="CC475" s="45"/>
      <c r="CD475" s="45"/>
      <c r="CE475" s="45"/>
    </row>
    <row r="476" spans="3:83" s="4" customFormat="1" ht="14.45" customHeight="1" x14ac:dyDescent="0.2">
      <c r="C476" s="44" t="s">
        <v>218</v>
      </c>
      <c r="D476" s="45"/>
      <c r="E476" s="45"/>
      <c r="F476" s="45"/>
      <c r="G476" s="45"/>
      <c r="H476" s="45"/>
      <c r="I476" s="15"/>
      <c r="J476" s="46">
        <v>3245892</v>
      </c>
      <c r="K476" s="17"/>
      <c r="L476" s="46">
        <v>1362734</v>
      </c>
      <c r="CA476" s="44" t="s">
        <v>219</v>
      </c>
      <c r="CB476" s="45"/>
      <c r="CC476" s="45"/>
      <c r="CD476" s="45"/>
      <c r="CE476" s="45"/>
    </row>
    <row r="477" spans="3:83" s="4" customFormat="1" ht="14.45" customHeight="1" x14ac:dyDescent="0.2">
      <c r="C477" s="44"/>
      <c r="D477" s="45"/>
      <c r="E477" s="45"/>
      <c r="F477" s="45" t="s">
        <v>220</v>
      </c>
      <c r="G477" s="45"/>
      <c r="H477" s="45"/>
      <c r="I477" s="15"/>
      <c r="J477" s="54">
        <v>-732996</v>
      </c>
      <c r="K477" s="17"/>
      <c r="L477" s="54">
        <v>-736300</v>
      </c>
      <c r="CA477" s="44"/>
      <c r="CB477" s="45"/>
      <c r="CC477" s="45"/>
      <c r="CD477" s="45" t="s">
        <v>221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222</v>
      </c>
      <c r="G478" s="45"/>
      <c r="H478" s="45"/>
      <c r="I478" s="15"/>
      <c r="J478" s="54">
        <v>-448969</v>
      </c>
      <c r="K478" s="17"/>
      <c r="L478" s="54">
        <v>-433677</v>
      </c>
      <c r="CA478" s="44"/>
      <c r="CB478" s="45"/>
      <c r="CC478" s="45"/>
      <c r="CD478" s="45" t="s">
        <v>223</v>
      </c>
      <c r="CE478" s="45"/>
    </row>
    <row r="479" spans="3:83" ht="15" x14ac:dyDescent="0.2">
      <c r="C479" s="44"/>
      <c r="D479" s="45"/>
      <c r="E479" s="45"/>
      <c r="F479" s="45" t="s">
        <v>224</v>
      </c>
      <c r="G479" s="45"/>
      <c r="H479" s="45"/>
      <c r="I479" s="15"/>
      <c r="J479" s="54">
        <v>-96322</v>
      </c>
      <c r="K479" s="17"/>
      <c r="L479" s="54">
        <v>-76706</v>
      </c>
      <c r="CA479" s="44"/>
      <c r="CB479" s="45"/>
      <c r="CC479" s="45"/>
      <c r="CD479" s="45" t="s">
        <v>225</v>
      </c>
      <c r="CE479" s="45"/>
    </row>
    <row r="480" spans="3:83" ht="15" x14ac:dyDescent="0.2">
      <c r="C480" s="44"/>
      <c r="D480" s="45"/>
      <c r="E480" s="45"/>
      <c r="F480" s="45" t="s">
        <v>226</v>
      </c>
      <c r="G480" s="45"/>
      <c r="H480" s="45"/>
      <c r="I480" s="15"/>
      <c r="J480" s="54">
        <v>-18066</v>
      </c>
      <c r="K480" s="17"/>
      <c r="L480" s="54">
        <v>-54032</v>
      </c>
      <c r="CA480" s="44"/>
      <c r="CB480" s="45"/>
      <c r="CC480" s="45"/>
      <c r="CD480" s="45" t="s">
        <v>227</v>
      </c>
      <c r="CE480" s="45"/>
    </row>
    <row r="481" spans="3:83" ht="15" x14ac:dyDescent="0.2">
      <c r="C481" s="44"/>
      <c r="D481" s="45"/>
      <c r="E481" s="45"/>
      <c r="F481" s="45" t="s">
        <v>228</v>
      </c>
      <c r="G481" s="45"/>
      <c r="H481" s="45"/>
      <c r="I481" s="15"/>
      <c r="J481" s="54">
        <v>-29401</v>
      </c>
      <c r="K481" s="17"/>
      <c r="L481" s="54">
        <v>-28931</v>
      </c>
      <c r="CA481" s="44"/>
      <c r="CB481" s="45"/>
      <c r="CC481" s="45"/>
      <c r="CD481" s="45" t="s">
        <v>229</v>
      </c>
      <c r="CE481" s="45"/>
    </row>
    <row r="482" spans="3:83" ht="15" x14ac:dyDescent="0.2">
      <c r="C482" s="44" t="s">
        <v>230</v>
      </c>
      <c r="D482" s="45"/>
      <c r="E482" s="45"/>
      <c r="F482" s="45"/>
      <c r="G482" s="45"/>
      <c r="H482" s="45"/>
      <c r="I482" s="15"/>
      <c r="J482" s="46">
        <v>-1325754</v>
      </c>
      <c r="K482" s="17"/>
      <c r="L482" s="46">
        <v>-1329646</v>
      </c>
      <c r="CA482" s="44" t="s">
        <v>231</v>
      </c>
      <c r="CB482" s="45"/>
      <c r="CC482" s="45"/>
      <c r="CD482" s="45"/>
      <c r="CE482" s="45"/>
    </row>
    <row r="483" spans="3:83" ht="15" x14ac:dyDescent="0.2">
      <c r="C483" s="44" t="s">
        <v>232</v>
      </c>
      <c r="D483" s="45"/>
      <c r="E483" s="45"/>
      <c r="F483" s="45"/>
      <c r="G483" s="45"/>
      <c r="H483" s="45"/>
      <c r="I483" s="15"/>
      <c r="J483" s="46">
        <v>-7760664</v>
      </c>
      <c r="K483" s="17"/>
      <c r="L483" s="46">
        <v>-9920543</v>
      </c>
      <c r="CA483" s="44" t="s">
        <v>233</v>
      </c>
      <c r="CB483" s="45"/>
      <c r="CC483" s="45"/>
      <c r="CD483" s="45"/>
      <c r="CE483" s="45"/>
    </row>
    <row r="484" spans="3:83" ht="15" x14ac:dyDescent="0.2">
      <c r="C484" s="44" t="s">
        <v>234</v>
      </c>
      <c r="D484" s="45"/>
      <c r="E484" s="45"/>
      <c r="F484" s="45"/>
      <c r="G484" s="45"/>
      <c r="H484" s="45"/>
      <c r="I484" s="15"/>
      <c r="J484" s="46">
        <v>1920138</v>
      </c>
      <c r="K484" s="17"/>
      <c r="L484" s="46">
        <v>33088</v>
      </c>
      <c r="CA484" s="44" t="s">
        <v>235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284</v>
      </c>
      <c r="G485" s="45"/>
      <c r="H485" s="45"/>
      <c r="I485" s="15"/>
      <c r="J485" s="54">
        <v>110092</v>
      </c>
      <c r="K485" s="17"/>
      <c r="L485" s="54">
        <v>84191</v>
      </c>
      <c r="CA485" s="44"/>
      <c r="CB485" s="45"/>
      <c r="CC485" s="45"/>
      <c r="CD485" s="45" t="s">
        <v>285</v>
      </c>
      <c r="CE485" s="45"/>
    </row>
    <row r="486" spans="3:83" ht="15" x14ac:dyDescent="0.2">
      <c r="C486" s="44"/>
      <c r="D486" s="45"/>
      <c r="E486" s="45"/>
      <c r="F486" s="45" t="s">
        <v>318</v>
      </c>
      <c r="G486" s="45"/>
      <c r="H486" s="45"/>
      <c r="I486" s="15"/>
      <c r="J486" s="54">
        <v>-7560</v>
      </c>
      <c r="K486" s="17"/>
      <c r="L486" s="54">
        <v>-9417</v>
      </c>
      <c r="CA486" s="44"/>
      <c r="CB486" s="45"/>
      <c r="CC486" s="45"/>
      <c r="CD486" s="45" t="s">
        <v>319</v>
      </c>
      <c r="CE486" s="45"/>
    </row>
    <row r="487" spans="3:83" ht="15" x14ac:dyDescent="0.2">
      <c r="C487" s="44"/>
      <c r="D487" s="45"/>
      <c r="E487" s="45"/>
      <c r="F487" s="45" t="s">
        <v>286</v>
      </c>
      <c r="G487" s="45"/>
      <c r="H487" s="45"/>
      <c r="I487" s="15"/>
      <c r="J487" s="54">
        <v>-2083369</v>
      </c>
      <c r="K487" s="17"/>
      <c r="L487" s="54">
        <v>1189912</v>
      </c>
      <c r="CA487" s="44"/>
      <c r="CB487" s="45"/>
      <c r="CC487" s="45"/>
      <c r="CD487" s="45" t="s">
        <v>287</v>
      </c>
      <c r="CE487" s="45"/>
    </row>
    <row r="488" spans="3:83" ht="15" x14ac:dyDescent="0.2">
      <c r="C488" s="44" t="s">
        <v>242</v>
      </c>
      <c r="D488" s="45"/>
      <c r="E488" s="45"/>
      <c r="F488" s="45"/>
      <c r="G488" s="45"/>
      <c r="H488" s="45"/>
      <c r="I488" s="15"/>
      <c r="J488" s="46">
        <v>-1980837</v>
      </c>
      <c r="K488" s="17"/>
      <c r="L488" s="46">
        <v>1264686</v>
      </c>
      <c r="CA488" s="44" t="s">
        <v>243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288</v>
      </c>
      <c r="G489" s="45"/>
      <c r="H489" s="45"/>
      <c r="I489" s="15"/>
      <c r="J489" s="54">
        <v>0</v>
      </c>
      <c r="K489" s="17"/>
      <c r="L489" s="54">
        <v>-145884</v>
      </c>
      <c r="CA489" s="44"/>
      <c r="CB489" s="45"/>
      <c r="CC489" s="45"/>
      <c r="CD489" s="45" t="s">
        <v>289</v>
      </c>
      <c r="CE489" s="45"/>
    </row>
    <row r="490" spans="3:83" ht="15" x14ac:dyDescent="0.2">
      <c r="C490" s="44" t="s">
        <v>290</v>
      </c>
      <c r="D490" s="45"/>
      <c r="E490" s="45"/>
      <c r="F490" s="45"/>
      <c r="G490" s="45"/>
      <c r="H490" s="45"/>
      <c r="I490" s="15"/>
      <c r="J490" s="46">
        <v>-1980837</v>
      </c>
      <c r="K490" s="17"/>
      <c r="L490" s="46">
        <v>1118802</v>
      </c>
      <c r="CA490" s="44" t="s">
        <v>291</v>
      </c>
      <c r="CB490" s="45"/>
      <c r="CC490" s="45"/>
      <c r="CD490" s="45"/>
      <c r="CE490" s="45"/>
    </row>
    <row r="491" spans="3:83" ht="15" x14ac:dyDescent="0.2">
      <c r="C491" s="44" t="s">
        <v>292</v>
      </c>
      <c r="D491" s="45"/>
      <c r="E491" s="45"/>
      <c r="F491" s="45"/>
      <c r="G491" s="45"/>
      <c r="H491" s="45"/>
      <c r="I491" s="15"/>
      <c r="J491" s="46">
        <v>-60699</v>
      </c>
      <c r="K491" s="17"/>
      <c r="L491" s="46">
        <v>1151890</v>
      </c>
      <c r="CA491" s="44" t="s">
        <v>293</v>
      </c>
      <c r="CB491" s="45"/>
      <c r="CC491" s="45"/>
      <c r="CD491" s="45"/>
      <c r="CE491" s="45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AA6C4-3F62-455E-8FC8-0F7A8A0D88CE}">
  <sheetPr codeName="shtTempSheet4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223144351.43000001</v>
      </c>
      <c r="K8" s="17"/>
      <c r="L8" s="46">
        <v>243622654.94000003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119883382.47999999</v>
      </c>
      <c r="K9" s="17"/>
      <c r="L9" s="54">
        <v>138812419.01999998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119883382.47999999</v>
      </c>
      <c r="K10" s="17"/>
      <c r="L10" s="54">
        <v>138812419.01999998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33381406.149999999</v>
      </c>
      <c r="K11" s="17"/>
      <c r="L11" s="54">
        <v>34670297.350000001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30924684.910000004</v>
      </c>
      <c r="K12" s="17"/>
      <c r="L12" s="54">
        <v>30113771.119999997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26607216.350000001</v>
      </c>
      <c r="K13" s="17"/>
      <c r="L13" s="54">
        <v>24121289.899999999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69313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4175932.9000000004</v>
      </c>
      <c r="K15" s="17"/>
      <c r="L15" s="54">
        <v>5895694.0999999996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72222.66</v>
      </c>
      <c r="K16" s="17"/>
      <c r="L16" s="54">
        <v>96787.12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4616399.6500000004</v>
      </c>
      <c r="K17" s="17"/>
      <c r="L17" s="54">
        <v>1722346.46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34338478.240000002</v>
      </c>
      <c r="K18" s="17"/>
      <c r="L18" s="54">
        <v>38303820.990000002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223144351.42999998</v>
      </c>
      <c r="K19" s="17"/>
      <c r="L19" s="46">
        <v>243622654.94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65519971.600000001</v>
      </c>
      <c r="K20" s="17"/>
      <c r="L20" s="54">
        <v>87655788.590000004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65419971.600000001</v>
      </c>
      <c r="K22" s="17"/>
      <c r="L22" s="54">
        <v>87555788.590000004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65419971.600000001</v>
      </c>
      <c r="K23" s="17"/>
      <c r="L23" s="54">
        <v>87555788.590000004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157624379.83000001</v>
      </c>
      <c r="K24" s="17"/>
      <c r="L24" s="54">
        <v>155966866.34999999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44990000</v>
      </c>
      <c r="K25" s="17"/>
      <c r="L25" s="54">
        <v>47640000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161</v>
      </c>
      <c r="G26" s="45"/>
      <c r="H26" s="45"/>
      <c r="I26" s="15"/>
      <c r="J26" s="54">
        <v>44990000</v>
      </c>
      <c r="K26" s="17"/>
      <c r="L26" s="54">
        <v>47640000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162</v>
      </c>
      <c r="CE26" s="45"/>
    </row>
    <row r="27" spans="3:83" ht="15" customHeight="1" x14ac:dyDescent="0.2">
      <c r="C27" s="44"/>
      <c r="D27" s="45"/>
      <c r="E27" s="45" t="s">
        <v>294</v>
      </c>
      <c r="F27" s="45"/>
      <c r="G27" s="45"/>
      <c r="H27" s="45"/>
      <c r="I27" s="15"/>
      <c r="J27" s="54">
        <v>5000</v>
      </c>
      <c r="K27" s="17"/>
      <c r="L27" s="54">
        <v>757288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295</v>
      </c>
      <c r="CD27" s="45"/>
      <c r="CE27" s="45"/>
    </row>
    <row r="28" spans="3:83" ht="15" customHeight="1" x14ac:dyDescent="0.2">
      <c r="C28" s="44"/>
      <c r="D28" s="45"/>
      <c r="E28" s="45" t="s">
        <v>165</v>
      </c>
      <c r="F28" s="45"/>
      <c r="G28" s="45"/>
      <c r="H28" s="45"/>
      <c r="I28" s="15"/>
      <c r="J28" s="54">
        <v>371695.68</v>
      </c>
      <c r="K28" s="17"/>
      <c r="L28" s="54">
        <v>419315.66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166</v>
      </c>
      <c r="CD28" s="45"/>
      <c r="CE28" s="45"/>
    </row>
    <row r="29" spans="3:83" ht="15" customHeight="1" x14ac:dyDescent="0.2">
      <c r="C29" s="44"/>
      <c r="D29" s="45"/>
      <c r="E29" s="45" t="s">
        <v>167</v>
      </c>
      <c r="F29" s="45"/>
      <c r="G29" s="45"/>
      <c r="H29" s="45"/>
      <c r="I29" s="15"/>
      <c r="J29" s="54">
        <v>19433021.5</v>
      </c>
      <c r="K29" s="17"/>
      <c r="L29" s="54">
        <v>16093959.699999999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168</v>
      </c>
      <c r="CD29" s="45"/>
      <c r="CE29" s="45"/>
    </row>
    <row r="30" spans="3:83" ht="15" customHeight="1" x14ac:dyDescent="0.2">
      <c r="C30" s="44"/>
      <c r="D30" s="45"/>
      <c r="E30" s="45" t="s">
        <v>169</v>
      </c>
      <c r="F30" s="45"/>
      <c r="G30" s="45"/>
      <c r="H30" s="45"/>
      <c r="I30" s="15"/>
      <c r="J30" s="54">
        <v>21281221.170000002</v>
      </c>
      <c r="K30" s="17"/>
      <c r="L30" s="54">
        <v>19346809.489999998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170</v>
      </c>
      <c r="CD30" s="45"/>
      <c r="CE30" s="45"/>
    </row>
    <row r="31" spans="3:83" ht="15" customHeight="1" x14ac:dyDescent="0.2">
      <c r="C31" s="44"/>
      <c r="D31" s="45"/>
      <c r="E31" s="45" t="s">
        <v>272</v>
      </c>
      <c r="F31" s="45"/>
      <c r="G31" s="45"/>
      <c r="H31" s="45"/>
      <c r="I31" s="15"/>
      <c r="J31" s="54">
        <v>1377650.38</v>
      </c>
      <c r="K31" s="17"/>
      <c r="L31" s="54">
        <v>1255985.05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273</v>
      </c>
      <c r="CD31" s="45"/>
      <c r="CE31" s="45"/>
    </row>
    <row r="32" spans="3:83" ht="15" customHeight="1" x14ac:dyDescent="0.2">
      <c r="C32" s="44"/>
      <c r="D32" s="45"/>
      <c r="E32" s="45" t="s">
        <v>296</v>
      </c>
      <c r="F32" s="45"/>
      <c r="G32" s="45"/>
      <c r="H32" s="45"/>
      <c r="I32" s="15"/>
      <c r="J32" s="54">
        <v>565514.69999999995</v>
      </c>
      <c r="K32" s="17"/>
      <c r="L32" s="54">
        <v>305198.5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297</v>
      </c>
      <c r="CD32" s="45"/>
      <c r="CE32" s="45"/>
    </row>
    <row r="33" spans="3:83" ht="15" customHeight="1" x14ac:dyDescent="0.2">
      <c r="C33" s="44"/>
      <c r="D33" s="45"/>
      <c r="E33" s="45" t="s">
        <v>343</v>
      </c>
      <c r="F33" s="45"/>
      <c r="G33" s="45"/>
      <c r="H33" s="45"/>
      <c r="I33" s="15"/>
      <c r="J33" s="54">
        <v>33219842</v>
      </c>
      <c r="K33" s="17"/>
      <c r="L33" s="54">
        <v>34545218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344</v>
      </c>
      <c r="CD33" s="45"/>
      <c r="CE33" s="45"/>
    </row>
    <row r="34" spans="3:83" ht="15" customHeight="1" x14ac:dyDescent="0.2">
      <c r="C34" s="44"/>
      <c r="D34" s="45"/>
      <c r="E34" s="45" t="s">
        <v>177</v>
      </c>
      <c r="F34" s="45"/>
      <c r="G34" s="45"/>
      <c r="H34" s="45"/>
      <c r="I34" s="15"/>
      <c r="J34" s="54">
        <v>36380434.399999999</v>
      </c>
      <c r="K34" s="17"/>
      <c r="L34" s="54">
        <v>35603091.950000003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178</v>
      </c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300523244.55000001</v>
      </c>
      <c r="K160" s="17"/>
      <c r="L160" s="54">
        <v>289679807.75999999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-6883634.6100000003</v>
      </c>
      <c r="K161" s="17"/>
      <c r="L161" s="54">
        <v>-5589611.0899999999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-44000</v>
      </c>
      <c r="K162" s="17"/>
      <c r="L162" s="54">
        <v>-41000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56020840.5</v>
      </c>
      <c r="K163" s="17"/>
      <c r="L163" s="54">
        <v>57236358.530000001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3512227.88</v>
      </c>
      <c r="K164" s="17"/>
      <c r="L164" s="54">
        <v>4276467.9000000004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-350304.96</v>
      </c>
      <c r="K165" s="17"/>
      <c r="L165" s="54">
        <v>-345204.58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-17496.099999999999</v>
      </c>
      <c r="K166" s="17"/>
      <c r="L166" s="54">
        <v>-11804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-56020840.5</v>
      </c>
      <c r="K167" s="17"/>
      <c r="L167" s="54">
        <v>-57236358.530000001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296740036.75999999</v>
      </c>
      <c r="K168" s="17"/>
      <c r="L168" s="46">
        <v>287968655.99000001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-265702770.53999999</v>
      </c>
      <c r="K169" s="17"/>
      <c r="L169" s="54">
        <v>-257531108.37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44248368.700000003</v>
      </c>
      <c r="K170" s="17"/>
      <c r="L170" s="54">
        <v>42077615.25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278</v>
      </c>
      <c r="G171" s="45"/>
      <c r="H171" s="45"/>
      <c r="I171" s="15"/>
      <c r="J171" s="54">
        <v>-925595.65</v>
      </c>
      <c r="K171" s="17"/>
      <c r="L171" s="54">
        <v>-1354023.02</v>
      </c>
      <c r="M171" s="4"/>
      <c r="N171" s="4"/>
      <c r="O171" s="4"/>
      <c r="CA171" s="44"/>
      <c r="CB171" s="45"/>
      <c r="CC171" s="45"/>
      <c r="CD171" s="45" t="s">
        <v>279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43322773.050000004</v>
      </c>
      <c r="K172" s="17"/>
      <c r="L172" s="46">
        <v>40723592.229999997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-222379997.48999998</v>
      </c>
      <c r="K173" s="17"/>
      <c r="L173" s="46">
        <v>-216807516.14000002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-498704.45</v>
      </c>
      <c r="K174" s="17"/>
      <c r="L174" s="54">
        <v>-188717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-1500855.44</v>
      </c>
      <c r="K175" s="17"/>
      <c r="L175" s="54">
        <v>-2784416.98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2650000</v>
      </c>
      <c r="K176" s="17"/>
      <c r="L176" s="54">
        <v>-340000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-66078400</v>
      </c>
      <c r="K177" s="17"/>
      <c r="L177" s="54">
        <v>-63831011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-1336257</v>
      </c>
      <c r="K178" s="17"/>
      <c r="L178" s="54">
        <v>-2527539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-289144214.38</v>
      </c>
      <c r="K179" s="17"/>
      <c r="L179" s="46">
        <v>-286479200.12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7595822.3799999952</v>
      </c>
      <c r="K180" s="17"/>
      <c r="L180" s="46">
        <v>1489455.8700000048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-7024841.5099999998</v>
      </c>
      <c r="K181" s="17"/>
      <c r="L181" s="54">
        <v>-6880190.3799999999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298</v>
      </c>
      <c r="G182" s="45"/>
      <c r="H182" s="45"/>
      <c r="I182" s="15"/>
      <c r="J182" s="54">
        <v>-353782.59</v>
      </c>
      <c r="K182" s="17"/>
      <c r="L182" s="54">
        <v>-259178.06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-2987709.86</v>
      </c>
      <c r="K183" s="17"/>
      <c r="L183" s="54">
        <v>-2758902.89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-660354.56999999995</v>
      </c>
      <c r="K184" s="17"/>
      <c r="L184" s="54">
        <v>-574308.81999999995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-301708.37</v>
      </c>
      <c r="K185" s="17"/>
      <c r="L185" s="54">
        <v>-169128.89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-56574.9</v>
      </c>
      <c r="K186" s="17"/>
      <c r="L186" s="54">
        <v>-67097.94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-11384971.799999999</v>
      </c>
      <c r="K187" s="17"/>
      <c r="L187" s="46">
        <v>-10708806.98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-300529186.18000001</v>
      </c>
      <c r="K188" s="17"/>
      <c r="L188" s="46">
        <v>-297188007.10000002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-3789149.4200000037</v>
      </c>
      <c r="K189" s="17"/>
      <c r="L189" s="46">
        <v>-9219351.1099999957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601054.23</v>
      </c>
      <c r="K190" s="17"/>
      <c r="L190" s="54">
        <v>602178.88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-79194.399999999994</v>
      </c>
      <c r="K191" s="17"/>
      <c r="L191" s="54">
        <v>-216213.56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300</v>
      </c>
      <c r="G192" s="45"/>
      <c r="H192" s="45"/>
      <c r="I192" s="15"/>
      <c r="J192" s="54">
        <v>-28786.2</v>
      </c>
      <c r="K192" s="17"/>
      <c r="L192" s="54">
        <v>-757288</v>
      </c>
      <c r="M192" s="4"/>
      <c r="N192" s="4"/>
      <c r="O192" s="4"/>
      <c r="CA192" s="44"/>
      <c r="CB192" s="45"/>
      <c r="CC192" s="45"/>
      <c r="CD192" s="45" t="s">
        <v>301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-18839741.199999999</v>
      </c>
      <c r="K193" s="17"/>
      <c r="L193" s="54">
        <v>5845351.4699999997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-18346667.57</v>
      </c>
      <c r="K194" s="17"/>
      <c r="L194" s="46">
        <v>5474028.79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244</v>
      </c>
      <c r="D195" s="45"/>
      <c r="E195" s="45"/>
      <c r="F195" s="45"/>
      <c r="G195" s="45"/>
      <c r="H195" s="45"/>
      <c r="I195" s="15"/>
      <c r="J195" s="46">
        <v>-18346667.57</v>
      </c>
      <c r="K195" s="17"/>
      <c r="L195" s="46">
        <v>5474028.79</v>
      </c>
      <c r="M195" s="4"/>
      <c r="N195" s="4"/>
      <c r="O195" s="4"/>
      <c r="CA195" s="44" t="s">
        <v>245</v>
      </c>
      <c r="CB195" s="45"/>
      <c r="CC195" s="45"/>
      <c r="CD195" s="45"/>
      <c r="CE195" s="45"/>
    </row>
    <row r="196" spans="3:83" ht="15" x14ac:dyDescent="0.2">
      <c r="C196" s="44" t="s">
        <v>246</v>
      </c>
      <c r="D196" s="45"/>
      <c r="E196" s="45"/>
      <c r="F196" s="45"/>
      <c r="G196" s="45"/>
      <c r="H196" s="45"/>
      <c r="I196" s="15"/>
      <c r="J196" s="46">
        <v>-22135816.990000002</v>
      </c>
      <c r="K196" s="17"/>
      <c r="L196" s="46">
        <v>-3745322.3199999956</v>
      </c>
      <c r="M196" s="4"/>
      <c r="N196" s="4"/>
      <c r="O196" s="4"/>
      <c r="CA196" s="44" t="s">
        <v>247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 t="s">
        <v>254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255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57CC0-2C1B-4FFE-9729-A00CECC0094A}">
  <sheetPr codeName="shtTempSheet45">
    <tabColor rgb="FFFFD1D1"/>
    <pageSetUpPr autoPageBreaks="0"/>
  </sheetPr>
  <dimension ref="A1:CE618"/>
  <sheetViews>
    <sheetView showGridLines="0" showRowColHeaders="0" zoomScale="85" zoomScaleNormal="85" zoomScaleSheetLayoutView="85" workbookViewId="0">
      <selection activeCell="H622" sqref="H622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0</v>
      </c>
      <c r="K8" s="17"/>
      <c r="L8" s="46">
        <v>120200535.47999999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125</v>
      </c>
      <c r="E9" s="45"/>
      <c r="F9" s="45"/>
      <c r="G9" s="45"/>
      <c r="H9" s="45"/>
      <c r="I9" s="15"/>
      <c r="J9" s="54">
        <v>0</v>
      </c>
      <c r="K9" s="17"/>
      <c r="L9" s="54">
        <v>341132.45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126</v>
      </c>
      <c r="CC9" s="45"/>
      <c r="CD9" s="45"/>
      <c r="CE9" s="45"/>
    </row>
    <row r="10" spans="1:83" ht="15" customHeight="1" x14ac:dyDescent="0.2">
      <c r="C10" s="44"/>
      <c r="D10" s="45" t="s">
        <v>127</v>
      </c>
      <c r="E10" s="45"/>
      <c r="F10" s="45"/>
      <c r="G10" s="45"/>
      <c r="H10" s="45"/>
      <c r="I10" s="15"/>
      <c r="J10" s="54">
        <v>0</v>
      </c>
      <c r="K10" s="17"/>
      <c r="L10" s="54">
        <v>19760926.899999999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 t="s">
        <v>128</v>
      </c>
      <c r="CC10" s="45"/>
      <c r="CD10" s="45"/>
      <c r="CE10" s="45"/>
    </row>
    <row r="11" spans="1:83" ht="15" customHeight="1" x14ac:dyDescent="0.2">
      <c r="C11" s="44"/>
      <c r="D11" s="45"/>
      <c r="E11" s="45" t="s">
        <v>129</v>
      </c>
      <c r="F11" s="45"/>
      <c r="G11" s="45"/>
      <c r="H11" s="45"/>
      <c r="I11" s="15"/>
      <c r="J11" s="54">
        <v>0</v>
      </c>
      <c r="K11" s="17"/>
      <c r="L11" s="54">
        <v>16616496.300000001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130</v>
      </c>
      <c r="CD11" s="45"/>
      <c r="CE11" s="45"/>
    </row>
    <row r="12" spans="1:83" ht="15" customHeight="1" x14ac:dyDescent="0.2">
      <c r="C12" s="44"/>
      <c r="D12" s="45"/>
      <c r="E12" s="45" t="s">
        <v>133</v>
      </c>
      <c r="F12" s="45"/>
      <c r="G12" s="45"/>
      <c r="H12" s="45"/>
      <c r="I12" s="15"/>
      <c r="J12" s="54">
        <v>0</v>
      </c>
      <c r="K12" s="17"/>
      <c r="L12" s="54">
        <v>3144430.6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134</v>
      </c>
      <c r="CD12" s="45"/>
      <c r="CE12" s="45"/>
    </row>
    <row r="13" spans="1:83" ht="15" customHeight="1" x14ac:dyDescent="0.2">
      <c r="C13" s="44"/>
      <c r="D13" s="45" t="s">
        <v>137</v>
      </c>
      <c r="E13" s="45"/>
      <c r="F13" s="45"/>
      <c r="G13" s="45"/>
      <c r="H13" s="45"/>
      <c r="I13" s="15"/>
      <c r="J13" s="54">
        <v>0</v>
      </c>
      <c r="K13" s="17"/>
      <c r="L13" s="54">
        <v>149212.60999999999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138</v>
      </c>
      <c r="CC13" s="45"/>
      <c r="CD13" s="45"/>
      <c r="CE13" s="45"/>
    </row>
    <row r="14" spans="1:83" ht="15" customHeight="1" x14ac:dyDescent="0.2">
      <c r="C14" s="44"/>
      <c r="D14" s="45" t="s">
        <v>262</v>
      </c>
      <c r="E14" s="45"/>
      <c r="F14" s="45"/>
      <c r="G14" s="45"/>
      <c r="H14" s="45"/>
      <c r="I14" s="15"/>
      <c r="J14" s="54">
        <v>0</v>
      </c>
      <c r="K14" s="17"/>
      <c r="L14" s="54">
        <v>99949263.519999996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263</v>
      </c>
      <c r="CC14" s="45"/>
      <c r="CD14" s="45"/>
      <c r="CE14" s="45"/>
    </row>
    <row r="15" spans="1:83" ht="15" customHeight="1" x14ac:dyDescent="0.2">
      <c r="C15" s="44" t="s">
        <v>139</v>
      </c>
      <c r="D15" s="45"/>
      <c r="E15" s="45"/>
      <c r="F15" s="45"/>
      <c r="G15" s="45"/>
      <c r="H15" s="45"/>
      <c r="I15" s="15"/>
      <c r="J15" s="46">
        <v>0</v>
      </c>
      <c r="K15" s="17"/>
      <c r="L15" s="46">
        <v>120200535.48000002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 t="s">
        <v>140</v>
      </c>
      <c r="CB15" s="45"/>
      <c r="CC15" s="45"/>
      <c r="CD15" s="45"/>
      <c r="CE15" s="45"/>
    </row>
    <row r="16" spans="1:83" ht="15" customHeight="1" x14ac:dyDescent="0.2">
      <c r="C16" s="44"/>
      <c r="D16" s="45" t="s">
        <v>141</v>
      </c>
      <c r="E16" s="45"/>
      <c r="F16" s="45"/>
      <c r="G16" s="45"/>
      <c r="H16" s="45"/>
      <c r="I16" s="15"/>
      <c r="J16" s="54">
        <v>0</v>
      </c>
      <c r="K16" s="17"/>
      <c r="L16" s="54">
        <v>16849233.899999999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142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143</v>
      </c>
      <c r="F17" s="45"/>
      <c r="G17" s="45"/>
      <c r="H17" s="45"/>
      <c r="I17" s="15"/>
      <c r="J17" s="54">
        <v>0</v>
      </c>
      <c r="K17" s="17"/>
      <c r="L17" s="54">
        <v>150000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144</v>
      </c>
      <c r="CD17" s="45"/>
      <c r="CE17" s="45"/>
    </row>
    <row r="18" spans="3:83" ht="15" customHeight="1" x14ac:dyDescent="0.2">
      <c r="C18" s="44"/>
      <c r="D18" s="45"/>
      <c r="E18" s="45" t="s">
        <v>145</v>
      </c>
      <c r="F18" s="45"/>
      <c r="G18" s="45"/>
      <c r="H18" s="45"/>
      <c r="I18" s="15"/>
      <c r="J18" s="54">
        <v>0</v>
      </c>
      <c r="K18" s="17"/>
      <c r="L18" s="54">
        <v>16699233.9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146</v>
      </c>
      <c r="CD18" s="45"/>
      <c r="CE18" s="45"/>
    </row>
    <row r="19" spans="3:83" ht="15" customHeight="1" x14ac:dyDescent="0.2">
      <c r="C19" s="44"/>
      <c r="D19" s="45"/>
      <c r="E19" s="45"/>
      <c r="F19" s="45" t="s">
        <v>347</v>
      </c>
      <c r="G19" s="45"/>
      <c r="H19" s="45"/>
      <c r="I19" s="15"/>
      <c r="J19" s="54">
        <v>0</v>
      </c>
      <c r="K19" s="17"/>
      <c r="L19" s="54">
        <v>16657533.9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/>
      <c r="CD19" s="45" t="s">
        <v>148</v>
      </c>
      <c r="CE19" s="45"/>
    </row>
    <row r="20" spans="3:83" ht="15" customHeight="1" x14ac:dyDescent="0.2">
      <c r="C20" s="44"/>
      <c r="D20" s="45"/>
      <c r="E20" s="45"/>
      <c r="F20" s="45" t="s">
        <v>151</v>
      </c>
      <c r="G20" s="45"/>
      <c r="H20" s="45"/>
      <c r="I20" s="15"/>
      <c r="J20" s="54">
        <v>0</v>
      </c>
      <c r="K20" s="17"/>
      <c r="L20" s="54">
        <v>41700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/>
      <c r="CD20" s="45" t="s">
        <v>152</v>
      </c>
      <c r="CE20" s="45"/>
    </row>
    <row r="21" spans="3:83" ht="15" customHeight="1" x14ac:dyDescent="0.2">
      <c r="C21" s="44"/>
      <c r="D21" s="45" t="s">
        <v>153</v>
      </c>
      <c r="E21" s="45"/>
      <c r="F21" s="45"/>
      <c r="G21" s="45"/>
      <c r="H21" s="45"/>
      <c r="I21" s="15"/>
      <c r="J21" s="54">
        <v>0</v>
      </c>
      <c r="K21" s="17"/>
      <c r="L21" s="54">
        <v>103351301.58000001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154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155</v>
      </c>
      <c r="F22" s="45"/>
      <c r="G22" s="45"/>
      <c r="H22" s="45"/>
      <c r="I22" s="15"/>
      <c r="J22" s="54">
        <v>0</v>
      </c>
      <c r="K22" s="17"/>
      <c r="L22" s="54">
        <v>30800000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156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161</v>
      </c>
      <c r="G23" s="45"/>
      <c r="H23" s="45"/>
      <c r="I23" s="15"/>
      <c r="J23" s="54">
        <v>0</v>
      </c>
      <c r="K23" s="17"/>
      <c r="L23" s="54">
        <v>30800000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162</v>
      </c>
      <c r="CE23" s="45"/>
    </row>
    <row r="24" spans="3:83" ht="15" customHeight="1" x14ac:dyDescent="0.2">
      <c r="C24" s="44"/>
      <c r="D24" s="45"/>
      <c r="E24" s="45" t="s">
        <v>165</v>
      </c>
      <c r="F24" s="45"/>
      <c r="G24" s="45"/>
      <c r="H24" s="45"/>
      <c r="I24" s="15"/>
      <c r="J24" s="54">
        <v>0</v>
      </c>
      <c r="K24" s="17"/>
      <c r="L24" s="54">
        <v>315395.95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166</v>
      </c>
      <c r="CD24" s="45"/>
      <c r="CE24" s="45"/>
    </row>
    <row r="25" spans="3:83" ht="15" customHeight="1" x14ac:dyDescent="0.2">
      <c r="C25" s="44"/>
      <c r="D25" s="45"/>
      <c r="E25" s="45" t="s">
        <v>167</v>
      </c>
      <c r="F25" s="45"/>
      <c r="G25" s="45"/>
      <c r="H25" s="45"/>
      <c r="I25" s="15"/>
      <c r="J25" s="54">
        <v>0</v>
      </c>
      <c r="K25" s="17"/>
      <c r="L25" s="54">
        <v>26413.65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168</v>
      </c>
      <c r="CD25" s="45"/>
      <c r="CE25" s="45"/>
    </row>
    <row r="26" spans="3:83" ht="15" customHeight="1" x14ac:dyDescent="0.2">
      <c r="C26" s="44"/>
      <c r="D26" s="45"/>
      <c r="E26" s="45" t="s">
        <v>169</v>
      </c>
      <c r="F26" s="45"/>
      <c r="G26" s="45"/>
      <c r="H26" s="45"/>
      <c r="I26" s="15"/>
      <c r="J26" s="54">
        <v>0</v>
      </c>
      <c r="K26" s="17"/>
      <c r="L26" s="54">
        <v>2351284.2200000002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170</v>
      </c>
      <c r="CD26" s="45"/>
      <c r="CE26" s="45"/>
    </row>
    <row r="27" spans="3:83" ht="15" customHeight="1" x14ac:dyDescent="0.2">
      <c r="C27" s="44"/>
      <c r="D27" s="45"/>
      <c r="E27" s="45" t="s">
        <v>272</v>
      </c>
      <c r="F27" s="45"/>
      <c r="G27" s="45"/>
      <c r="H27" s="45"/>
      <c r="I27" s="15"/>
      <c r="J27" s="54">
        <v>0</v>
      </c>
      <c r="K27" s="17"/>
      <c r="L27" s="54">
        <v>12924.6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273</v>
      </c>
      <c r="CD27" s="45"/>
      <c r="CE27" s="45"/>
    </row>
    <row r="28" spans="3:83" ht="15" customHeight="1" x14ac:dyDescent="0.2">
      <c r="C28" s="44"/>
      <c r="D28" s="45"/>
      <c r="E28" s="45" t="s">
        <v>274</v>
      </c>
      <c r="F28" s="45"/>
      <c r="G28" s="45"/>
      <c r="H28" s="45"/>
      <c r="I28" s="15"/>
      <c r="J28" s="54">
        <v>0</v>
      </c>
      <c r="K28" s="17"/>
      <c r="L28" s="54">
        <v>76160.84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275</v>
      </c>
      <c r="CD28" s="45"/>
      <c r="CE28" s="45"/>
    </row>
    <row r="29" spans="3:83" ht="15" customHeight="1" x14ac:dyDescent="0.2">
      <c r="C29" s="44"/>
      <c r="D29" s="45"/>
      <c r="E29" s="45" t="s">
        <v>296</v>
      </c>
      <c r="F29" s="45"/>
      <c r="G29" s="45"/>
      <c r="H29" s="45"/>
      <c r="I29" s="15"/>
      <c r="J29" s="54">
        <v>0</v>
      </c>
      <c r="K29" s="17"/>
      <c r="L29" s="54">
        <v>533993.25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297</v>
      </c>
      <c r="CD29" s="45"/>
      <c r="CE29" s="45"/>
    </row>
    <row r="30" spans="3:83" ht="15" customHeight="1" x14ac:dyDescent="0.2">
      <c r="C30" s="44"/>
      <c r="D30" s="45"/>
      <c r="E30" s="45" t="s">
        <v>175</v>
      </c>
      <c r="F30" s="45"/>
      <c r="G30" s="45"/>
      <c r="H30" s="45"/>
      <c r="I30" s="15"/>
      <c r="J30" s="54">
        <v>0</v>
      </c>
      <c r="K30" s="17"/>
      <c r="L30" s="54">
        <v>7393886.0700000003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176</v>
      </c>
      <c r="CD30" s="45"/>
      <c r="CE30" s="45"/>
    </row>
    <row r="31" spans="3:83" ht="15" customHeight="1" x14ac:dyDescent="0.2">
      <c r="C31" s="44"/>
      <c r="D31" s="45"/>
      <c r="E31" s="45" t="s">
        <v>177</v>
      </c>
      <c r="F31" s="45"/>
      <c r="G31" s="45"/>
      <c r="H31" s="45"/>
      <c r="I31" s="15"/>
      <c r="J31" s="54">
        <v>0</v>
      </c>
      <c r="K31" s="17"/>
      <c r="L31" s="54">
        <v>61841243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178</v>
      </c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0</v>
      </c>
      <c r="K160" s="17"/>
      <c r="L160" s="54">
        <v>274623068.44999999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0</v>
      </c>
      <c r="K161" s="17"/>
      <c r="L161" s="54">
        <v>-639196.55000000005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0</v>
      </c>
      <c r="K162" s="17"/>
      <c r="L162" s="54">
        <v>31287161.949999999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0</v>
      </c>
      <c r="K163" s="17"/>
      <c r="L163" s="54">
        <v>-432782.4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0</v>
      </c>
      <c r="K164" s="17"/>
      <c r="L164" s="54">
        <v>-13440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0</v>
      </c>
      <c r="K165" s="17"/>
      <c r="L165" s="54">
        <v>-31287161.949999999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0</v>
      </c>
      <c r="K166" s="17"/>
      <c r="L166" s="46">
        <v>273537649.5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0</v>
      </c>
      <c r="K167" s="17"/>
      <c r="L167" s="54">
        <v>-191726975.55000001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0</v>
      </c>
      <c r="K168" s="17"/>
      <c r="L168" s="54">
        <v>39288886.5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0</v>
      </c>
      <c r="K169" s="17"/>
      <c r="L169" s="54">
        <v>-44033.7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0</v>
      </c>
      <c r="K170" s="17"/>
      <c r="L170" s="46">
        <v>39244852.799999997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0</v>
      </c>
      <c r="K171" s="17"/>
      <c r="L171" s="46">
        <v>-152482122.75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0</v>
      </c>
      <c r="K172" s="17"/>
      <c r="L172" s="54">
        <v>-104600.5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0</v>
      </c>
      <c r="K173" s="17"/>
      <c r="L173" s="54">
        <v>-3031503.93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0</v>
      </c>
      <c r="K174" s="17"/>
      <c r="L174" s="54">
        <v>-1636225.19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0</v>
      </c>
      <c r="K175" s="17"/>
      <c r="L175" s="54">
        <v>-116713.05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0</v>
      </c>
      <c r="K176" s="17"/>
      <c r="L176" s="54">
        <v>-3900000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0</v>
      </c>
      <c r="K177" s="17"/>
      <c r="L177" s="54">
        <v>-111689760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0</v>
      </c>
      <c r="K178" s="17"/>
      <c r="L178" s="54">
        <v>-10156943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0</v>
      </c>
      <c r="K179" s="17"/>
      <c r="L179" s="46">
        <v>-283117868.42000002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0</v>
      </c>
      <c r="K180" s="17"/>
      <c r="L180" s="46">
        <v>-9580218.9200000167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0</v>
      </c>
      <c r="K181" s="17"/>
      <c r="L181" s="54">
        <v>-230352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0</v>
      </c>
      <c r="K182" s="17"/>
      <c r="L182" s="54">
        <v>-10421715.199999999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0</v>
      </c>
      <c r="K183" s="17"/>
      <c r="L183" s="54">
        <v>-47869.84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0</v>
      </c>
      <c r="K184" s="17"/>
      <c r="L184" s="54">
        <v>-284985.7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0</v>
      </c>
      <c r="K185" s="17"/>
      <c r="L185" s="46">
        <v>-10984922.739999998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0</v>
      </c>
      <c r="K186" s="17"/>
      <c r="L186" s="46">
        <v>-294102791.16000003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0</v>
      </c>
      <c r="K187" s="17"/>
      <c r="L187" s="46">
        <v>-20565141.660000015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0</v>
      </c>
      <c r="K188" s="17"/>
      <c r="L188" s="54">
        <v>40895.06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0</v>
      </c>
      <c r="K189" s="17"/>
      <c r="L189" s="54">
        <v>-366270.9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0</v>
      </c>
      <c r="K190" s="17"/>
      <c r="L190" s="46">
        <v>-325375.84000000003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0</v>
      </c>
      <c r="K191" s="17"/>
      <c r="L191" s="46">
        <v>-325375.84000000003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0</v>
      </c>
      <c r="K192" s="17"/>
      <c r="L192" s="46">
        <v>-20890517.500000015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 t="s">
        <v>254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255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  <row r="618" spans="3:12" ht="16.5" x14ac:dyDescent="0.2">
      <c r="C618" s="37" t="s">
        <v>348</v>
      </c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F620A-C882-43A0-98F2-A12A157B0020}">
  <sheetPr codeName="shtTempSheet4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14528162.34</v>
      </c>
      <c r="K8" s="17"/>
      <c r="L8" s="46">
        <v>17128872.16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12668643.85</v>
      </c>
      <c r="K9" s="17"/>
      <c r="L9" s="54">
        <v>15322734.569999998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12668643.85</v>
      </c>
      <c r="K10" s="17"/>
      <c r="L10" s="54">
        <v>15322734.569999998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123</v>
      </c>
      <c r="E11" s="45"/>
      <c r="F11" s="45"/>
      <c r="G11" s="45"/>
      <c r="H11" s="45"/>
      <c r="I11" s="15"/>
      <c r="J11" s="54">
        <v>4068.4000000000087</v>
      </c>
      <c r="K11" s="17"/>
      <c r="L11" s="54">
        <v>8136.8500000000058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124</v>
      </c>
      <c r="CC11" s="45"/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15244.27</v>
      </c>
      <c r="K12" s="17"/>
      <c r="L12" s="54">
        <v>16448.43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615295.99</v>
      </c>
      <c r="K13" s="17"/>
      <c r="L13" s="54">
        <v>451302.94999999995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362836.61000000004</v>
      </c>
      <c r="K14" s="17"/>
      <c r="L14" s="54">
        <v>339283.22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170007.85</v>
      </c>
      <c r="K15" s="17"/>
      <c r="L15" s="54">
        <v>0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41865.11</v>
      </c>
      <c r="K16" s="17"/>
      <c r="L16" s="54">
        <v>93456.73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40586.42</v>
      </c>
      <c r="K17" s="17"/>
      <c r="L17" s="54">
        <v>18563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1224909.83</v>
      </c>
      <c r="K18" s="17"/>
      <c r="L18" s="54">
        <v>1330249.3600000001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14528162.34</v>
      </c>
      <c r="K19" s="17"/>
      <c r="L19" s="46">
        <v>17128872.16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10317501.34</v>
      </c>
      <c r="K20" s="17"/>
      <c r="L20" s="54">
        <v>12543716.109999999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10317501.34</v>
      </c>
      <c r="K21" s="17"/>
      <c r="L21" s="54">
        <v>12543716.109999999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9043349.8599999994</v>
      </c>
      <c r="K22" s="17"/>
      <c r="L22" s="54">
        <v>11308367.380000001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151</v>
      </c>
      <c r="G23" s="45"/>
      <c r="H23" s="45"/>
      <c r="I23" s="15"/>
      <c r="J23" s="54">
        <v>1274151.48</v>
      </c>
      <c r="K23" s="17"/>
      <c r="L23" s="54">
        <v>1235348.73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152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4210661</v>
      </c>
      <c r="K24" s="17"/>
      <c r="L24" s="54">
        <v>4585156.05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2169000</v>
      </c>
      <c r="K25" s="17"/>
      <c r="L25" s="54">
        <v>2045000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157</v>
      </c>
      <c r="G26" s="45"/>
      <c r="H26" s="45"/>
      <c r="I26" s="15"/>
      <c r="J26" s="54">
        <v>31000</v>
      </c>
      <c r="K26" s="17"/>
      <c r="L26" s="54">
        <v>26000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158</v>
      </c>
      <c r="CE26" s="45"/>
    </row>
    <row r="27" spans="3:83" ht="15" customHeight="1" x14ac:dyDescent="0.2">
      <c r="C27" s="44"/>
      <c r="D27" s="45"/>
      <c r="E27" s="45"/>
      <c r="F27" s="45" t="s">
        <v>159</v>
      </c>
      <c r="G27" s="45"/>
      <c r="H27" s="45"/>
      <c r="I27" s="15"/>
      <c r="J27" s="54">
        <v>103000</v>
      </c>
      <c r="K27" s="17"/>
      <c r="L27" s="54">
        <v>105000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160</v>
      </c>
      <c r="CE27" s="45"/>
    </row>
    <row r="28" spans="3:83" ht="15" customHeight="1" x14ac:dyDescent="0.2">
      <c r="C28" s="44"/>
      <c r="D28" s="45"/>
      <c r="E28" s="45"/>
      <c r="F28" s="45" t="s">
        <v>161</v>
      </c>
      <c r="G28" s="45"/>
      <c r="H28" s="45"/>
      <c r="I28" s="15"/>
      <c r="J28" s="54">
        <v>2035000</v>
      </c>
      <c r="K28" s="17"/>
      <c r="L28" s="54">
        <v>1914000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162</v>
      </c>
      <c r="CE28" s="45"/>
    </row>
    <row r="29" spans="3:83" ht="15" customHeight="1" x14ac:dyDescent="0.2">
      <c r="C29" s="44"/>
      <c r="D29" s="45"/>
      <c r="E29" s="45" t="s">
        <v>165</v>
      </c>
      <c r="F29" s="45"/>
      <c r="G29" s="45"/>
      <c r="H29" s="45"/>
      <c r="I29" s="15"/>
      <c r="J29" s="54">
        <v>4000</v>
      </c>
      <c r="K29" s="17"/>
      <c r="L29" s="54">
        <v>-1332.3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166</v>
      </c>
      <c r="CD29" s="45"/>
      <c r="CE29" s="45"/>
    </row>
    <row r="30" spans="3:83" ht="15" customHeight="1" x14ac:dyDescent="0.2">
      <c r="C30" s="44"/>
      <c r="D30" s="45"/>
      <c r="E30" s="45" t="s">
        <v>167</v>
      </c>
      <c r="F30" s="45"/>
      <c r="G30" s="45"/>
      <c r="H30" s="45"/>
      <c r="I30" s="15"/>
      <c r="J30" s="54">
        <v>-24243.55</v>
      </c>
      <c r="K30" s="17"/>
      <c r="L30" s="54">
        <v>-11213.45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168</v>
      </c>
      <c r="CD30" s="45"/>
      <c r="CE30" s="45"/>
    </row>
    <row r="31" spans="3:83" ht="15" customHeight="1" x14ac:dyDescent="0.2">
      <c r="C31" s="44"/>
      <c r="D31" s="45"/>
      <c r="E31" s="45" t="s">
        <v>169</v>
      </c>
      <c r="F31" s="45"/>
      <c r="G31" s="45"/>
      <c r="H31" s="45"/>
      <c r="I31" s="15"/>
      <c r="J31" s="54">
        <v>1781457.6</v>
      </c>
      <c r="K31" s="17"/>
      <c r="L31" s="54">
        <v>1926889.45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170</v>
      </c>
      <c r="CD31" s="45"/>
      <c r="CE31" s="45"/>
    </row>
    <row r="32" spans="3:83" ht="15" customHeight="1" x14ac:dyDescent="0.2">
      <c r="C32" s="44"/>
      <c r="D32" s="45"/>
      <c r="E32" s="45" t="s">
        <v>274</v>
      </c>
      <c r="F32" s="45"/>
      <c r="G32" s="45"/>
      <c r="H32" s="45"/>
      <c r="I32" s="15"/>
      <c r="J32" s="54">
        <v>102503.6</v>
      </c>
      <c r="K32" s="17"/>
      <c r="L32" s="54">
        <v>117929.25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275</v>
      </c>
      <c r="CD32" s="45"/>
      <c r="CE32" s="45"/>
    </row>
    <row r="33" spans="3:83" ht="15" customHeight="1" x14ac:dyDescent="0.2">
      <c r="C33" s="44"/>
      <c r="D33" s="45"/>
      <c r="E33" s="45" t="s">
        <v>296</v>
      </c>
      <c r="F33" s="45"/>
      <c r="G33" s="45"/>
      <c r="H33" s="45"/>
      <c r="I33" s="15"/>
      <c r="J33" s="54">
        <v>90203.55</v>
      </c>
      <c r="K33" s="17"/>
      <c r="L33" s="54">
        <v>36640.25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297</v>
      </c>
      <c r="CD33" s="45"/>
      <c r="CE33" s="45"/>
    </row>
    <row r="34" spans="3:83" ht="15" customHeight="1" x14ac:dyDescent="0.2">
      <c r="C34" s="44"/>
      <c r="D34" s="45"/>
      <c r="E34" s="45" t="s">
        <v>173</v>
      </c>
      <c r="F34" s="45"/>
      <c r="G34" s="45"/>
      <c r="H34" s="45"/>
      <c r="I34" s="15"/>
      <c r="J34" s="54">
        <v>47739.8</v>
      </c>
      <c r="K34" s="17"/>
      <c r="L34" s="54">
        <v>66242.850000000006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174</v>
      </c>
      <c r="CD34" s="45"/>
      <c r="CE34" s="45"/>
    </row>
    <row r="35" spans="3:83" ht="15" customHeight="1" x14ac:dyDescent="0.2">
      <c r="C35" s="44"/>
      <c r="D35" s="45"/>
      <c r="E35" s="45" t="s">
        <v>177</v>
      </c>
      <c r="F35" s="45"/>
      <c r="G35" s="45"/>
      <c r="H35" s="45"/>
      <c r="I35" s="15"/>
      <c r="J35" s="54">
        <v>40000</v>
      </c>
      <c r="K35" s="17"/>
      <c r="L35" s="54">
        <v>405000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178</v>
      </c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10583780.35</v>
      </c>
      <c r="K160" s="17"/>
      <c r="L160" s="54">
        <v>11001527.75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0</v>
      </c>
      <c r="K161" s="17"/>
      <c r="L161" s="54">
        <v>1079.3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-42335.1</v>
      </c>
      <c r="K162" s="17"/>
      <c r="L162" s="54">
        <v>-44006.1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1383157.25</v>
      </c>
      <c r="K163" s="17"/>
      <c r="L163" s="54">
        <v>1594486.1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-17217.599999999999</v>
      </c>
      <c r="K164" s="17"/>
      <c r="L164" s="54">
        <v>-16065.6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-876.35</v>
      </c>
      <c r="K165" s="17"/>
      <c r="L165" s="54">
        <v>-586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-1383157.25</v>
      </c>
      <c r="K166" s="17"/>
      <c r="L166" s="54">
        <v>-1594486.1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10523351.300000001</v>
      </c>
      <c r="K167" s="17"/>
      <c r="L167" s="46">
        <v>10941949.350000001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-11841811.449999999</v>
      </c>
      <c r="K168" s="17"/>
      <c r="L168" s="54">
        <v>-11176236.050000001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1798464.9</v>
      </c>
      <c r="K169" s="17"/>
      <c r="L169" s="54">
        <v>1845332.4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0</v>
      </c>
      <c r="K170" s="17"/>
      <c r="L170" s="54">
        <v>441.5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1798464.9</v>
      </c>
      <c r="K171" s="17"/>
      <c r="L171" s="46">
        <v>1845773.9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-10043346.549999999</v>
      </c>
      <c r="K172" s="17"/>
      <c r="L172" s="46">
        <v>-9330462.1500000004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-38705.300000000003</v>
      </c>
      <c r="K173" s="17"/>
      <c r="L173" s="54">
        <v>-39341.65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-119729.84</v>
      </c>
      <c r="K174" s="17"/>
      <c r="L174" s="54">
        <v>-180739.14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171983.4</v>
      </c>
      <c r="K175" s="17"/>
      <c r="L175" s="54">
        <v>0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-121000</v>
      </c>
      <c r="K176" s="17"/>
      <c r="L176" s="54">
        <v>-220000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-1028144</v>
      </c>
      <c r="K177" s="17"/>
      <c r="L177" s="54">
        <v>-1403523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365000</v>
      </c>
      <c r="K178" s="17"/>
      <c r="L178" s="54">
        <v>420000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-10813942.289999999</v>
      </c>
      <c r="K179" s="17"/>
      <c r="L179" s="46">
        <v>-10754065.940000001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-290590.98999999836</v>
      </c>
      <c r="K180" s="17"/>
      <c r="L180" s="46">
        <v>187883.41000000015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-270305.05</v>
      </c>
      <c r="K181" s="17"/>
      <c r="L181" s="54">
        <v>-269359.34999999998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-341723.59</v>
      </c>
      <c r="K182" s="17"/>
      <c r="L182" s="54">
        <v>-304425.38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-3592.75</v>
      </c>
      <c r="K183" s="17"/>
      <c r="L183" s="54">
        <v>-5634.6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-3946.4</v>
      </c>
      <c r="K184" s="17"/>
      <c r="L184" s="54">
        <v>-6795.4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-619567.79</v>
      </c>
      <c r="K185" s="17"/>
      <c r="L185" s="46">
        <v>-586214.73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-11433510.079999998</v>
      </c>
      <c r="K186" s="17"/>
      <c r="L186" s="46">
        <v>-11340280.670000002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-910158.7799999984</v>
      </c>
      <c r="K187" s="17"/>
      <c r="L187" s="46">
        <v>-398331.31999999983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208760.8</v>
      </c>
      <c r="K188" s="17"/>
      <c r="L188" s="54">
        <v>213731.06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-606.63</v>
      </c>
      <c r="K189" s="17"/>
      <c r="L189" s="54">
        <v>-624.44000000000005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-1563012.91</v>
      </c>
      <c r="K190" s="17"/>
      <c r="L190" s="54">
        <v>483568.6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-1354858.74</v>
      </c>
      <c r="K191" s="17"/>
      <c r="L191" s="46">
        <v>696675.22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244</v>
      </c>
      <c r="D192" s="45"/>
      <c r="E192" s="45"/>
      <c r="F192" s="45"/>
      <c r="G192" s="45"/>
      <c r="H192" s="45"/>
      <c r="I192" s="15"/>
      <c r="J192" s="46">
        <v>-1354858.74</v>
      </c>
      <c r="K192" s="17"/>
      <c r="L192" s="46">
        <v>696675.22</v>
      </c>
      <c r="M192" s="4"/>
      <c r="N192" s="4"/>
      <c r="O192" s="4"/>
      <c r="CA192" s="44" t="s">
        <v>245</v>
      </c>
      <c r="CB192" s="45"/>
      <c r="CC192" s="45"/>
      <c r="CD192" s="45"/>
      <c r="CE192" s="45"/>
    </row>
    <row r="193" spans="3:83" ht="15" x14ac:dyDescent="0.2">
      <c r="C193" s="44" t="s">
        <v>246</v>
      </c>
      <c r="D193" s="45"/>
      <c r="E193" s="45"/>
      <c r="F193" s="45"/>
      <c r="G193" s="45"/>
      <c r="H193" s="45"/>
      <c r="I193" s="15"/>
      <c r="J193" s="46">
        <v>-2265017.5199999986</v>
      </c>
      <c r="K193" s="17"/>
      <c r="L193" s="46">
        <v>298343.90000000014</v>
      </c>
      <c r="M193" s="4"/>
      <c r="N193" s="4"/>
      <c r="O193" s="4"/>
      <c r="CA193" s="44" t="s">
        <v>247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383029.60000000003</v>
      </c>
      <c r="K312" s="17"/>
      <c r="L312" s="54">
        <v>378269.4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383029.60000000003</v>
      </c>
      <c r="K313" s="17"/>
      <c r="L313" s="46">
        <v>378269.4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-280162.09999999998</v>
      </c>
      <c r="K314" s="17"/>
      <c r="L314" s="54">
        <v>-236327.95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-3000</v>
      </c>
      <c r="K315" s="17"/>
      <c r="L315" s="54">
        <v>22000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-283162.09999999998</v>
      </c>
      <c r="K316" s="17"/>
      <c r="L316" s="46">
        <v>-214327.95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99867.500000000058</v>
      </c>
      <c r="K317" s="17"/>
      <c r="L317" s="46">
        <v>163941.45000000001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-8359.9500000000007</v>
      </c>
      <c r="K318" s="17"/>
      <c r="L318" s="54">
        <v>-8330.7000000000007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-10568.75</v>
      </c>
      <c r="K319" s="17"/>
      <c r="L319" s="54">
        <v>-9415.2000000000007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/>
      <c r="D320" s="45"/>
      <c r="E320" s="45"/>
      <c r="F320" s="45" t="s">
        <v>224</v>
      </c>
      <c r="G320" s="45"/>
      <c r="H320" s="45"/>
      <c r="I320" s="15"/>
      <c r="J320" s="54">
        <v>-111.14999999999999</v>
      </c>
      <c r="K320" s="17"/>
      <c r="L320" s="54">
        <v>-174.3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-122.05</v>
      </c>
      <c r="K321" s="17"/>
      <c r="L321" s="54">
        <v>-210.14999999999998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-19161.899999999998</v>
      </c>
      <c r="K322" s="17"/>
      <c r="L322" s="46">
        <v>-18130.349999999999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-302324</v>
      </c>
      <c r="K323" s="17"/>
      <c r="L323" s="46">
        <v>-232458.30000000002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80705.600000000064</v>
      </c>
      <c r="K324" s="17"/>
      <c r="L324" s="46">
        <v>145811.1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6456.5</v>
      </c>
      <c r="K325" s="17"/>
      <c r="L325" s="54">
        <v>6610.25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-18.75</v>
      </c>
      <c r="K326" s="17"/>
      <c r="L326" s="54">
        <v>-19.3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-48340.6</v>
      </c>
      <c r="K327" s="17"/>
      <c r="L327" s="54">
        <v>14955.75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-41902.85</v>
      </c>
      <c r="K328" s="17"/>
      <c r="L328" s="46">
        <v>21546.7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244</v>
      </c>
      <c r="D329" s="45"/>
      <c r="E329" s="45"/>
      <c r="F329" s="45"/>
      <c r="G329" s="45"/>
      <c r="H329" s="45"/>
      <c r="I329" s="15"/>
      <c r="J329" s="46">
        <v>-41902.85</v>
      </c>
      <c r="K329" s="17"/>
      <c r="L329" s="46">
        <v>21546.7</v>
      </c>
      <c r="M329" s="4"/>
      <c r="N329" s="4"/>
      <c r="O329" s="4"/>
      <c r="CA329" s="44" t="s">
        <v>245</v>
      </c>
      <c r="CB329" s="45"/>
      <c r="CC329" s="45"/>
      <c r="CD329" s="45"/>
      <c r="CE329" s="45"/>
    </row>
    <row r="330" spans="3:83" ht="14.45" customHeight="1" x14ac:dyDescent="0.2">
      <c r="C330" s="44" t="s">
        <v>246</v>
      </c>
      <c r="D330" s="45"/>
      <c r="E330" s="45"/>
      <c r="F330" s="45"/>
      <c r="G330" s="45"/>
      <c r="H330" s="45"/>
      <c r="I330" s="15"/>
      <c r="J330" s="46">
        <v>38802.750000000065</v>
      </c>
      <c r="K330" s="17"/>
      <c r="L330" s="46">
        <v>167357.80000000002</v>
      </c>
      <c r="M330" s="4"/>
      <c r="N330" s="4"/>
      <c r="O330" s="4"/>
      <c r="CA330" s="44" t="s">
        <v>247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8E063-D5FE-4359-A5ED-7233C7708B4D}">
  <sheetPr codeName="shtTempSheet4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1416593062.02</v>
      </c>
      <c r="K8" s="17"/>
      <c r="L8" s="46">
        <v>1402419834.8500004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916247182.26999986</v>
      </c>
      <c r="K9" s="17"/>
      <c r="L9" s="54">
        <v>899733582.12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916247182.26999986</v>
      </c>
      <c r="K10" s="17"/>
      <c r="L10" s="54">
        <v>899733582.12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258</v>
      </c>
      <c r="E11" s="45"/>
      <c r="F11" s="45"/>
      <c r="G11" s="45"/>
      <c r="H11" s="45"/>
      <c r="I11" s="15"/>
      <c r="J11" s="54">
        <v>0</v>
      </c>
      <c r="K11" s="17"/>
      <c r="L11" s="54">
        <v>25258099.93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259</v>
      </c>
      <c r="CC11" s="45"/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0</v>
      </c>
      <c r="K12" s="17"/>
      <c r="L12" s="54">
        <v>1897075.95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70030493.390000001</v>
      </c>
      <c r="K13" s="17"/>
      <c r="L13" s="54">
        <v>111327275.16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158034458.70999998</v>
      </c>
      <c r="K14" s="17"/>
      <c r="L14" s="54">
        <v>141282237.34999999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132566804.57999998</v>
      </c>
      <c r="K15" s="17"/>
      <c r="L15" s="54">
        <v>104992884.48999999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25239980.559999999</v>
      </c>
      <c r="K16" s="17"/>
      <c r="L16" s="54">
        <v>35717229.490000002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/>
      <c r="E17" s="45" t="s">
        <v>135</v>
      </c>
      <c r="F17" s="45"/>
      <c r="G17" s="45"/>
      <c r="H17" s="45"/>
      <c r="I17" s="15"/>
      <c r="J17" s="54">
        <v>227673.57</v>
      </c>
      <c r="K17" s="17"/>
      <c r="L17" s="54">
        <v>572123.37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136</v>
      </c>
      <c r="CD17" s="45"/>
      <c r="CE17" s="45"/>
    </row>
    <row r="18" spans="3:83" ht="15" customHeight="1" x14ac:dyDescent="0.2">
      <c r="C18" s="44"/>
      <c r="D18" s="45" t="s">
        <v>137</v>
      </c>
      <c r="E18" s="45"/>
      <c r="F18" s="45"/>
      <c r="G18" s="45"/>
      <c r="H18" s="45"/>
      <c r="I18" s="15"/>
      <c r="J18" s="54">
        <v>7283202.8700000001</v>
      </c>
      <c r="K18" s="17"/>
      <c r="L18" s="54">
        <v>24705011.780000001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138</v>
      </c>
      <c r="CC18" s="45"/>
      <c r="CD18" s="45"/>
      <c r="CE18" s="45"/>
    </row>
    <row r="19" spans="3:83" ht="15" customHeight="1" x14ac:dyDescent="0.2">
      <c r="C19" s="44"/>
      <c r="D19" s="45" t="s">
        <v>262</v>
      </c>
      <c r="E19" s="45"/>
      <c r="F19" s="45"/>
      <c r="G19" s="45"/>
      <c r="H19" s="45"/>
      <c r="I19" s="15"/>
      <c r="J19" s="54">
        <v>264997724.78</v>
      </c>
      <c r="K19" s="17"/>
      <c r="L19" s="54">
        <v>198216552.56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263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1416593062.0200002</v>
      </c>
      <c r="K20" s="17"/>
      <c r="L20" s="46">
        <v>1402419834.8500001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554895688.22000003</v>
      </c>
      <c r="K21" s="17"/>
      <c r="L21" s="54">
        <v>685884976.5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143</v>
      </c>
      <c r="F22" s="45"/>
      <c r="G22" s="45"/>
      <c r="H22" s="45"/>
      <c r="I22" s="15"/>
      <c r="J22" s="54">
        <v>100000</v>
      </c>
      <c r="K22" s="17"/>
      <c r="L22" s="54">
        <v>100000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144</v>
      </c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554795688.22000003</v>
      </c>
      <c r="K23" s="17"/>
      <c r="L23" s="54">
        <v>685784976.5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500606969.94</v>
      </c>
      <c r="K24" s="17"/>
      <c r="L24" s="54">
        <v>630444153.03999996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149</v>
      </c>
      <c r="G25" s="45"/>
      <c r="H25" s="45"/>
      <c r="I25" s="15"/>
      <c r="J25" s="54">
        <v>15273039.74</v>
      </c>
      <c r="K25" s="17"/>
      <c r="L25" s="54">
        <v>17008613.18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150</v>
      </c>
      <c r="CE25" s="45"/>
    </row>
    <row r="26" spans="3:83" ht="15" customHeight="1" x14ac:dyDescent="0.2">
      <c r="C26" s="44"/>
      <c r="D26" s="45"/>
      <c r="E26" s="45"/>
      <c r="F26" s="45" t="s">
        <v>151</v>
      </c>
      <c r="G26" s="45"/>
      <c r="H26" s="45"/>
      <c r="I26" s="15"/>
      <c r="J26" s="54">
        <v>54087874.899999999</v>
      </c>
      <c r="K26" s="17"/>
      <c r="L26" s="54">
        <v>53504406.640000001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152</v>
      </c>
      <c r="CE26" s="45"/>
    </row>
    <row r="27" spans="3:83" ht="15" customHeight="1" x14ac:dyDescent="0.2">
      <c r="C27" s="44"/>
      <c r="D27" s="45"/>
      <c r="E27" s="45"/>
      <c r="F27" s="45" t="s">
        <v>320</v>
      </c>
      <c r="G27" s="45"/>
      <c r="H27" s="45"/>
      <c r="I27" s="15"/>
      <c r="J27" s="54">
        <v>-15172196.359999999</v>
      </c>
      <c r="K27" s="17"/>
      <c r="L27" s="54">
        <v>-15172196.359999999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321</v>
      </c>
      <c r="CE27" s="45"/>
    </row>
    <row r="28" spans="3:83" ht="15" customHeight="1" x14ac:dyDescent="0.2">
      <c r="C28" s="44"/>
      <c r="D28" s="45" t="s">
        <v>153</v>
      </c>
      <c r="E28" s="45"/>
      <c r="F28" s="45"/>
      <c r="G28" s="45"/>
      <c r="H28" s="45"/>
      <c r="I28" s="15"/>
      <c r="J28" s="54">
        <v>861697373.79999983</v>
      </c>
      <c r="K28" s="17"/>
      <c r="L28" s="54">
        <v>716534858.3499999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 t="s">
        <v>154</v>
      </c>
      <c r="CC28" s="45"/>
      <c r="CD28" s="45"/>
      <c r="CE28" s="45"/>
    </row>
    <row r="29" spans="3:83" ht="15" customHeight="1" x14ac:dyDescent="0.2">
      <c r="C29" s="44"/>
      <c r="D29" s="45"/>
      <c r="E29" s="45" t="s">
        <v>155</v>
      </c>
      <c r="F29" s="45"/>
      <c r="G29" s="45"/>
      <c r="H29" s="45"/>
      <c r="I29" s="15"/>
      <c r="J29" s="54">
        <v>365552481</v>
      </c>
      <c r="K29" s="17"/>
      <c r="L29" s="54">
        <v>316408604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156</v>
      </c>
      <c r="CD29" s="45"/>
      <c r="CE29" s="45"/>
    </row>
    <row r="30" spans="3:83" ht="15" customHeight="1" x14ac:dyDescent="0.2">
      <c r="C30" s="44"/>
      <c r="D30" s="45"/>
      <c r="E30" s="45"/>
      <c r="F30" s="45" t="s">
        <v>157</v>
      </c>
      <c r="G30" s="45"/>
      <c r="H30" s="45"/>
      <c r="I30" s="15"/>
      <c r="J30" s="54">
        <v>202569</v>
      </c>
      <c r="K30" s="17"/>
      <c r="L30" s="54">
        <v>254260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158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361030312</v>
      </c>
      <c r="K31" s="17"/>
      <c r="L31" s="54">
        <v>313049363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4319600</v>
      </c>
      <c r="K32" s="17"/>
      <c r="L32" s="54">
        <v>3104981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 t="s">
        <v>306</v>
      </c>
      <c r="F33" s="45"/>
      <c r="G33" s="45"/>
      <c r="H33" s="45"/>
      <c r="I33" s="15"/>
      <c r="J33" s="54">
        <v>0</v>
      </c>
      <c r="K33" s="17"/>
      <c r="L33" s="54">
        <v>1959000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307</v>
      </c>
      <c r="CD33" s="45"/>
      <c r="CE33" s="45"/>
    </row>
    <row r="34" spans="3:83" ht="15" customHeight="1" x14ac:dyDescent="0.2">
      <c r="C34" s="44"/>
      <c r="D34" s="45"/>
      <c r="E34" s="45"/>
      <c r="F34" s="45" t="s">
        <v>308</v>
      </c>
      <c r="G34" s="45"/>
      <c r="H34" s="45"/>
      <c r="I34" s="15"/>
      <c r="J34" s="54">
        <v>0</v>
      </c>
      <c r="K34" s="17"/>
      <c r="L34" s="54">
        <v>1959000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309</v>
      </c>
      <c r="CE34" s="45"/>
    </row>
    <row r="35" spans="3:83" ht="15" customHeight="1" x14ac:dyDescent="0.2">
      <c r="C35" s="44"/>
      <c r="D35" s="45"/>
      <c r="E35" s="45" t="s">
        <v>270</v>
      </c>
      <c r="F35" s="45"/>
      <c r="G35" s="45"/>
      <c r="H35" s="45"/>
      <c r="I35" s="15"/>
      <c r="J35" s="54">
        <v>0</v>
      </c>
      <c r="K35" s="17"/>
      <c r="L35" s="54">
        <v>2084478.98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271</v>
      </c>
      <c r="CD35" s="45"/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1955028.77</v>
      </c>
      <c r="K36" s="17"/>
      <c r="L36" s="54">
        <v>1513332.8499999999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167</v>
      </c>
      <c r="F37" s="45"/>
      <c r="G37" s="45"/>
      <c r="H37" s="45"/>
      <c r="I37" s="15"/>
      <c r="J37" s="54">
        <v>137897689.91999999</v>
      </c>
      <c r="K37" s="17"/>
      <c r="L37" s="54">
        <v>112130053.68000001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">
      <c r="C38" s="44"/>
      <c r="D38" s="45"/>
      <c r="E38" s="45" t="s">
        <v>169</v>
      </c>
      <c r="F38" s="45"/>
      <c r="G38" s="45"/>
      <c r="H38" s="45"/>
      <c r="I38" s="15"/>
      <c r="J38" s="54">
        <v>241523035.41999999</v>
      </c>
      <c r="K38" s="17"/>
      <c r="L38" s="54">
        <v>233560408.65000001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">
      <c r="C39" s="44"/>
      <c r="D39" s="45"/>
      <c r="E39" s="45" t="s">
        <v>272</v>
      </c>
      <c r="F39" s="45"/>
      <c r="G39" s="45"/>
      <c r="H39" s="45"/>
      <c r="I39" s="15"/>
      <c r="J39" s="54">
        <v>-5554.85</v>
      </c>
      <c r="K39" s="17"/>
      <c r="L39" s="54">
        <v>-1836.1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273</v>
      </c>
      <c r="CD39" s="45"/>
      <c r="CE39" s="45"/>
    </row>
    <row r="40" spans="3:83" ht="15" customHeight="1" x14ac:dyDescent="0.2">
      <c r="C40" s="44"/>
      <c r="D40" s="45"/>
      <c r="E40" s="45" t="s">
        <v>171</v>
      </c>
      <c r="F40" s="45"/>
      <c r="G40" s="45"/>
      <c r="H40" s="45"/>
      <c r="I40" s="15"/>
      <c r="J40" s="54">
        <v>82247.11</v>
      </c>
      <c r="K40" s="17"/>
      <c r="L40" s="54">
        <v>113910.85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172</v>
      </c>
      <c r="CD40" s="45"/>
      <c r="CE40" s="45"/>
    </row>
    <row r="41" spans="3:83" ht="15" customHeight="1" x14ac:dyDescent="0.2">
      <c r="C41" s="44"/>
      <c r="D41" s="45"/>
      <c r="E41" s="45" t="s">
        <v>296</v>
      </c>
      <c r="F41" s="45"/>
      <c r="G41" s="45"/>
      <c r="H41" s="45"/>
      <c r="I41" s="15"/>
      <c r="J41" s="54">
        <v>2873155.43</v>
      </c>
      <c r="K41" s="17"/>
      <c r="L41" s="54">
        <v>4551322.28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297</v>
      </c>
      <c r="CD41" s="45"/>
      <c r="CE41" s="45"/>
    </row>
    <row r="42" spans="3:83" ht="15" customHeight="1" x14ac:dyDescent="0.2">
      <c r="C42" s="44"/>
      <c r="D42" s="45"/>
      <c r="E42" s="45" t="s">
        <v>173</v>
      </c>
      <c r="F42" s="45"/>
      <c r="G42" s="45"/>
      <c r="H42" s="45"/>
      <c r="I42" s="15"/>
      <c r="J42" s="54">
        <v>331047.63</v>
      </c>
      <c r="K42" s="17"/>
      <c r="L42" s="54">
        <v>11654628.48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174</v>
      </c>
      <c r="CD42" s="45"/>
      <c r="CE42" s="45"/>
    </row>
    <row r="43" spans="3:83" ht="15" customHeight="1" x14ac:dyDescent="0.2">
      <c r="C43" s="44"/>
      <c r="D43" s="45"/>
      <c r="E43" s="45" t="s">
        <v>175</v>
      </c>
      <c r="F43" s="45"/>
      <c r="G43" s="45"/>
      <c r="H43" s="45"/>
      <c r="I43" s="15"/>
      <c r="J43" s="54">
        <v>102812805.73</v>
      </c>
      <c r="K43" s="17"/>
      <c r="L43" s="54">
        <v>18150437.039999999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176</v>
      </c>
      <c r="CD43" s="45"/>
      <c r="CE43" s="45"/>
    </row>
    <row r="44" spans="3:83" ht="15" customHeight="1" x14ac:dyDescent="0.2">
      <c r="C44" s="44"/>
      <c r="D44" s="45"/>
      <c r="E44" s="45" t="s">
        <v>177</v>
      </c>
      <c r="F44" s="45"/>
      <c r="G44" s="45"/>
      <c r="H44" s="45"/>
      <c r="I44" s="15"/>
      <c r="J44" s="54">
        <v>8675437.6400000006</v>
      </c>
      <c r="K44" s="17"/>
      <c r="L44" s="54">
        <v>14410517.640000001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178</v>
      </c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2307000549.1500001</v>
      </c>
      <c r="K160" s="17"/>
      <c r="L160" s="54">
        <v>2095871998.9300001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-6898630.6900000004</v>
      </c>
      <c r="K161" s="17"/>
      <c r="L161" s="54">
        <v>-5839369.3899999997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285491473.39999998</v>
      </c>
      <c r="K162" s="17"/>
      <c r="L162" s="54">
        <v>279188443.41000003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4548017.7</v>
      </c>
      <c r="K163" s="17"/>
      <c r="L163" s="54">
        <v>4223913.95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-3011275.2</v>
      </c>
      <c r="K164" s="17"/>
      <c r="L164" s="54">
        <v>-2552169.6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-143278.85</v>
      </c>
      <c r="K165" s="17"/>
      <c r="L165" s="54">
        <v>-82921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-290039491.10000002</v>
      </c>
      <c r="K166" s="17"/>
      <c r="L166" s="54">
        <v>-283412357.36000001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2296947364.4100003</v>
      </c>
      <c r="K167" s="17"/>
      <c r="L167" s="46">
        <v>2087397538.9399996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-2703287348.5</v>
      </c>
      <c r="K168" s="17"/>
      <c r="L168" s="54">
        <v>-2495437091.1599998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370503858.85000002</v>
      </c>
      <c r="K169" s="17"/>
      <c r="L169" s="54">
        <v>334359007.55000001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-1135366.68</v>
      </c>
      <c r="K170" s="17"/>
      <c r="L170" s="54">
        <v>-916055.98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369368492.17000002</v>
      </c>
      <c r="K171" s="17"/>
      <c r="L171" s="46">
        <v>333442951.56999999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-2333918856.3299999</v>
      </c>
      <c r="K172" s="17"/>
      <c r="L172" s="46">
        <v>-2161994139.5899997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-6945360.8200000003</v>
      </c>
      <c r="K173" s="17"/>
      <c r="L173" s="54">
        <v>-5735442.8799999999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-11729128.32</v>
      </c>
      <c r="K174" s="17"/>
      <c r="L174" s="54">
        <v>-4793298.13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15856570.210000001</v>
      </c>
      <c r="K175" s="17"/>
      <c r="L175" s="54">
        <v>-20990950.260000002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-33119177</v>
      </c>
      <c r="K176" s="17"/>
      <c r="L176" s="54">
        <v>4699163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113477337.33</v>
      </c>
      <c r="K177" s="17"/>
      <c r="L177" s="54">
        <v>194935398.00999999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-4089428.33</v>
      </c>
      <c r="K178" s="17"/>
      <c r="L178" s="54">
        <v>21830320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-2260468043.2600002</v>
      </c>
      <c r="K179" s="17"/>
      <c r="L179" s="46">
        <v>-1972048949.8500001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36479321.150000095</v>
      </c>
      <c r="K180" s="17"/>
      <c r="L180" s="46">
        <v>115348589.08999944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-60156754.479999997</v>
      </c>
      <c r="K181" s="17"/>
      <c r="L181" s="54">
        <v>-55329682.439999998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298</v>
      </c>
      <c r="G182" s="45"/>
      <c r="H182" s="45"/>
      <c r="I182" s="15"/>
      <c r="J182" s="54">
        <v>-144660.4</v>
      </c>
      <c r="K182" s="17"/>
      <c r="L182" s="54">
        <v>-42557.7</v>
      </c>
      <c r="M182" s="4"/>
      <c r="N182" s="4"/>
      <c r="O182" s="4"/>
      <c r="CA182" s="44"/>
      <c r="CB182" s="45"/>
      <c r="CC182" s="45"/>
      <c r="CD182" s="45" t="s">
        <v>299</v>
      </c>
      <c r="CE182" s="45"/>
    </row>
    <row r="183" spans="3:83" ht="15" x14ac:dyDescent="0.2">
      <c r="C183" s="44"/>
      <c r="D183" s="45"/>
      <c r="E183" s="45"/>
      <c r="F183" s="45" t="s">
        <v>222</v>
      </c>
      <c r="G183" s="45"/>
      <c r="H183" s="45"/>
      <c r="I183" s="15"/>
      <c r="J183" s="54">
        <v>-52585335.93</v>
      </c>
      <c r="K183" s="17"/>
      <c r="L183" s="54">
        <v>-44739981.170000002</v>
      </c>
      <c r="M183" s="4"/>
      <c r="N183" s="4"/>
      <c r="O183" s="4"/>
      <c r="CA183" s="44"/>
      <c r="CB183" s="45"/>
      <c r="CC183" s="45"/>
      <c r="CD183" s="45" t="s">
        <v>223</v>
      </c>
      <c r="CE183" s="45"/>
    </row>
    <row r="184" spans="3:83" ht="15" x14ac:dyDescent="0.2">
      <c r="C184" s="44"/>
      <c r="D184" s="45"/>
      <c r="E184" s="45"/>
      <c r="F184" s="45" t="s">
        <v>224</v>
      </c>
      <c r="G184" s="45"/>
      <c r="H184" s="45"/>
      <c r="I184" s="15"/>
      <c r="J184" s="54">
        <v>-6573101.4500000002</v>
      </c>
      <c r="K184" s="17"/>
      <c r="L184" s="54">
        <v>-5926350.4699999997</v>
      </c>
      <c r="M184" s="4"/>
      <c r="N184" s="4"/>
      <c r="O184" s="4"/>
      <c r="CA184" s="44"/>
      <c r="CB184" s="45"/>
      <c r="CC184" s="45"/>
      <c r="CD184" s="45" t="s">
        <v>225</v>
      </c>
      <c r="CE184" s="45"/>
    </row>
    <row r="185" spans="3:83" ht="15" x14ac:dyDescent="0.2">
      <c r="C185" s="44"/>
      <c r="D185" s="45"/>
      <c r="E185" s="45"/>
      <c r="F185" s="45" t="s">
        <v>226</v>
      </c>
      <c r="G185" s="45"/>
      <c r="H185" s="45"/>
      <c r="I185" s="15"/>
      <c r="J185" s="54">
        <v>-1684081.58</v>
      </c>
      <c r="K185" s="17"/>
      <c r="L185" s="54">
        <v>-3855740.29</v>
      </c>
      <c r="M185" s="4"/>
      <c r="N185" s="4"/>
      <c r="O185" s="4"/>
      <c r="CA185" s="44"/>
      <c r="CB185" s="45"/>
      <c r="CC185" s="45"/>
      <c r="CD185" s="45" t="s">
        <v>227</v>
      </c>
      <c r="CE185" s="45"/>
    </row>
    <row r="186" spans="3:83" ht="15" x14ac:dyDescent="0.2">
      <c r="C186" s="44"/>
      <c r="D186" s="45"/>
      <c r="E186" s="45"/>
      <c r="F186" s="45" t="s">
        <v>228</v>
      </c>
      <c r="G186" s="45"/>
      <c r="H186" s="45"/>
      <c r="I186" s="15"/>
      <c r="J186" s="54">
        <v>-5793286.5199999996</v>
      </c>
      <c r="K186" s="17"/>
      <c r="L186" s="54">
        <v>-3870637.71</v>
      </c>
      <c r="M186" s="4"/>
      <c r="N186" s="4"/>
      <c r="O186" s="4"/>
      <c r="CA186" s="44"/>
      <c r="CB186" s="45"/>
      <c r="CC186" s="45"/>
      <c r="CD186" s="45" t="s">
        <v>229</v>
      </c>
      <c r="CE186" s="45"/>
    </row>
    <row r="187" spans="3:83" ht="15" x14ac:dyDescent="0.2">
      <c r="C187" s="44" t="s">
        <v>230</v>
      </c>
      <c r="D187" s="45"/>
      <c r="E187" s="45"/>
      <c r="F187" s="45"/>
      <c r="G187" s="45"/>
      <c r="H187" s="45"/>
      <c r="I187" s="15"/>
      <c r="J187" s="46">
        <v>-126937220.36</v>
      </c>
      <c r="K187" s="17"/>
      <c r="L187" s="46">
        <v>-113764949.78</v>
      </c>
      <c r="M187" s="4"/>
      <c r="N187" s="4"/>
      <c r="O187" s="4"/>
      <c r="CA187" s="44" t="s">
        <v>231</v>
      </c>
      <c r="CB187" s="45"/>
      <c r="CC187" s="45"/>
      <c r="CD187" s="45"/>
      <c r="CE187" s="45"/>
    </row>
    <row r="188" spans="3:83" ht="15" x14ac:dyDescent="0.2">
      <c r="C188" s="44" t="s">
        <v>232</v>
      </c>
      <c r="D188" s="45"/>
      <c r="E188" s="45"/>
      <c r="F188" s="45"/>
      <c r="G188" s="45"/>
      <c r="H188" s="45"/>
      <c r="I188" s="15"/>
      <c r="J188" s="46">
        <v>-2387405263.6200004</v>
      </c>
      <c r="K188" s="17"/>
      <c r="L188" s="46">
        <v>-2085813899.6300001</v>
      </c>
      <c r="M188" s="4"/>
      <c r="N188" s="4"/>
      <c r="O188" s="4"/>
      <c r="CA188" s="44" t="s">
        <v>233</v>
      </c>
      <c r="CB188" s="45"/>
      <c r="CC188" s="45"/>
      <c r="CD188" s="45"/>
      <c r="CE188" s="45"/>
    </row>
    <row r="189" spans="3:83" ht="15" x14ac:dyDescent="0.2">
      <c r="C189" s="44" t="s">
        <v>234</v>
      </c>
      <c r="D189" s="45"/>
      <c r="E189" s="45"/>
      <c r="F189" s="45"/>
      <c r="G189" s="45"/>
      <c r="H189" s="45"/>
      <c r="I189" s="15"/>
      <c r="J189" s="46">
        <v>-90457899.209999904</v>
      </c>
      <c r="K189" s="17"/>
      <c r="L189" s="46">
        <v>1583639.3099994361</v>
      </c>
      <c r="M189" s="4"/>
      <c r="N189" s="4"/>
      <c r="O189" s="4"/>
      <c r="CA189" s="44" t="s">
        <v>235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236</v>
      </c>
      <c r="G190" s="45"/>
      <c r="H190" s="45"/>
      <c r="I190" s="15"/>
      <c r="J190" s="54">
        <v>1502587.91</v>
      </c>
      <c r="K190" s="17"/>
      <c r="L190" s="54">
        <v>3704015.03</v>
      </c>
      <c r="M190" s="4"/>
      <c r="N190" s="4"/>
      <c r="O190" s="4"/>
      <c r="CA190" s="44"/>
      <c r="CB190" s="45"/>
      <c r="CC190" s="45"/>
      <c r="CD190" s="45" t="s">
        <v>237</v>
      </c>
      <c r="CE190" s="45"/>
    </row>
    <row r="191" spans="3:83" ht="15" x14ac:dyDescent="0.2">
      <c r="C191" s="44"/>
      <c r="D191" s="45"/>
      <c r="E191" s="45"/>
      <c r="F191" s="45" t="s">
        <v>238</v>
      </c>
      <c r="G191" s="45"/>
      <c r="H191" s="45"/>
      <c r="I191" s="15"/>
      <c r="J191" s="54">
        <v>-753696.19</v>
      </c>
      <c r="K191" s="17"/>
      <c r="L191" s="54">
        <v>-1284822.07</v>
      </c>
      <c r="M191" s="4"/>
      <c r="N191" s="4"/>
      <c r="O191" s="4"/>
      <c r="CA191" s="44"/>
      <c r="CB191" s="45"/>
      <c r="CC191" s="45"/>
      <c r="CD191" s="45" t="s">
        <v>239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-74358883.019999996</v>
      </c>
      <c r="K192" s="17"/>
      <c r="L192" s="54">
        <v>4181514.6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-73609991.299999997</v>
      </c>
      <c r="K193" s="17"/>
      <c r="L193" s="46">
        <v>6600707.5600000005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/>
      <c r="D194" s="45"/>
      <c r="E194" s="45"/>
      <c r="F194" s="45" t="s">
        <v>302</v>
      </c>
      <c r="G194" s="45"/>
      <c r="H194" s="45"/>
      <c r="I194" s="15"/>
      <c r="J194" s="54">
        <v>36625.89</v>
      </c>
      <c r="K194" s="17"/>
      <c r="L194" s="54">
        <v>34560.03</v>
      </c>
      <c r="M194" s="4"/>
      <c r="N194" s="4"/>
      <c r="O194" s="4"/>
      <c r="CA194" s="44"/>
      <c r="CB194" s="45"/>
      <c r="CC194" s="45"/>
      <c r="CD194" s="45" t="s">
        <v>303</v>
      </c>
      <c r="CE194" s="45"/>
    </row>
    <row r="195" spans="3:83" ht="15" x14ac:dyDescent="0.2">
      <c r="C195" s="44"/>
      <c r="D195" s="45"/>
      <c r="E195" s="45"/>
      <c r="F195" s="45" t="s">
        <v>333</v>
      </c>
      <c r="G195" s="45"/>
      <c r="H195" s="45"/>
      <c r="I195" s="15"/>
      <c r="J195" s="54">
        <v>-980.05</v>
      </c>
      <c r="K195" s="17"/>
      <c r="L195" s="54">
        <v>-1308.55</v>
      </c>
      <c r="M195" s="4"/>
      <c r="N195" s="4"/>
      <c r="O195" s="4"/>
      <c r="CA195" s="44"/>
      <c r="CB195" s="45"/>
      <c r="CC195" s="45"/>
      <c r="CD195" s="45" t="s">
        <v>334</v>
      </c>
      <c r="CE195" s="45"/>
    </row>
    <row r="196" spans="3:83" ht="15" x14ac:dyDescent="0.2">
      <c r="C196" s="44" t="s">
        <v>244</v>
      </c>
      <c r="D196" s="45"/>
      <c r="E196" s="45"/>
      <c r="F196" s="45"/>
      <c r="G196" s="45"/>
      <c r="H196" s="45"/>
      <c r="I196" s="15"/>
      <c r="J196" s="46">
        <v>-73574345.459999993</v>
      </c>
      <c r="K196" s="17"/>
      <c r="L196" s="46">
        <v>6633959.040000001</v>
      </c>
      <c r="M196" s="4"/>
      <c r="N196" s="4"/>
      <c r="O196" s="4"/>
      <c r="CA196" s="44" t="s">
        <v>245</v>
      </c>
      <c r="CB196" s="45"/>
      <c r="CC196" s="45"/>
      <c r="CD196" s="45"/>
      <c r="CE196" s="45"/>
    </row>
    <row r="197" spans="3:83" ht="15" x14ac:dyDescent="0.2">
      <c r="C197" s="44" t="s">
        <v>246</v>
      </c>
      <c r="D197" s="45"/>
      <c r="E197" s="45"/>
      <c r="F197" s="45"/>
      <c r="G197" s="45"/>
      <c r="H197" s="45"/>
      <c r="I197" s="15"/>
      <c r="J197" s="46">
        <v>-164032244.6699999</v>
      </c>
      <c r="K197" s="17"/>
      <c r="L197" s="46">
        <v>8217598.3499994371</v>
      </c>
      <c r="M197" s="4"/>
      <c r="N197" s="4"/>
      <c r="O197" s="4"/>
      <c r="CA197" s="44" t="s">
        <v>247</v>
      </c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1582012.3</v>
      </c>
      <c r="K312" s="17"/>
      <c r="L312" s="54">
        <v>1730136.15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-3200.1</v>
      </c>
      <c r="K313" s="17"/>
      <c r="L313" s="54">
        <v>-3370.24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1578812.2</v>
      </c>
      <c r="K314" s="17"/>
      <c r="L314" s="46">
        <v>1726765.91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-1223739.8999999999</v>
      </c>
      <c r="K315" s="17"/>
      <c r="L315" s="54">
        <v>-1391147.35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-1000</v>
      </c>
      <c r="K316" s="17"/>
      <c r="L316" s="54">
        <v>-1000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52209</v>
      </c>
      <c r="K317" s="17"/>
      <c r="L317" s="54">
        <v>14913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-1172530.8999999999</v>
      </c>
      <c r="K318" s="17"/>
      <c r="L318" s="46">
        <v>-1377234.35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406281.30000000005</v>
      </c>
      <c r="K319" s="17"/>
      <c r="L319" s="46">
        <v>349531.55999999982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-41252.14</v>
      </c>
      <c r="K320" s="17"/>
      <c r="L320" s="54">
        <v>-45674.49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298</v>
      </c>
      <c r="G321" s="45"/>
      <c r="H321" s="45"/>
      <c r="I321" s="15"/>
      <c r="J321" s="54">
        <v>-35</v>
      </c>
      <c r="K321" s="17"/>
      <c r="L321" s="54">
        <v>0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-36060.06</v>
      </c>
      <c r="K322" s="17"/>
      <c r="L322" s="54">
        <v>-36329.57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-4507.47</v>
      </c>
      <c r="K323" s="17"/>
      <c r="L323" s="54">
        <v>-4892.18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226</v>
      </c>
      <c r="G324" s="45"/>
      <c r="H324" s="45"/>
      <c r="I324" s="15"/>
      <c r="J324" s="54">
        <v>-21.25</v>
      </c>
      <c r="K324" s="17"/>
      <c r="L324" s="54">
        <v>-20.55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5" customHeight="1" x14ac:dyDescent="0.2">
      <c r="C325" s="44"/>
      <c r="D325" s="45"/>
      <c r="E325" s="45"/>
      <c r="F325" s="45" t="s">
        <v>228</v>
      </c>
      <c r="G325" s="45"/>
      <c r="H325" s="45"/>
      <c r="I325" s="15"/>
      <c r="J325" s="54">
        <v>-3972.72</v>
      </c>
      <c r="K325" s="17"/>
      <c r="L325" s="54">
        <v>-3195.2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5" customHeight="1" x14ac:dyDescent="0.2">
      <c r="C326" s="44" t="s">
        <v>230</v>
      </c>
      <c r="D326" s="45"/>
      <c r="E326" s="45"/>
      <c r="F326" s="45"/>
      <c r="G326" s="45"/>
      <c r="H326" s="45"/>
      <c r="I326" s="15"/>
      <c r="J326" s="46">
        <v>-85848.639999999999</v>
      </c>
      <c r="K326" s="17"/>
      <c r="L326" s="46">
        <v>-90111.989999999991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5" customHeight="1" x14ac:dyDescent="0.2">
      <c r="C327" s="44" t="s">
        <v>232</v>
      </c>
      <c r="D327" s="45"/>
      <c r="E327" s="45"/>
      <c r="F327" s="45"/>
      <c r="G327" s="45"/>
      <c r="H327" s="45"/>
      <c r="I327" s="15"/>
      <c r="J327" s="46">
        <v>-1258379.5399999998</v>
      </c>
      <c r="K327" s="17"/>
      <c r="L327" s="46">
        <v>-1467346.34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5" customHeight="1" x14ac:dyDescent="0.2">
      <c r="C328" s="44" t="s">
        <v>234</v>
      </c>
      <c r="D328" s="45"/>
      <c r="E328" s="45"/>
      <c r="F328" s="45"/>
      <c r="G328" s="45"/>
      <c r="H328" s="45"/>
      <c r="I328" s="15"/>
      <c r="J328" s="46">
        <v>320432.66000000003</v>
      </c>
      <c r="K328" s="17"/>
      <c r="L328" s="46">
        <v>259419.56999999983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5" customHeight="1" x14ac:dyDescent="0.2">
      <c r="C329" s="44" t="s">
        <v>246</v>
      </c>
      <c r="D329" s="45"/>
      <c r="E329" s="45"/>
      <c r="F329" s="45"/>
      <c r="G329" s="45"/>
      <c r="H329" s="45"/>
      <c r="I329" s="15"/>
      <c r="J329" s="46">
        <v>320432.66000000003</v>
      </c>
      <c r="K329" s="17"/>
      <c r="L329" s="46">
        <v>259419.56999999983</v>
      </c>
      <c r="M329" s="4"/>
      <c r="N329" s="4"/>
      <c r="O329" s="4"/>
      <c r="CA329" s="44" t="s">
        <v>247</v>
      </c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4A7C33-BA07-489E-A558-9934866D9C11}">
  <sheetPr codeName="shtTempSheet4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8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205654214.78999999</v>
      </c>
      <c r="K8" s="17"/>
      <c r="L8" s="46">
        <v>214578106.64999995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134276495</v>
      </c>
      <c r="K9" s="17"/>
      <c r="L9" s="54">
        <v>146462817.90999997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100149233.94</v>
      </c>
      <c r="K10" s="17"/>
      <c r="L10" s="54">
        <v>111317477.29999998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34127261.060000002</v>
      </c>
      <c r="K11" s="17"/>
      <c r="L11" s="54">
        <v>35145340.609999999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258</v>
      </c>
      <c r="E12" s="45"/>
      <c r="F12" s="45"/>
      <c r="G12" s="45"/>
      <c r="H12" s="45"/>
      <c r="I12" s="15"/>
      <c r="J12" s="54">
        <v>220857.40000000002</v>
      </c>
      <c r="K12" s="17"/>
      <c r="L12" s="54">
        <v>205632.8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259</v>
      </c>
      <c r="CC12" s="45"/>
      <c r="CD12" s="45"/>
      <c r="CE12" s="45"/>
    </row>
    <row r="13" spans="1:83" ht="15" customHeight="1" x14ac:dyDescent="0.2">
      <c r="C13" s="44"/>
      <c r="D13" s="45" t="s">
        <v>123</v>
      </c>
      <c r="E13" s="45"/>
      <c r="F13" s="45"/>
      <c r="G13" s="45"/>
      <c r="H13" s="45"/>
      <c r="I13" s="15"/>
      <c r="J13" s="54">
        <v>140128</v>
      </c>
      <c r="K13" s="17"/>
      <c r="L13" s="54">
        <v>117219.65000000002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124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2057709.21</v>
      </c>
      <c r="K14" s="17"/>
      <c r="L14" s="54">
        <v>466730.72000000003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45734438.480000004</v>
      </c>
      <c r="K15" s="17"/>
      <c r="L15" s="54">
        <v>44472023.220000006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129</v>
      </c>
      <c r="F16" s="45"/>
      <c r="G16" s="45"/>
      <c r="H16" s="45"/>
      <c r="I16" s="15"/>
      <c r="J16" s="54">
        <v>44887152.480000004</v>
      </c>
      <c r="K16" s="17"/>
      <c r="L16" s="54">
        <v>42796447.060000002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130</v>
      </c>
      <c r="CD16" s="45"/>
      <c r="CE16" s="45"/>
    </row>
    <row r="17" spans="3:83" ht="15" customHeight="1" x14ac:dyDescent="0.2">
      <c r="C17" s="44"/>
      <c r="D17" s="45"/>
      <c r="E17" s="45" t="s">
        <v>260</v>
      </c>
      <c r="F17" s="45"/>
      <c r="G17" s="45"/>
      <c r="H17" s="45"/>
      <c r="I17" s="15"/>
      <c r="J17" s="54">
        <v>106195.1</v>
      </c>
      <c r="K17" s="17"/>
      <c r="L17" s="54">
        <v>58912.7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261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682450.73</v>
      </c>
      <c r="K18" s="17"/>
      <c r="L18" s="54">
        <v>1495537.4100000001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/>
      <c r="E19" s="45" t="s">
        <v>135</v>
      </c>
      <c r="F19" s="45"/>
      <c r="G19" s="45"/>
      <c r="H19" s="45"/>
      <c r="I19" s="15"/>
      <c r="J19" s="54">
        <v>58640.17</v>
      </c>
      <c r="K19" s="17"/>
      <c r="L19" s="54">
        <v>121126.05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136</v>
      </c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23224586.699999999</v>
      </c>
      <c r="K20" s="17"/>
      <c r="L20" s="54">
        <v>22853682.350000001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205654214.79000002</v>
      </c>
      <c r="K21" s="17"/>
      <c r="L21" s="46">
        <v>214578106.65000001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87376083.260000005</v>
      </c>
      <c r="K22" s="17"/>
      <c r="L22" s="54">
        <v>94497826.840000004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87376083.260000005</v>
      </c>
      <c r="K23" s="17"/>
      <c r="L23" s="54">
        <v>94497826.840000004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57902300.740000002</v>
      </c>
      <c r="K24" s="17"/>
      <c r="L24" s="54">
        <v>65990375.460000001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9011477.5299999993</v>
      </c>
      <c r="K25" s="17"/>
      <c r="L25" s="54">
        <v>10010648.880000001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264</v>
      </c>
      <c r="G26" s="45"/>
      <c r="H26" s="45"/>
      <c r="I26" s="15"/>
      <c r="J26" s="54">
        <v>20462304.989999998</v>
      </c>
      <c r="K26" s="17"/>
      <c r="L26" s="54">
        <v>18496802.5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265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118278131.52999999</v>
      </c>
      <c r="K27" s="17"/>
      <c r="L27" s="54">
        <v>120080279.80999999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37920880.889999993</v>
      </c>
      <c r="K28" s="17"/>
      <c r="L28" s="54">
        <v>38102684.210000001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189313.96</v>
      </c>
      <c r="K29" s="17"/>
      <c r="L29" s="54">
        <v>142024.28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285973.05</v>
      </c>
      <c r="K30" s="17"/>
      <c r="L30" s="54">
        <v>281088.34999999998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33495593.879999999</v>
      </c>
      <c r="K31" s="17"/>
      <c r="L31" s="54">
        <v>33729571.579999998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266</v>
      </c>
      <c r="G32" s="45"/>
      <c r="H32" s="45"/>
      <c r="I32" s="15"/>
      <c r="J32" s="54">
        <v>3950000</v>
      </c>
      <c r="K32" s="17"/>
      <c r="L32" s="54">
        <v>3950000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267</v>
      </c>
      <c r="CE32" s="45"/>
    </row>
    <row r="33" spans="3:83" ht="15" customHeight="1" x14ac:dyDescent="0.2">
      <c r="C33" s="44"/>
      <c r="D33" s="45"/>
      <c r="E33" s="45" t="s">
        <v>312</v>
      </c>
      <c r="F33" s="45"/>
      <c r="G33" s="45"/>
      <c r="H33" s="45"/>
      <c r="I33" s="15"/>
      <c r="J33" s="54">
        <v>19320470.420000002</v>
      </c>
      <c r="K33" s="17"/>
      <c r="L33" s="54">
        <v>19264710.57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313</v>
      </c>
      <c r="CD33" s="45"/>
      <c r="CE33" s="45"/>
    </row>
    <row r="34" spans="3:83" ht="15" customHeight="1" x14ac:dyDescent="0.2">
      <c r="C34" s="44"/>
      <c r="D34" s="45"/>
      <c r="E34" s="45" t="s">
        <v>268</v>
      </c>
      <c r="F34" s="45"/>
      <c r="G34" s="45"/>
      <c r="H34" s="45"/>
      <c r="I34" s="15"/>
      <c r="J34" s="54">
        <v>3552726.44</v>
      </c>
      <c r="K34" s="17"/>
      <c r="L34" s="54">
        <v>3891378.44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269</v>
      </c>
      <c r="CD34" s="45"/>
      <c r="CE34" s="45"/>
    </row>
    <row r="35" spans="3:83" ht="15" customHeight="1" x14ac:dyDescent="0.2">
      <c r="C35" s="44"/>
      <c r="D35" s="45"/>
      <c r="E35" s="45" t="s">
        <v>270</v>
      </c>
      <c r="F35" s="45"/>
      <c r="G35" s="45"/>
      <c r="H35" s="45"/>
      <c r="I35" s="15"/>
      <c r="J35" s="54">
        <v>1200</v>
      </c>
      <c r="K35" s="17"/>
      <c r="L35" s="54">
        <v>1200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271</v>
      </c>
      <c r="CD35" s="45"/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253703.65</v>
      </c>
      <c r="K36" s="17"/>
      <c r="L36" s="54">
        <v>2467156.98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169</v>
      </c>
      <c r="F37" s="45"/>
      <c r="G37" s="45"/>
      <c r="H37" s="45"/>
      <c r="I37" s="15"/>
      <c r="J37" s="54">
        <v>16637607.65</v>
      </c>
      <c r="K37" s="17"/>
      <c r="L37" s="54">
        <v>17246169.370000001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170</v>
      </c>
      <c r="CD37" s="45"/>
      <c r="CE37" s="45"/>
    </row>
    <row r="38" spans="3:83" ht="15" customHeight="1" x14ac:dyDescent="0.2">
      <c r="C38" s="44"/>
      <c r="D38" s="45"/>
      <c r="E38" s="45" t="s">
        <v>272</v>
      </c>
      <c r="F38" s="45"/>
      <c r="G38" s="45"/>
      <c r="H38" s="45"/>
      <c r="I38" s="15"/>
      <c r="J38" s="54">
        <v>38955369.200000003</v>
      </c>
      <c r="K38" s="17"/>
      <c r="L38" s="54">
        <v>36989251.880000003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273</v>
      </c>
      <c r="CD38" s="45"/>
      <c r="CE38" s="45"/>
    </row>
    <row r="39" spans="3:83" ht="15" customHeight="1" x14ac:dyDescent="0.2">
      <c r="C39" s="44"/>
      <c r="D39" s="45"/>
      <c r="E39" s="45" t="s">
        <v>274</v>
      </c>
      <c r="F39" s="45"/>
      <c r="G39" s="45"/>
      <c r="H39" s="45"/>
      <c r="I39" s="15"/>
      <c r="J39" s="54">
        <v>29795.999999999996</v>
      </c>
      <c r="K39" s="17"/>
      <c r="L39" s="54">
        <v>26397.74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275</v>
      </c>
      <c r="CD39" s="45"/>
      <c r="CE39" s="45"/>
    </row>
    <row r="40" spans="3:83" ht="15" customHeight="1" x14ac:dyDescent="0.2">
      <c r="C40" s="44"/>
      <c r="D40" s="45"/>
      <c r="E40" s="45" t="s">
        <v>296</v>
      </c>
      <c r="F40" s="45"/>
      <c r="G40" s="45"/>
      <c r="H40" s="45"/>
      <c r="I40" s="15"/>
      <c r="J40" s="54">
        <v>532816</v>
      </c>
      <c r="K40" s="17"/>
      <c r="L40" s="54">
        <v>578279.77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297</v>
      </c>
      <c r="CD40" s="45"/>
      <c r="CE40" s="45"/>
    </row>
    <row r="41" spans="3:83" ht="15" customHeight="1" x14ac:dyDescent="0.2">
      <c r="C41" s="44"/>
      <c r="D41" s="45"/>
      <c r="E41" s="45" t="s">
        <v>173</v>
      </c>
      <c r="F41" s="45"/>
      <c r="G41" s="45"/>
      <c r="H41" s="45"/>
      <c r="I41" s="15"/>
      <c r="J41" s="54">
        <v>586485.23</v>
      </c>
      <c r="K41" s="17"/>
      <c r="L41" s="54">
        <v>678442.07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174</v>
      </c>
      <c r="CD41" s="45"/>
      <c r="CE41" s="45"/>
    </row>
    <row r="42" spans="3:83" ht="15" customHeight="1" x14ac:dyDescent="0.2">
      <c r="C42" s="44"/>
      <c r="D42" s="45"/>
      <c r="E42" s="45" t="s">
        <v>177</v>
      </c>
      <c r="F42" s="45"/>
      <c r="G42" s="45"/>
      <c r="H42" s="45"/>
      <c r="I42" s="15"/>
      <c r="J42" s="54">
        <v>487076.05</v>
      </c>
      <c r="K42" s="17"/>
      <c r="L42" s="54">
        <v>834608.78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178</v>
      </c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127039650.66</v>
      </c>
      <c r="K160" s="17"/>
      <c r="L160" s="54">
        <v>128665781.66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-349424.25</v>
      </c>
      <c r="K161" s="17"/>
      <c r="L161" s="54">
        <v>-408883.93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-381173.5</v>
      </c>
      <c r="K162" s="17"/>
      <c r="L162" s="54">
        <v>-401764.83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13110185.1</v>
      </c>
      <c r="K163" s="17"/>
      <c r="L163" s="54">
        <v>13933525.800000001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-9079.7000000000007</v>
      </c>
      <c r="K164" s="17"/>
      <c r="L164" s="54">
        <v>-6073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-13110185.1</v>
      </c>
      <c r="K165" s="17"/>
      <c r="L165" s="54">
        <v>-13932926.4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126299973.21000001</v>
      </c>
      <c r="K166" s="17"/>
      <c r="L166" s="46">
        <v>127849659.29999998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-135909956.90000001</v>
      </c>
      <c r="K167" s="17"/>
      <c r="L167" s="54">
        <v>-138101144.65000001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19504538.350000001</v>
      </c>
      <c r="K168" s="17"/>
      <c r="L168" s="54">
        <v>19366735.149999999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-46568.13</v>
      </c>
      <c r="K169" s="17"/>
      <c r="L169" s="54">
        <v>-44100.56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19457970.220000003</v>
      </c>
      <c r="K170" s="17"/>
      <c r="L170" s="46">
        <v>19322634.59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-116451986.68000001</v>
      </c>
      <c r="K171" s="17"/>
      <c r="L171" s="46">
        <v>-118778510.06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-290918.95</v>
      </c>
      <c r="K172" s="17"/>
      <c r="L172" s="54">
        <v>-282296.26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-1210001.2</v>
      </c>
      <c r="K173" s="17"/>
      <c r="L173" s="54">
        <v>-2010654.61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282</v>
      </c>
      <c r="G174" s="45"/>
      <c r="H174" s="45"/>
      <c r="I174" s="15"/>
      <c r="J174" s="54">
        <v>230119.6</v>
      </c>
      <c r="K174" s="17"/>
      <c r="L174" s="54">
        <v>127157.8</v>
      </c>
      <c r="M174" s="4"/>
      <c r="N174" s="4"/>
      <c r="O174" s="4"/>
      <c r="CA174" s="44"/>
      <c r="CB174" s="45"/>
      <c r="CC174" s="45"/>
      <c r="CD174" s="45" t="s">
        <v>283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233977.7</v>
      </c>
      <c r="K175" s="17"/>
      <c r="L175" s="54">
        <v>-1440582.47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-2160179</v>
      </c>
      <c r="K176" s="17"/>
      <c r="L176" s="54">
        <v>-216461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1851663.78</v>
      </c>
      <c r="K177" s="17"/>
      <c r="L177" s="54">
        <v>1324266.82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-117797324.75000001</v>
      </c>
      <c r="K178" s="17"/>
      <c r="L178" s="46">
        <v>-121277079.78000002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8502648.4599999934</v>
      </c>
      <c r="K179" s="17"/>
      <c r="L179" s="46">
        <v>6572579.519999966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-2427857.2200000002</v>
      </c>
      <c r="K180" s="17"/>
      <c r="L180" s="54">
        <v>-2457063.13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-14163.72</v>
      </c>
      <c r="K181" s="17"/>
      <c r="L181" s="54">
        <v>-14334.1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-1554346.82</v>
      </c>
      <c r="K182" s="17"/>
      <c r="L182" s="54">
        <v>-1545515.18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-145952.19</v>
      </c>
      <c r="K183" s="17"/>
      <c r="L183" s="54">
        <v>-101481.95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-281410.92</v>
      </c>
      <c r="K184" s="17"/>
      <c r="L184" s="54">
        <v>-169281.13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-82233.539999999994</v>
      </c>
      <c r="K185" s="17"/>
      <c r="L185" s="54">
        <v>-66476.31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-4505964.4100000011</v>
      </c>
      <c r="K186" s="17"/>
      <c r="L186" s="46">
        <v>-4354151.8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-122303289.16000001</v>
      </c>
      <c r="K187" s="17"/>
      <c r="L187" s="46">
        <v>-125631231.58000001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3996684.0499999924</v>
      </c>
      <c r="K188" s="17"/>
      <c r="L188" s="46">
        <v>2218427.7199999662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-82834.009999999995</v>
      </c>
      <c r="K189" s="17"/>
      <c r="L189" s="54">
        <v>-98149.18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-12001924.76</v>
      </c>
      <c r="K190" s="17"/>
      <c r="L190" s="54">
        <v>5499558.8200000003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-12084758.77</v>
      </c>
      <c r="K191" s="17"/>
      <c r="L191" s="46">
        <v>5401409.6400000006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244</v>
      </c>
      <c r="D192" s="45"/>
      <c r="E192" s="45"/>
      <c r="F192" s="45"/>
      <c r="G192" s="45"/>
      <c r="H192" s="45"/>
      <c r="I192" s="15"/>
      <c r="J192" s="46">
        <v>-12084758.77</v>
      </c>
      <c r="K192" s="17"/>
      <c r="L192" s="46">
        <v>5401409.6400000006</v>
      </c>
      <c r="M192" s="4"/>
      <c r="N192" s="4"/>
      <c r="O192" s="4"/>
      <c r="CA192" s="44" t="s">
        <v>245</v>
      </c>
      <c r="CB192" s="45"/>
      <c r="CC192" s="45"/>
      <c r="CD192" s="45"/>
      <c r="CE192" s="45"/>
    </row>
    <row r="193" spans="3:83" ht="15" x14ac:dyDescent="0.2">
      <c r="C193" s="44" t="s">
        <v>246</v>
      </c>
      <c r="D193" s="45"/>
      <c r="E193" s="45"/>
      <c r="F193" s="45"/>
      <c r="G193" s="45"/>
      <c r="H193" s="45"/>
      <c r="I193" s="15"/>
      <c r="J193" s="46">
        <v>-8088074.7200000072</v>
      </c>
      <c r="K193" s="17"/>
      <c r="L193" s="46">
        <v>7619837.3599999668</v>
      </c>
      <c r="M193" s="4"/>
      <c r="N193" s="4"/>
      <c r="O193" s="4"/>
      <c r="CA193" s="44" t="s">
        <v>247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4326168.7700000005</v>
      </c>
      <c r="K312" s="17"/>
      <c r="L312" s="54">
        <v>4661368.4499999993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276</v>
      </c>
      <c r="G313" s="45"/>
      <c r="H313" s="45"/>
      <c r="I313" s="15"/>
      <c r="J313" s="54">
        <v>21.2</v>
      </c>
      <c r="K313" s="17"/>
      <c r="L313" s="54">
        <v>-1307.0999999999999</v>
      </c>
      <c r="M313" s="4"/>
      <c r="N313" s="4"/>
      <c r="O313" s="4"/>
      <c r="CA313" s="44"/>
      <c r="CB313" s="45"/>
      <c r="CC313" s="45"/>
      <c r="CD313" s="45" t="s">
        <v>277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4326189.9700000007</v>
      </c>
      <c r="K314" s="17"/>
      <c r="L314" s="46">
        <v>4660061.3499999996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-3632650</v>
      </c>
      <c r="K315" s="17"/>
      <c r="L315" s="54">
        <v>-2786656.1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210</v>
      </c>
      <c r="G316" s="45"/>
      <c r="H316" s="45"/>
      <c r="I316" s="15"/>
      <c r="J316" s="54">
        <v>-52174.38</v>
      </c>
      <c r="K316" s="17"/>
      <c r="L316" s="54">
        <v>148867.22</v>
      </c>
      <c r="M316" s="4"/>
      <c r="N316" s="4"/>
      <c r="O316" s="4"/>
      <c r="CA316" s="44"/>
      <c r="CB316" s="45"/>
      <c r="CC316" s="45"/>
      <c r="CD316" s="45" t="s">
        <v>211</v>
      </c>
      <c r="CE316" s="45"/>
    </row>
    <row r="317" spans="2:83" ht="14.45" customHeight="1" x14ac:dyDescent="0.2">
      <c r="C317" s="44" t="s">
        <v>216</v>
      </c>
      <c r="D317" s="45"/>
      <c r="E317" s="45"/>
      <c r="F317" s="45"/>
      <c r="G317" s="45"/>
      <c r="H317" s="45"/>
      <c r="I317" s="15"/>
      <c r="J317" s="46">
        <v>-3684824.38</v>
      </c>
      <c r="K317" s="17"/>
      <c r="L317" s="46">
        <v>-2637788.88</v>
      </c>
      <c r="M317" s="4"/>
      <c r="N317" s="4"/>
      <c r="O317" s="4"/>
      <c r="CA317" s="44" t="s">
        <v>217</v>
      </c>
      <c r="CB317" s="45"/>
      <c r="CC317" s="45"/>
      <c r="CD317" s="45"/>
      <c r="CE317" s="45"/>
    </row>
    <row r="318" spans="2:83" ht="14.45" customHeight="1" x14ac:dyDescent="0.2">
      <c r="C318" s="44" t="s">
        <v>218</v>
      </c>
      <c r="D318" s="45"/>
      <c r="E318" s="45"/>
      <c r="F318" s="45"/>
      <c r="G318" s="45"/>
      <c r="H318" s="45"/>
      <c r="I318" s="15"/>
      <c r="J318" s="46">
        <v>641365.59000000078</v>
      </c>
      <c r="K318" s="17"/>
      <c r="L318" s="46">
        <v>2022272.4699999997</v>
      </c>
      <c r="M318" s="4"/>
      <c r="N318" s="4"/>
      <c r="O318" s="4"/>
      <c r="CA318" s="44" t="s">
        <v>219</v>
      </c>
      <c r="CB318" s="45"/>
      <c r="CC318" s="45"/>
      <c r="CD318" s="45"/>
      <c r="CE318" s="45"/>
    </row>
    <row r="319" spans="2:83" ht="14.45" customHeight="1" x14ac:dyDescent="0.2">
      <c r="C319" s="44"/>
      <c r="D319" s="45"/>
      <c r="E319" s="45"/>
      <c r="F319" s="45" t="s">
        <v>220</v>
      </c>
      <c r="G319" s="45"/>
      <c r="H319" s="45"/>
      <c r="I319" s="15"/>
      <c r="J319" s="54">
        <v>-134430.28</v>
      </c>
      <c r="K319" s="17"/>
      <c r="L319" s="54">
        <v>-136047.4</v>
      </c>
      <c r="M319" s="4"/>
      <c r="N319" s="4"/>
      <c r="O319" s="4"/>
      <c r="CA319" s="44"/>
      <c r="CB319" s="45"/>
      <c r="CC319" s="45"/>
      <c r="CD319" s="45" t="s">
        <v>221</v>
      </c>
      <c r="CE319" s="45"/>
    </row>
    <row r="320" spans="2:83" ht="14.45" customHeight="1" x14ac:dyDescent="0.2">
      <c r="C320" s="44"/>
      <c r="D320" s="45"/>
      <c r="E320" s="45"/>
      <c r="F320" s="45" t="s">
        <v>298</v>
      </c>
      <c r="G320" s="45"/>
      <c r="H320" s="45"/>
      <c r="I320" s="15"/>
      <c r="J320" s="54">
        <v>-4487.03</v>
      </c>
      <c r="K320" s="17"/>
      <c r="L320" s="54">
        <v>-4541.01</v>
      </c>
      <c r="M320" s="4"/>
      <c r="N320" s="4"/>
      <c r="O320" s="4"/>
      <c r="CA320" s="44"/>
      <c r="CB320" s="45"/>
      <c r="CC320" s="45"/>
      <c r="CD320" s="45" t="s">
        <v>299</v>
      </c>
      <c r="CE320" s="45"/>
    </row>
    <row r="321" spans="3:83" ht="14.45" customHeight="1" x14ac:dyDescent="0.2">
      <c r="C321" s="44"/>
      <c r="D321" s="45"/>
      <c r="E321" s="45"/>
      <c r="F321" s="45" t="s">
        <v>222</v>
      </c>
      <c r="G321" s="45"/>
      <c r="H321" s="45"/>
      <c r="I321" s="15"/>
      <c r="J321" s="54">
        <v>-184893.25</v>
      </c>
      <c r="K321" s="17"/>
      <c r="L321" s="54">
        <v>-199633.46999999997</v>
      </c>
      <c r="M321" s="4"/>
      <c r="N321" s="4"/>
      <c r="O321" s="4"/>
      <c r="CA321" s="44"/>
      <c r="CB321" s="45"/>
      <c r="CC321" s="45"/>
      <c r="CD321" s="45" t="s">
        <v>223</v>
      </c>
      <c r="CE321" s="45"/>
    </row>
    <row r="322" spans="3:83" ht="14.45" customHeight="1" x14ac:dyDescent="0.2">
      <c r="C322" s="44"/>
      <c r="D322" s="45"/>
      <c r="E322" s="45"/>
      <c r="F322" s="45" t="s">
        <v>224</v>
      </c>
      <c r="G322" s="45"/>
      <c r="H322" s="45"/>
      <c r="I322" s="15"/>
      <c r="J322" s="54">
        <v>-81574.38</v>
      </c>
      <c r="K322" s="17"/>
      <c r="L322" s="54">
        <v>-56719.44</v>
      </c>
      <c r="M322" s="4"/>
      <c r="N322" s="4"/>
      <c r="O322" s="4"/>
      <c r="CA322" s="44"/>
      <c r="CB322" s="45"/>
      <c r="CC322" s="45"/>
      <c r="CD322" s="45" t="s">
        <v>225</v>
      </c>
      <c r="CE322" s="45"/>
    </row>
    <row r="323" spans="3:83" ht="14.45" customHeight="1" x14ac:dyDescent="0.2">
      <c r="C323" s="44"/>
      <c r="D323" s="45"/>
      <c r="E323" s="45"/>
      <c r="F323" s="45" t="s">
        <v>226</v>
      </c>
      <c r="G323" s="45"/>
      <c r="H323" s="45"/>
      <c r="I323" s="15"/>
      <c r="J323" s="54">
        <v>-14388</v>
      </c>
      <c r="K323" s="17"/>
      <c r="L323" s="54">
        <v>-8655.02</v>
      </c>
      <c r="M323" s="4"/>
      <c r="N323" s="4"/>
      <c r="O323" s="4"/>
      <c r="CA323" s="44"/>
      <c r="CB323" s="45"/>
      <c r="CC323" s="45"/>
      <c r="CD323" s="45" t="s">
        <v>227</v>
      </c>
      <c r="CE323" s="45"/>
    </row>
    <row r="324" spans="3:83" ht="14.45" customHeight="1" x14ac:dyDescent="0.2">
      <c r="C324" s="44"/>
      <c r="D324" s="45"/>
      <c r="E324" s="45"/>
      <c r="F324" s="45" t="s">
        <v>228</v>
      </c>
      <c r="G324" s="45"/>
      <c r="H324" s="45"/>
      <c r="I324" s="15"/>
      <c r="J324" s="54">
        <v>-7666.94</v>
      </c>
      <c r="K324" s="17"/>
      <c r="L324" s="54">
        <v>-6197.83</v>
      </c>
      <c r="M324" s="4"/>
      <c r="N324" s="4"/>
      <c r="O324" s="4"/>
      <c r="CA324" s="44"/>
      <c r="CB324" s="45"/>
      <c r="CC324" s="45"/>
      <c r="CD324" s="45" t="s">
        <v>229</v>
      </c>
      <c r="CE324" s="45"/>
    </row>
    <row r="325" spans="3:83" ht="14.45" customHeight="1" x14ac:dyDescent="0.2">
      <c r="C325" s="44" t="s">
        <v>230</v>
      </c>
      <c r="D325" s="45"/>
      <c r="E325" s="45"/>
      <c r="F325" s="45"/>
      <c r="G325" s="45"/>
      <c r="H325" s="45"/>
      <c r="I325" s="15"/>
      <c r="J325" s="46">
        <v>-427439.87999999995</v>
      </c>
      <c r="K325" s="17"/>
      <c r="L325" s="46">
        <v>-411794.17000000004</v>
      </c>
      <c r="M325" s="4"/>
      <c r="N325" s="4"/>
      <c r="O325" s="4"/>
      <c r="CA325" s="44" t="s">
        <v>231</v>
      </c>
      <c r="CB325" s="45"/>
      <c r="CC325" s="45"/>
      <c r="CD325" s="45"/>
      <c r="CE325" s="45"/>
    </row>
    <row r="326" spans="3:83" ht="14.45" customHeight="1" x14ac:dyDescent="0.2">
      <c r="C326" s="44" t="s">
        <v>232</v>
      </c>
      <c r="D326" s="45"/>
      <c r="E326" s="45"/>
      <c r="F326" s="45"/>
      <c r="G326" s="45"/>
      <c r="H326" s="45"/>
      <c r="I326" s="15"/>
      <c r="J326" s="46">
        <v>-4112264.26</v>
      </c>
      <c r="K326" s="17"/>
      <c r="L326" s="46">
        <v>-3049583.05</v>
      </c>
      <c r="M326" s="4"/>
      <c r="N326" s="4"/>
      <c r="O326" s="4"/>
      <c r="CA326" s="44" t="s">
        <v>233</v>
      </c>
      <c r="CB326" s="45"/>
      <c r="CC326" s="45"/>
      <c r="CD326" s="45"/>
      <c r="CE326" s="45"/>
    </row>
    <row r="327" spans="3:83" ht="14.45" customHeight="1" x14ac:dyDescent="0.2">
      <c r="C327" s="44" t="s">
        <v>234</v>
      </c>
      <c r="D327" s="45"/>
      <c r="E327" s="45"/>
      <c r="F327" s="45"/>
      <c r="G327" s="45"/>
      <c r="H327" s="45"/>
      <c r="I327" s="15"/>
      <c r="J327" s="46">
        <v>213925.71000000084</v>
      </c>
      <c r="K327" s="17"/>
      <c r="L327" s="46">
        <v>1610478.2999999998</v>
      </c>
      <c r="M327" s="4"/>
      <c r="N327" s="4"/>
      <c r="O327" s="4"/>
      <c r="CA327" s="44" t="s">
        <v>235</v>
      </c>
      <c r="CB327" s="45"/>
      <c r="CC327" s="45"/>
      <c r="CD327" s="45"/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-1213097.06</v>
      </c>
      <c r="K328" s="17"/>
      <c r="L328" s="54">
        <v>386659.78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-1213097.06</v>
      </c>
      <c r="K329" s="17"/>
      <c r="L329" s="46">
        <v>386659.78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244</v>
      </c>
      <c r="D330" s="45"/>
      <c r="E330" s="45"/>
      <c r="F330" s="45"/>
      <c r="G330" s="45"/>
      <c r="H330" s="45"/>
      <c r="I330" s="15"/>
      <c r="J330" s="46">
        <v>-1213097.06</v>
      </c>
      <c r="K330" s="17"/>
      <c r="L330" s="46">
        <v>386659.78</v>
      </c>
      <c r="M330" s="4"/>
      <c r="N330" s="4"/>
      <c r="O330" s="4"/>
      <c r="CA330" s="44" t="s">
        <v>245</v>
      </c>
      <c r="CB330" s="45"/>
      <c r="CC330" s="45"/>
      <c r="CD330" s="45"/>
      <c r="CE330" s="45"/>
    </row>
    <row r="331" spans="3:83" ht="14.45" customHeight="1" x14ac:dyDescent="0.2">
      <c r="C331" s="44" t="s">
        <v>246</v>
      </c>
      <c r="D331" s="45"/>
      <c r="E331" s="45"/>
      <c r="F331" s="45"/>
      <c r="G331" s="45"/>
      <c r="H331" s="45"/>
      <c r="I331" s="15"/>
      <c r="J331" s="46">
        <v>-999171.34999999916</v>
      </c>
      <c r="K331" s="17"/>
      <c r="L331" s="46">
        <v>1997138.0799999998</v>
      </c>
      <c r="M331" s="4"/>
      <c r="N331" s="4"/>
      <c r="O331" s="4"/>
      <c r="CA331" s="44" t="s">
        <v>247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21492646.210000001</v>
      </c>
      <c r="K464" s="17"/>
      <c r="L464" s="54">
        <v>20485471.32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276</v>
      </c>
      <c r="G465" s="45"/>
      <c r="H465" s="45"/>
      <c r="I465" s="15"/>
      <c r="J465" s="54">
        <v>-716561.08</v>
      </c>
      <c r="K465" s="17"/>
      <c r="L465" s="54">
        <v>-724104.8</v>
      </c>
      <c r="CA465" s="44"/>
      <c r="CB465" s="45"/>
      <c r="CC465" s="45"/>
      <c r="CD465" s="45" t="s">
        <v>277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20776085.130000003</v>
      </c>
      <c r="K466" s="17"/>
      <c r="L466" s="46">
        <v>19761366.52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-13730135.15</v>
      </c>
      <c r="K467" s="17"/>
      <c r="L467" s="54">
        <v>-14189737.48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 t="s">
        <v>204</v>
      </c>
      <c r="D468" s="45"/>
      <c r="E468" s="45"/>
      <c r="F468" s="45"/>
      <c r="G468" s="45"/>
      <c r="H468" s="45"/>
      <c r="I468" s="15"/>
      <c r="J468" s="46">
        <v>-13730135.15</v>
      </c>
      <c r="K468" s="17"/>
      <c r="L468" s="46">
        <v>-14189737.48</v>
      </c>
      <c r="CA468" s="44" t="s">
        <v>205</v>
      </c>
      <c r="CB468" s="45"/>
      <c r="CC468" s="45"/>
      <c r="CD468" s="45"/>
      <c r="CE468" s="45"/>
    </row>
    <row r="469" spans="3:83" s="4" customFormat="1" ht="14.45" customHeight="1" x14ac:dyDescent="0.2">
      <c r="C469" s="44"/>
      <c r="D469" s="45"/>
      <c r="E469" s="45"/>
      <c r="F469" s="45" t="s">
        <v>208</v>
      </c>
      <c r="G469" s="45"/>
      <c r="H469" s="45"/>
      <c r="I469" s="15"/>
      <c r="J469" s="54">
        <v>-42880.9</v>
      </c>
      <c r="K469" s="17"/>
      <c r="L469" s="54">
        <v>-10832.7</v>
      </c>
      <c r="CA469" s="44"/>
      <c r="CB469" s="45"/>
      <c r="CC469" s="45"/>
      <c r="CD469" s="45" t="s">
        <v>209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282</v>
      </c>
      <c r="G470" s="45"/>
      <c r="H470" s="45"/>
      <c r="I470" s="15"/>
      <c r="J470" s="54">
        <v>62680.1</v>
      </c>
      <c r="K470" s="17"/>
      <c r="L470" s="54">
        <v>34344.300000000003</v>
      </c>
      <c r="CA470" s="44"/>
      <c r="CB470" s="45"/>
      <c r="CC470" s="45"/>
      <c r="CD470" s="45" t="s">
        <v>283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314</v>
      </c>
      <c r="G471" s="45"/>
      <c r="H471" s="45"/>
      <c r="I471" s="15"/>
      <c r="J471" s="54">
        <v>-55759.85</v>
      </c>
      <c r="K471" s="17"/>
      <c r="L471" s="54">
        <v>-877686.57</v>
      </c>
      <c r="CA471" s="44"/>
      <c r="CB471" s="45"/>
      <c r="CC471" s="45"/>
      <c r="CD471" s="45" t="s">
        <v>315</v>
      </c>
      <c r="CE471" s="45"/>
    </row>
    <row r="472" spans="3:83" s="4" customFormat="1" ht="14.45" customHeight="1" x14ac:dyDescent="0.2">
      <c r="C472" s="44" t="s">
        <v>216</v>
      </c>
      <c r="D472" s="45"/>
      <c r="E472" s="45"/>
      <c r="F472" s="45"/>
      <c r="G472" s="45"/>
      <c r="H472" s="45"/>
      <c r="I472" s="15"/>
      <c r="J472" s="46">
        <v>-13766095.800000001</v>
      </c>
      <c r="K472" s="17"/>
      <c r="L472" s="46">
        <v>-15043912.449999999</v>
      </c>
      <c r="CA472" s="44" t="s">
        <v>217</v>
      </c>
      <c r="CB472" s="45"/>
      <c r="CC472" s="45"/>
      <c r="CD472" s="45"/>
      <c r="CE472" s="45"/>
    </row>
    <row r="473" spans="3:83" s="4" customFormat="1" ht="14.45" customHeight="1" x14ac:dyDescent="0.2">
      <c r="C473" s="44" t="s">
        <v>218</v>
      </c>
      <c r="D473" s="45"/>
      <c r="E473" s="45"/>
      <c r="F473" s="45"/>
      <c r="G473" s="45"/>
      <c r="H473" s="45"/>
      <c r="I473" s="15"/>
      <c r="J473" s="46">
        <v>7009989.3300000019</v>
      </c>
      <c r="K473" s="17"/>
      <c r="L473" s="46">
        <v>4717454.07</v>
      </c>
      <c r="CA473" s="44" t="s">
        <v>219</v>
      </c>
      <c r="CB473" s="45"/>
      <c r="CC473" s="45"/>
      <c r="CD473" s="45"/>
      <c r="CE473" s="45"/>
    </row>
    <row r="474" spans="3:83" s="4" customFormat="1" ht="14.45" customHeight="1" x14ac:dyDescent="0.2">
      <c r="C474" s="44"/>
      <c r="D474" s="45"/>
      <c r="E474" s="45"/>
      <c r="F474" s="45" t="s">
        <v>220</v>
      </c>
      <c r="G474" s="45"/>
      <c r="H474" s="45"/>
      <c r="I474" s="15"/>
      <c r="J474" s="54">
        <v>-804543.85</v>
      </c>
      <c r="K474" s="17"/>
      <c r="L474" s="54">
        <v>-833770.48</v>
      </c>
      <c r="CA474" s="44"/>
      <c r="CB474" s="45"/>
      <c r="CC474" s="45"/>
      <c r="CD474" s="45" t="s">
        <v>221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298</v>
      </c>
      <c r="G475" s="45"/>
      <c r="H475" s="45"/>
      <c r="I475" s="15"/>
      <c r="J475" s="54">
        <v>-55768.9</v>
      </c>
      <c r="K475" s="17"/>
      <c r="L475" s="54">
        <v>-36891.4</v>
      </c>
      <c r="CA475" s="44"/>
      <c r="CB475" s="45"/>
      <c r="CC475" s="45"/>
      <c r="CD475" s="45" t="s">
        <v>299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222</v>
      </c>
      <c r="G476" s="45"/>
      <c r="H476" s="45"/>
      <c r="I476" s="15"/>
      <c r="J476" s="54">
        <v>-522020.48</v>
      </c>
      <c r="K476" s="17"/>
      <c r="L476" s="54">
        <v>-542998.57999999996</v>
      </c>
      <c r="CA476" s="44"/>
      <c r="CB476" s="45"/>
      <c r="CC476" s="45"/>
      <c r="CD476" s="45" t="s">
        <v>223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224</v>
      </c>
      <c r="G477" s="45"/>
      <c r="H477" s="45"/>
      <c r="I477" s="15"/>
      <c r="J477" s="54">
        <v>-75842.179999999993</v>
      </c>
      <c r="K477" s="17"/>
      <c r="L477" s="54">
        <v>-52500.46</v>
      </c>
      <c r="CA477" s="44"/>
      <c r="CB477" s="45"/>
      <c r="CC477" s="45"/>
      <c r="CD477" s="45" t="s">
        <v>225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226</v>
      </c>
      <c r="G478" s="45"/>
      <c r="H478" s="45"/>
      <c r="I478" s="15"/>
      <c r="J478" s="54">
        <v>-98599.64</v>
      </c>
      <c r="K478" s="17"/>
      <c r="L478" s="54">
        <v>-59312.05</v>
      </c>
      <c r="CA478" s="44"/>
      <c r="CB478" s="45"/>
      <c r="CC478" s="45"/>
      <c r="CD478" s="45" t="s">
        <v>227</v>
      </c>
      <c r="CE478" s="45"/>
    </row>
    <row r="479" spans="3:83" ht="15" x14ac:dyDescent="0.2">
      <c r="C479" s="44"/>
      <c r="D479" s="45"/>
      <c r="E479" s="45"/>
      <c r="F479" s="45" t="s">
        <v>228</v>
      </c>
      <c r="G479" s="45"/>
      <c r="H479" s="45"/>
      <c r="I479" s="15"/>
      <c r="J479" s="54">
        <v>-29966.82</v>
      </c>
      <c r="K479" s="17"/>
      <c r="L479" s="54">
        <v>-24224.71</v>
      </c>
      <c r="CA479" s="44"/>
      <c r="CB479" s="45"/>
      <c r="CC479" s="45"/>
      <c r="CD479" s="45" t="s">
        <v>229</v>
      </c>
      <c r="CE479" s="45"/>
    </row>
    <row r="480" spans="3:83" ht="15" x14ac:dyDescent="0.2">
      <c r="C480" s="44" t="s">
        <v>230</v>
      </c>
      <c r="D480" s="45"/>
      <c r="E480" s="45"/>
      <c r="F480" s="45"/>
      <c r="G480" s="45"/>
      <c r="H480" s="45"/>
      <c r="I480" s="15"/>
      <c r="J480" s="46">
        <v>-1586741.8699999999</v>
      </c>
      <c r="K480" s="17"/>
      <c r="L480" s="46">
        <v>-1549697.68</v>
      </c>
      <c r="CA480" s="44" t="s">
        <v>231</v>
      </c>
      <c r="CB480" s="45"/>
      <c r="CC480" s="45"/>
      <c r="CD480" s="45"/>
      <c r="CE480" s="45"/>
    </row>
    <row r="481" spans="3:83" ht="15" x14ac:dyDescent="0.2">
      <c r="C481" s="44" t="s">
        <v>232</v>
      </c>
      <c r="D481" s="45"/>
      <c r="E481" s="45"/>
      <c r="F481" s="45"/>
      <c r="G481" s="45"/>
      <c r="H481" s="45"/>
      <c r="I481" s="15"/>
      <c r="J481" s="46">
        <v>-15352837.67</v>
      </c>
      <c r="K481" s="17"/>
      <c r="L481" s="46">
        <v>-16593610.129999999</v>
      </c>
      <c r="CA481" s="44" t="s">
        <v>233</v>
      </c>
      <c r="CB481" s="45"/>
      <c r="CC481" s="45"/>
      <c r="CD481" s="45"/>
      <c r="CE481" s="45"/>
    </row>
    <row r="482" spans="3:83" ht="15" x14ac:dyDescent="0.2">
      <c r="C482" s="44" t="s">
        <v>234</v>
      </c>
      <c r="D482" s="45"/>
      <c r="E482" s="45"/>
      <c r="F482" s="45"/>
      <c r="G482" s="45"/>
      <c r="H482" s="45"/>
      <c r="I482" s="15"/>
      <c r="J482" s="46">
        <v>5423247.4600000018</v>
      </c>
      <c r="K482" s="17"/>
      <c r="L482" s="46">
        <v>3167756.3900000011</v>
      </c>
      <c r="CA482" s="44" t="s">
        <v>235</v>
      </c>
      <c r="CB482" s="45"/>
      <c r="CC482" s="45"/>
      <c r="CD482" s="45"/>
      <c r="CE482" s="45"/>
    </row>
    <row r="483" spans="3:83" ht="15" x14ac:dyDescent="0.2">
      <c r="C483" s="44"/>
      <c r="D483" s="45"/>
      <c r="E483" s="45"/>
      <c r="F483" s="45" t="s">
        <v>318</v>
      </c>
      <c r="G483" s="45"/>
      <c r="H483" s="45"/>
      <c r="I483" s="15"/>
      <c r="J483" s="54">
        <v>-27611.88</v>
      </c>
      <c r="K483" s="17"/>
      <c r="L483" s="54">
        <v>-32716.39</v>
      </c>
      <c r="CA483" s="44"/>
      <c r="CB483" s="45"/>
      <c r="CC483" s="45"/>
      <c r="CD483" s="45" t="s">
        <v>319</v>
      </c>
      <c r="CE483" s="45"/>
    </row>
    <row r="484" spans="3:83" ht="15" x14ac:dyDescent="0.2">
      <c r="C484" s="44"/>
      <c r="D484" s="45"/>
      <c r="E484" s="45"/>
      <c r="F484" s="45" t="s">
        <v>286</v>
      </c>
      <c r="G484" s="45"/>
      <c r="H484" s="45"/>
      <c r="I484" s="15"/>
      <c r="J484" s="54">
        <v>-3053259.36</v>
      </c>
      <c r="K484" s="17"/>
      <c r="L484" s="54">
        <v>1480591.27</v>
      </c>
      <c r="CA484" s="44"/>
      <c r="CB484" s="45"/>
      <c r="CC484" s="45"/>
      <c r="CD484" s="45" t="s">
        <v>287</v>
      </c>
      <c r="CE484" s="45"/>
    </row>
    <row r="485" spans="3:83" ht="15" x14ac:dyDescent="0.2">
      <c r="C485" s="44" t="s">
        <v>242</v>
      </c>
      <c r="D485" s="45"/>
      <c r="E485" s="45"/>
      <c r="F485" s="45"/>
      <c r="G485" s="45"/>
      <c r="H485" s="45"/>
      <c r="I485" s="15"/>
      <c r="J485" s="46">
        <v>-3080871.2399999998</v>
      </c>
      <c r="K485" s="17"/>
      <c r="L485" s="46">
        <v>1447874.8800000001</v>
      </c>
      <c r="CA485" s="44" t="s">
        <v>243</v>
      </c>
      <c r="CB485" s="45"/>
      <c r="CC485" s="45"/>
      <c r="CD485" s="45"/>
      <c r="CE485" s="45"/>
    </row>
    <row r="486" spans="3:83" ht="15" x14ac:dyDescent="0.2">
      <c r="C486" s="44"/>
      <c r="D486" s="45"/>
      <c r="E486" s="45"/>
      <c r="F486" s="45" t="s">
        <v>288</v>
      </c>
      <c r="G486" s="45"/>
      <c r="H486" s="45"/>
      <c r="I486" s="15"/>
      <c r="J486" s="54">
        <v>-376873.73</v>
      </c>
      <c r="K486" s="17"/>
      <c r="L486" s="54">
        <v>-608037.21</v>
      </c>
      <c r="CA486" s="44"/>
      <c r="CB486" s="45"/>
      <c r="CC486" s="45"/>
      <c r="CD486" s="45" t="s">
        <v>289</v>
      </c>
      <c r="CE486" s="45"/>
    </row>
    <row r="487" spans="3:83" ht="15" x14ac:dyDescent="0.2">
      <c r="C487" s="44" t="s">
        <v>290</v>
      </c>
      <c r="D487" s="45"/>
      <c r="E487" s="45"/>
      <c r="F487" s="45"/>
      <c r="G487" s="45"/>
      <c r="H487" s="45"/>
      <c r="I487" s="15"/>
      <c r="J487" s="46">
        <v>-3457744.9699999997</v>
      </c>
      <c r="K487" s="17"/>
      <c r="L487" s="46">
        <v>839837.67000000016</v>
      </c>
      <c r="CA487" s="44" t="s">
        <v>291</v>
      </c>
      <c r="CB487" s="45"/>
      <c r="CC487" s="45"/>
      <c r="CD487" s="45"/>
      <c r="CE487" s="45"/>
    </row>
    <row r="488" spans="3:83" ht="15" x14ac:dyDescent="0.2">
      <c r="C488" s="44" t="s">
        <v>292</v>
      </c>
      <c r="D488" s="45"/>
      <c r="E488" s="45"/>
      <c r="F488" s="45"/>
      <c r="G488" s="45"/>
      <c r="H488" s="45"/>
      <c r="I488" s="15"/>
      <c r="J488" s="46">
        <v>1965502.4900000026</v>
      </c>
      <c r="K488" s="17"/>
      <c r="L488" s="46">
        <v>4007594.0600000015</v>
      </c>
      <c r="CA488" s="44" t="s">
        <v>293</v>
      </c>
      <c r="CB488" s="45"/>
      <c r="CC488" s="45"/>
      <c r="CD488" s="45"/>
      <c r="CE488" s="45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49D56-1863-4D2E-92F7-E1A8715E04CC}">
  <sheetPr codeName="shtTempSheet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2058403712.0999999</v>
      </c>
      <c r="K8" s="17"/>
      <c r="L8" s="46">
        <v>2543728210.0100002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1516590587.9300001</v>
      </c>
      <c r="K9" s="17"/>
      <c r="L9" s="54">
        <v>1936044210.0599999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1516590587.9300001</v>
      </c>
      <c r="K10" s="17"/>
      <c r="L10" s="54">
        <v>1936044210.0599999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5908330.4199999999</v>
      </c>
      <c r="K11" s="17"/>
      <c r="L11" s="54">
        <v>5902941.3800000008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242582092.91999999</v>
      </c>
      <c r="K12" s="17"/>
      <c r="L12" s="54">
        <v>214119815.62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168322959.53</v>
      </c>
      <c r="K13" s="17"/>
      <c r="L13" s="54">
        <v>138202872.75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304</v>
      </c>
      <c r="F14" s="45"/>
      <c r="G14" s="45"/>
      <c r="H14" s="45"/>
      <c r="I14" s="15"/>
      <c r="J14" s="54">
        <v>6205.45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305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66078746.590000004</v>
      </c>
      <c r="K15" s="17"/>
      <c r="L15" s="54">
        <v>73779860.270000011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8174181.3499999996</v>
      </c>
      <c r="K16" s="17"/>
      <c r="L16" s="54">
        <v>2137082.6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3294238.77</v>
      </c>
      <c r="K17" s="17"/>
      <c r="L17" s="54">
        <v>5706351.4699999997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290028462.06</v>
      </c>
      <c r="K18" s="17"/>
      <c r="L18" s="54">
        <v>381954891.48000002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2058403712.0999999</v>
      </c>
      <c r="K19" s="17"/>
      <c r="L19" s="46">
        <v>2543728210.0100002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376919227.77999997</v>
      </c>
      <c r="K20" s="17"/>
      <c r="L20" s="54">
        <v>758667184.16999996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376819227.77999997</v>
      </c>
      <c r="K22" s="17"/>
      <c r="L22" s="54">
        <v>758567184.16999996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368262489.91000003</v>
      </c>
      <c r="K23" s="17"/>
      <c r="L23" s="54">
        <v>750458453.59000003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8556737.8699999992</v>
      </c>
      <c r="K24" s="17"/>
      <c r="L24" s="54">
        <v>8108730.5800000001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1681484484.3199999</v>
      </c>
      <c r="K25" s="17"/>
      <c r="L25" s="54">
        <v>1785061025.8399999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711746354</v>
      </c>
      <c r="K26" s="17"/>
      <c r="L26" s="54">
        <v>644729589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710283387</v>
      </c>
      <c r="K27" s="17"/>
      <c r="L27" s="54">
        <v>643601597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/>
      <c r="F28" s="45" t="s">
        <v>163</v>
      </c>
      <c r="G28" s="45"/>
      <c r="H28" s="45"/>
      <c r="I28" s="15"/>
      <c r="J28" s="54">
        <v>1462967</v>
      </c>
      <c r="K28" s="17"/>
      <c r="L28" s="54">
        <v>1127992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164</v>
      </c>
      <c r="CE28" s="45"/>
    </row>
    <row r="29" spans="3:83" ht="15" customHeight="1" x14ac:dyDescent="0.2">
      <c r="C29" s="44"/>
      <c r="D29" s="45"/>
      <c r="E29" s="45" t="s">
        <v>306</v>
      </c>
      <c r="F29" s="45"/>
      <c r="G29" s="45"/>
      <c r="H29" s="45"/>
      <c r="I29" s="15"/>
      <c r="J29" s="54">
        <v>19126.7</v>
      </c>
      <c r="K29" s="17"/>
      <c r="L29" s="54">
        <v>349857.35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307</v>
      </c>
      <c r="CD29" s="45"/>
      <c r="CE29" s="45"/>
    </row>
    <row r="30" spans="3:83" ht="15" customHeight="1" x14ac:dyDescent="0.2">
      <c r="C30" s="44"/>
      <c r="D30" s="45"/>
      <c r="E30" s="45"/>
      <c r="F30" s="45" t="s">
        <v>308</v>
      </c>
      <c r="G30" s="45"/>
      <c r="H30" s="45"/>
      <c r="I30" s="15"/>
      <c r="J30" s="54">
        <v>19126.7</v>
      </c>
      <c r="K30" s="17"/>
      <c r="L30" s="54">
        <v>349857.35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309</v>
      </c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43181924.189999998</v>
      </c>
      <c r="K31" s="17"/>
      <c r="L31" s="54">
        <v>24445031.530000001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29250395</v>
      </c>
      <c r="K32" s="17"/>
      <c r="L32" s="54">
        <v>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492369598.44999999</v>
      </c>
      <c r="K33" s="17"/>
      <c r="L33" s="54">
        <v>531187307.06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272</v>
      </c>
      <c r="F34" s="45"/>
      <c r="G34" s="45"/>
      <c r="H34" s="45"/>
      <c r="I34" s="15"/>
      <c r="J34" s="54">
        <v>41680761.880000003</v>
      </c>
      <c r="K34" s="17"/>
      <c r="L34" s="54">
        <v>20139223.07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273</v>
      </c>
      <c r="CD34" s="45"/>
      <c r="CE34" s="45"/>
    </row>
    <row r="35" spans="3:83" ht="15" customHeight="1" x14ac:dyDescent="0.2">
      <c r="C35" s="44"/>
      <c r="D35" s="45"/>
      <c r="E35" s="45" t="s">
        <v>171</v>
      </c>
      <c r="F35" s="45"/>
      <c r="G35" s="45"/>
      <c r="H35" s="45"/>
      <c r="I35" s="15"/>
      <c r="J35" s="54">
        <v>293507.09999999998</v>
      </c>
      <c r="K35" s="17"/>
      <c r="L35" s="54">
        <v>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172</v>
      </c>
      <c r="CD35" s="45"/>
      <c r="CE35" s="45"/>
    </row>
    <row r="36" spans="3:83" ht="15" customHeight="1" x14ac:dyDescent="0.2">
      <c r="C36" s="44"/>
      <c r="D36" s="45"/>
      <c r="E36" s="45" t="s">
        <v>296</v>
      </c>
      <c r="F36" s="45"/>
      <c r="G36" s="45"/>
      <c r="H36" s="45"/>
      <c r="I36" s="15"/>
      <c r="J36" s="54">
        <v>3208988.21</v>
      </c>
      <c r="K36" s="17"/>
      <c r="L36" s="54">
        <v>1718903.44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">
      <c r="C37" s="44"/>
      <c r="D37" s="45"/>
      <c r="E37" s="45" t="s">
        <v>173</v>
      </c>
      <c r="F37" s="45"/>
      <c r="G37" s="45"/>
      <c r="H37" s="45"/>
      <c r="I37" s="15"/>
      <c r="J37" s="54">
        <v>262787.59000000003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174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2920935.62</v>
      </c>
      <c r="K38" s="17"/>
      <c r="L38" s="54">
        <v>4394877.8899999997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356550105.57999998</v>
      </c>
      <c r="K39" s="17"/>
      <c r="L39" s="54">
        <v>558096236.5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3409298870.8499999</v>
      </c>
      <c r="K160" s="17"/>
      <c r="L160" s="54">
        <v>3489046427.0999999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-21922229.969999999</v>
      </c>
      <c r="K161" s="17"/>
      <c r="L161" s="54">
        <v>-14869860.960000001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464105322.50999999</v>
      </c>
      <c r="K162" s="17"/>
      <c r="L162" s="54">
        <v>479233092.64999998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-4329461.3899999997</v>
      </c>
      <c r="K163" s="17"/>
      <c r="L163" s="54">
        <v>-4499678.05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-231358.7</v>
      </c>
      <c r="K164" s="17"/>
      <c r="L164" s="54">
        <v>-158647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-464105322.50999999</v>
      </c>
      <c r="K165" s="17"/>
      <c r="L165" s="54">
        <v>-479233092.64999998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3382815820.7900009</v>
      </c>
      <c r="K166" s="17"/>
      <c r="L166" s="46">
        <v>3469518241.0899997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-2875547376.6999998</v>
      </c>
      <c r="K167" s="17"/>
      <c r="L167" s="54">
        <v>-2998209735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462168261.73000002</v>
      </c>
      <c r="K168" s="17"/>
      <c r="L168" s="54">
        <v>470270795.99000001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-1450478.96</v>
      </c>
      <c r="K169" s="17"/>
      <c r="L169" s="54">
        <v>-1078088.81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460717782.77000004</v>
      </c>
      <c r="K170" s="17"/>
      <c r="L170" s="46">
        <v>469192707.18000001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-2414829593.9299998</v>
      </c>
      <c r="K171" s="17"/>
      <c r="L171" s="46">
        <v>-2529017027.8200002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-504266.5</v>
      </c>
      <c r="K172" s="17"/>
      <c r="L172" s="54">
        <v>-458644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-264322.15000000002</v>
      </c>
      <c r="K173" s="17"/>
      <c r="L173" s="54">
        <v>-140028.70000000001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-17756888.539999999</v>
      </c>
      <c r="K174" s="17"/>
      <c r="L174" s="54">
        <v>-36880330.590000004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-66681790</v>
      </c>
      <c r="K175" s="17"/>
      <c r="L175" s="54">
        <v>157710556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310</v>
      </c>
      <c r="G176" s="45"/>
      <c r="H176" s="45"/>
      <c r="I176" s="15"/>
      <c r="J176" s="54">
        <v>0</v>
      </c>
      <c r="K176" s="17"/>
      <c r="L176" s="54">
        <v>-836065</v>
      </c>
      <c r="M176" s="4"/>
      <c r="N176" s="4"/>
      <c r="O176" s="4"/>
      <c r="CA176" s="44"/>
      <c r="CB176" s="45"/>
      <c r="CC176" s="45"/>
      <c r="CD176" s="45" t="s">
        <v>311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-1060807187</v>
      </c>
      <c r="K177" s="17"/>
      <c r="L177" s="54">
        <v>-1096517682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196351294</v>
      </c>
      <c r="K178" s="17"/>
      <c r="L178" s="54">
        <v>142161633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-3364492754.1199999</v>
      </c>
      <c r="K179" s="17"/>
      <c r="L179" s="46">
        <v>-3363977589.1100001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18323066.67000103</v>
      </c>
      <c r="K180" s="17"/>
      <c r="L180" s="46">
        <v>105540651.97999954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-180879983.84</v>
      </c>
      <c r="K181" s="17"/>
      <c r="L181" s="54">
        <v>-193226070.06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-1915765.23</v>
      </c>
      <c r="K182" s="17"/>
      <c r="L182" s="54">
        <v>-1226487.8899999999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226</v>
      </c>
      <c r="G183" s="45"/>
      <c r="H183" s="45"/>
      <c r="I183" s="15"/>
      <c r="J183" s="54">
        <v>-1237509.7</v>
      </c>
      <c r="K183" s="17"/>
      <c r="L183" s="54">
        <v>-2073424.89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0</v>
      </c>
      <c r="K184" s="17"/>
      <c r="L184" s="54">
        <v>-1443.9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-184033258.76999998</v>
      </c>
      <c r="K185" s="17"/>
      <c r="L185" s="46">
        <v>-196527426.73999998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-3548526012.8899999</v>
      </c>
      <c r="K186" s="17"/>
      <c r="L186" s="46">
        <v>-3560505015.8499999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-165710192.09999895</v>
      </c>
      <c r="K187" s="17"/>
      <c r="L187" s="46">
        <v>-90986774.760000437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514306.48</v>
      </c>
      <c r="K188" s="17"/>
      <c r="L188" s="54">
        <v>382597.35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-836451.31</v>
      </c>
      <c r="K189" s="17"/>
      <c r="L189" s="54">
        <v>-1576388.71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-216163626.75</v>
      </c>
      <c r="K190" s="17"/>
      <c r="L190" s="54">
        <v>27993033.780000001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-216485771.58000001</v>
      </c>
      <c r="K191" s="17"/>
      <c r="L191" s="46">
        <v>26799242.420000002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244</v>
      </c>
      <c r="D192" s="45"/>
      <c r="E192" s="45"/>
      <c r="F192" s="45"/>
      <c r="G192" s="45"/>
      <c r="H192" s="45"/>
      <c r="I192" s="15"/>
      <c r="J192" s="46">
        <v>-216485771.58000001</v>
      </c>
      <c r="K192" s="17"/>
      <c r="L192" s="46">
        <v>26799242.420000002</v>
      </c>
      <c r="M192" s="4"/>
      <c r="N192" s="4"/>
      <c r="O192" s="4"/>
      <c r="CA192" s="44" t="s">
        <v>245</v>
      </c>
      <c r="CB192" s="45"/>
      <c r="CC192" s="45"/>
      <c r="CD192" s="45"/>
      <c r="CE192" s="45"/>
    </row>
    <row r="193" spans="3:83" ht="15" x14ac:dyDescent="0.2">
      <c r="C193" s="44" t="s">
        <v>246</v>
      </c>
      <c r="D193" s="45"/>
      <c r="E193" s="45"/>
      <c r="F193" s="45"/>
      <c r="G193" s="45"/>
      <c r="H193" s="45"/>
      <c r="I193" s="15"/>
      <c r="J193" s="46">
        <v>-382195963.67999899</v>
      </c>
      <c r="K193" s="17"/>
      <c r="L193" s="46">
        <v>-64187532.340000436</v>
      </c>
      <c r="M193" s="4"/>
      <c r="N193" s="4"/>
      <c r="O193" s="4"/>
      <c r="CA193" s="44" t="s">
        <v>247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 t="s">
        <v>254</v>
      </c>
      <c r="D312" s="45"/>
      <c r="E312" s="45"/>
      <c r="F312" s="45"/>
      <c r="G312" s="45"/>
      <c r="H312" s="45"/>
      <c r="I312" s="15"/>
      <c r="J312" s="54"/>
      <c r="K312" s="17"/>
      <c r="L312" s="54"/>
      <c r="M312" s="4"/>
      <c r="N312" s="4"/>
      <c r="O312" s="4"/>
      <c r="CA312" s="44" t="s">
        <v>255</v>
      </c>
      <c r="CB312" s="45"/>
      <c r="CC312" s="45"/>
      <c r="CD312" s="45"/>
      <c r="CE312" s="45"/>
    </row>
    <row r="313" spans="2:83" ht="14.45" hidden="1" customHeight="1" x14ac:dyDescent="0.2">
      <c r="C313" s="44"/>
      <c r="D313" s="45"/>
      <c r="E313" s="45"/>
      <c r="F313" s="45"/>
      <c r="G313" s="45"/>
      <c r="H313" s="45"/>
      <c r="I313" s="15"/>
      <c r="J313" s="54"/>
      <c r="K313" s="17"/>
      <c r="L313" s="54"/>
      <c r="M313" s="4"/>
      <c r="N313" s="4"/>
      <c r="O313" s="4"/>
      <c r="CA313" s="44"/>
      <c r="CB313" s="45"/>
      <c r="CC313" s="45"/>
      <c r="CD313" s="45"/>
      <c r="CE313" s="45"/>
    </row>
    <row r="314" spans="2:83" ht="14.45" hidden="1" customHeight="1" x14ac:dyDescent="0.2">
      <c r="C314" s="44"/>
      <c r="D314" s="45"/>
      <c r="E314" s="45"/>
      <c r="F314" s="45"/>
      <c r="G314" s="45"/>
      <c r="H314" s="45"/>
      <c r="I314" s="15"/>
      <c r="J314" s="54"/>
      <c r="K314" s="17"/>
      <c r="L314" s="54"/>
      <c r="M314" s="4"/>
      <c r="N314" s="4"/>
      <c r="O314" s="4"/>
      <c r="CA314" s="44"/>
      <c r="CB314" s="45"/>
      <c r="CC314" s="45"/>
      <c r="CD314" s="45"/>
      <c r="CE314" s="45"/>
    </row>
    <row r="315" spans="2:83" ht="14.45" hidden="1" customHeight="1" x14ac:dyDescent="0.2">
      <c r="C315" s="44"/>
      <c r="D315" s="45"/>
      <c r="E315" s="45"/>
      <c r="F315" s="45"/>
      <c r="G315" s="45"/>
      <c r="H315" s="45"/>
      <c r="I315" s="15"/>
      <c r="J315" s="54"/>
      <c r="K315" s="17"/>
      <c r="L315" s="54"/>
      <c r="M315" s="4"/>
      <c r="N315" s="4"/>
      <c r="O315" s="4"/>
      <c r="CA315" s="44"/>
      <c r="CB315" s="45"/>
      <c r="CC315" s="45"/>
      <c r="CD315" s="45"/>
      <c r="CE315" s="45"/>
    </row>
    <row r="316" spans="2:83" ht="14.45" hidden="1" customHeight="1" x14ac:dyDescent="0.2">
      <c r="C316" s="44"/>
      <c r="D316" s="45"/>
      <c r="E316" s="45"/>
      <c r="F316" s="45"/>
      <c r="G316" s="45"/>
      <c r="H316" s="45"/>
      <c r="I316" s="15"/>
      <c r="J316" s="54"/>
      <c r="K316" s="17"/>
      <c r="L316" s="54"/>
      <c r="M316" s="4"/>
      <c r="N316" s="4"/>
      <c r="O316" s="4"/>
      <c r="CA316" s="44"/>
      <c r="CB316" s="45"/>
      <c r="CC316" s="45"/>
      <c r="CD316" s="45"/>
      <c r="CE316" s="45"/>
    </row>
    <row r="317" spans="2:83" ht="14.45" hidden="1" customHeight="1" x14ac:dyDescent="0.2">
      <c r="C317" s="44"/>
      <c r="D317" s="45"/>
      <c r="E317" s="45"/>
      <c r="F317" s="45"/>
      <c r="G317" s="45"/>
      <c r="H317" s="45"/>
      <c r="I317" s="15"/>
      <c r="J317" s="54"/>
      <c r="K317" s="17"/>
      <c r="L317" s="54"/>
      <c r="M317" s="4"/>
      <c r="N317" s="4"/>
      <c r="O317" s="4"/>
      <c r="CA317" s="44"/>
      <c r="CB317" s="45"/>
      <c r="CC317" s="45"/>
      <c r="CD317" s="45"/>
      <c r="CE317" s="45"/>
    </row>
    <row r="318" spans="2:83" ht="14.45" hidden="1" customHeight="1" x14ac:dyDescent="0.2">
      <c r="C318" s="44"/>
      <c r="D318" s="45"/>
      <c r="E318" s="45"/>
      <c r="F318" s="45"/>
      <c r="G318" s="45"/>
      <c r="H318" s="45"/>
      <c r="I318" s="15"/>
      <c r="J318" s="54"/>
      <c r="K318" s="17"/>
      <c r="L318" s="54"/>
      <c r="M318" s="4"/>
      <c r="N318" s="4"/>
      <c r="O318" s="4"/>
      <c r="CA318" s="44"/>
      <c r="CB318" s="45"/>
      <c r="CC318" s="45"/>
      <c r="CD318" s="45"/>
      <c r="CE318" s="45"/>
    </row>
    <row r="319" spans="2:83" ht="14.45" hidden="1" customHeight="1" x14ac:dyDescent="0.2">
      <c r="C319" s="44"/>
      <c r="D319" s="45"/>
      <c r="E319" s="45"/>
      <c r="F319" s="45"/>
      <c r="G319" s="45"/>
      <c r="H319" s="45"/>
      <c r="I319" s="15"/>
      <c r="J319" s="54"/>
      <c r="K319" s="17"/>
      <c r="L319" s="54"/>
      <c r="M319" s="4"/>
      <c r="N319" s="4"/>
      <c r="O319" s="4"/>
      <c r="CA319" s="44"/>
      <c r="CB319" s="45"/>
      <c r="CC319" s="45"/>
      <c r="CD319" s="45"/>
      <c r="CE319" s="45"/>
    </row>
    <row r="320" spans="2:83" ht="14.45" hidden="1" customHeight="1" x14ac:dyDescent="0.2">
      <c r="C320" s="44"/>
      <c r="D320" s="45"/>
      <c r="E320" s="45"/>
      <c r="F320" s="45"/>
      <c r="G320" s="45"/>
      <c r="H320" s="45"/>
      <c r="I320" s="15"/>
      <c r="J320" s="54"/>
      <c r="K320" s="17"/>
      <c r="L320" s="54"/>
      <c r="M320" s="4"/>
      <c r="N320" s="4"/>
      <c r="O320" s="4"/>
      <c r="CA320" s="44"/>
      <c r="CB320" s="45"/>
      <c r="CC320" s="45"/>
      <c r="CD320" s="45"/>
      <c r="CE320" s="45"/>
    </row>
    <row r="321" spans="3:83" ht="14.45" hidden="1" customHeight="1" x14ac:dyDescent="0.2">
      <c r="C321" s="44"/>
      <c r="D321" s="45"/>
      <c r="E321" s="45"/>
      <c r="F321" s="45"/>
      <c r="G321" s="45"/>
      <c r="H321" s="45"/>
      <c r="I321" s="15"/>
      <c r="J321" s="54"/>
      <c r="K321" s="17"/>
      <c r="L321" s="54"/>
      <c r="M321" s="4"/>
      <c r="N321" s="4"/>
      <c r="O321" s="4"/>
      <c r="CA321" s="44"/>
      <c r="CB321" s="45"/>
      <c r="CC321" s="45"/>
      <c r="CD321" s="45"/>
      <c r="CE321" s="45"/>
    </row>
    <row r="322" spans="3:83" ht="14.45" hidden="1" customHeight="1" x14ac:dyDescent="0.2">
      <c r="C322" s="44"/>
      <c r="D322" s="45"/>
      <c r="E322" s="45"/>
      <c r="F322" s="45"/>
      <c r="G322" s="45"/>
      <c r="H322" s="45"/>
      <c r="I322" s="15"/>
      <c r="J322" s="54"/>
      <c r="K322" s="17"/>
      <c r="L322" s="54"/>
      <c r="M322" s="4"/>
      <c r="N322" s="4"/>
      <c r="O322" s="4"/>
      <c r="CA322" s="44"/>
      <c r="CB322" s="45"/>
      <c r="CC322" s="45"/>
      <c r="CD322" s="45"/>
      <c r="CE322" s="45"/>
    </row>
    <row r="323" spans="3:83" ht="14.45" hidden="1" customHeight="1" x14ac:dyDescent="0.2">
      <c r="C323" s="44"/>
      <c r="D323" s="45"/>
      <c r="E323" s="45"/>
      <c r="F323" s="45"/>
      <c r="G323" s="45"/>
      <c r="H323" s="45"/>
      <c r="I323" s="15"/>
      <c r="J323" s="54"/>
      <c r="K323" s="17"/>
      <c r="L323" s="54"/>
      <c r="M323" s="4"/>
      <c r="N323" s="4"/>
      <c r="O323" s="4"/>
      <c r="CA323" s="44"/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473F-707A-44BA-8132-6BB4DACE9444}">
  <sheetPr codeName="shtTempSheet49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48801436</v>
      </c>
      <c r="K8" s="17"/>
      <c r="L8" s="46">
        <v>46743544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43353713</v>
      </c>
      <c r="K9" s="17"/>
      <c r="L9" s="54">
        <v>41198664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40370706</v>
      </c>
      <c r="K10" s="17"/>
      <c r="L10" s="54">
        <v>38090339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2983007</v>
      </c>
      <c r="K11" s="17"/>
      <c r="L11" s="54">
        <v>3108325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123</v>
      </c>
      <c r="E12" s="45"/>
      <c r="F12" s="45"/>
      <c r="G12" s="45"/>
      <c r="H12" s="45"/>
      <c r="I12" s="15"/>
      <c r="J12" s="54">
        <v>2</v>
      </c>
      <c r="K12" s="17"/>
      <c r="L12" s="54">
        <v>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124</v>
      </c>
      <c r="CC12" s="45"/>
      <c r="CD12" s="45"/>
      <c r="CE12" s="45"/>
    </row>
    <row r="13" spans="1:83" ht="15" customHeight="1" x14ac:dyDescent="0.2">
      <c r="C13" s="44"/>
      <c r="D13" s="45" t="s">
        <v>125</v>
      </c>
      <c r="E13" s="45"/>
      <c r="F13" s="45"/>
      <c r="G13" s="45"/>
      <c r="H13" s="45"/>
      <c r="I13" s="15"/>
      <c r="J13" s="54">
        <v>37193</v>
      </c>
      <c r="K13" s="17"/>
      <c r="L13" s="54">
        <v>7154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126</v>
      </c>
      <c r="CC13" s="45"/>
      <c r="CD13" s="45"/>
      <c r="CE13" s="45"/>
    </row>
    <row r="14" spans="1:83" ht="15" customHeight="1" x14ac:dyDescent="0.2">
      <c r="C14" s="44"/>
      <c r="D14" s="45" t="s">
        <v>127</v>
      </c>
      <c r="E14" s="45"/>
      <c r="F14" s="45"/>
      <c r="G14" s="45"/>
      <c r="H14" s="45"/>
      <c r="I14" s="15"/>
      <c r="J14" s="54">
        <v>2247093</v>
      </c>
      <c r="K14" s="17"/>
      <c r="L14" s="54">
        <v>1695286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128</v>
      </c>
      <c r="CC14" s="45"/>
      <c r="CD14" s="45"/>
      <c r="CE14" s="45"/>
    </row>
    <row r="15" spans="1:83" ht="15" customHeight="1" x14ac:dyDescent="0.2">
      <c r="C15" s="44"/>
      <c r="D15" s="45"/>
      <c r="E15" s="45" t="s">
        <v>129</v>
      </c>
      <c r="F15" s="45"/>
      <c r="G15" s="45"/>
      <c r="H15" s="45"/>
      <c r="I15" s="15"/>
      <c r="J15" s="54">
        <v>1419412</v>
      </c>
      <c r="K15" s="17"/>
      <c r="L15" s="54">
        <v>897965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130</v>
      </c>
      <c r="CD15" s="45"/>
      <c r="CE15" s="45"/>
    </row>
    <row r="16" spans="1:83" ht="15" customHeight="1" x14ac:dyDescent="0.2">
      <c r="C16" s="44"/>
      <c r="D16" s="45"/>
      <c r="E16" s="45" t="s">
        <v>260</v>
      </c>
      <c r="F16" s="45"/>
      <c r="G16" s="45"/>
      <c r="H16" s="45"/>
      <c r="I16" s="15"/>
      <c r="J16" s="54">
        <v>23129</v>
      </c>
      <c r="K16" s="17"/>
      <c r="L16" s="54">
        <v>24602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261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481454</v>
      </c>
      <c r="K17" s="17"/>
      <c r="L17" s="54">
        <v>647032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323098</v>
      </c>
      <c r="K18" s="17"/>
      <c r="L18" s="54">
        <v>125687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262</v>
      </c>
      <c r="E19" s="45"/>
      <c r="F19" s="45"/>
      <c r="G19" s="45"/>
      <c r="H19" s="45"/>
      <c r="I19" s="15"/>
      <c r="J19" s="54">
        <v>3163435</v>
      </c>
      <c r="K19" s="17"/>
      <c r="L19" s="54">
        <v>3842438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263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48801436</v>
      </c>
      <c r="K20" s="17"/>
      <c r="L20" s="46">
        <v>46743544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30911669</v>
      </c>
      <c r="K21" s="17"/>
      <c r="L21" s="54">
        <v>31546838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30911669</v>
      </c>
      <c r="K22" s="17"/>
      <c r="L22" s="54">
        <v>31546838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29950357</v>
      </c>
      <c r="K23" s="17"/>
      <c r="L23" s="54">
        <v>30596901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244968</v>
      </c>
      <c r="K24" s="17"/>
      <c r="L24" s="54">
        <v>240014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/>
      <c r="E25" s="45"/>
      <c r="F25" s="45" t="s">
        <v>264</v>
      </c>
      <c r="G25" s="45"/>
      <c r="H25" s="45"/>
      <c r="I25" s="15"/>
      <c r="J25" s="54">
        <v>716344</v>
      </c>
      <c r="K25" s="17"/>
      <c r="L25" s="54">
        <v>709923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265</v>
      </c>
      <c r="CE25" s="45"/>
    </row>
    <row r="26" spans="3:83" ht="15" customHeight="1" x14ac:dyDescent="0.2">
      <c r="C26" s="44"/>
      <c r="D26" s="45" t="s">
        <v>153</v>
      </c>
      <c r="E26" s="45"/>
      <c r="F26" s="45"/>
      <c r="G26" s="45"/>
      <c r="H26" s="45"/>
      <c r="I26" s="15"/>
      <c r="J26" s="54">
        <v>17889767</v>
      </c>
      <c r="K26" s="17"/>
      <c r="L26" s="54">
        <v>15196706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154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155</v>
      </c>
      <c r="F27" s="45"/>
      <c r="G27" s="45"/>
      <c r="H27" s="45"/>
      <c r="I27" s="15"/>
      <c r="J27" s="54">
        <v>9244208</v>
      </c>
      <c r="K27" s="17"/>
      <c r="L27" s="54">
        <v>9282208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156</v>
      </c>
      <c r="CD27" s="45"/>
      <c r="CE27" s="45"/>
    </row>
    <row r="28" spans="3:83" ht="15" customHeight="1" x14ac:dyDescent="0.2">
      <c r="C28" s="44"/>
      <c r="D28" s="45"/>
      <c r="E28" s="45"/>
      <c r="F28" s="45" t="s">
        <v>157</v>
      </c>
      <c r="G28" s="45"/>
      <c r="H28" s="45"/>
      <c r="I28" s="15"/>
      <c r="J28" s="54">
        <v>20000</v>
      </c>
      <c r="K28" s="17"/>
      <c r="L28" s="54">
        <v>20000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158</v>
      </c>
      <c r="CE28" s="45"/>
    </row>
    <row r="29" spans="3:83" ht="15" customHeight="1" x14ac:dyDescent="0.2">
      <c r="C29" s="44"/>
      <c r="D29" s="45"/>
      <c r="E29" s="45"/>
      <c r="F29" s="45" t="s">
        <v>159</v>
      </c>
      <c r="G29" s="45"/>
      <c r="H29" s="45"/>
      <c r="I29" s="15"/>
      <c r="J29" s="54">
        <v>36000</v>
      </c>
      <c r="K29" s="17"/>
      <c r="L29" s="54">
        <v>36000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160</v>
      </c>
      <c r="CE29" s="45"/>
    </row>
    <row r="30" spans="3:83" ht="15" customHeight="1" x14ac:dyDescent="0.2">
      <c r="C30" s="44"/>
      <c r="D30" s="45"/>
      <c r="E30" s="45"/>
      <c r="F30" s="45" t="s">
        <v>161</v>
      </c>
      <c r="G30" s="45"/>
      <c r="H30" s="45"/>
      <c r="I30" s="15"/>
      <c r="J30" s="54">
        <v>8390000</v>
      </c>
      <c r="K30" s="17"/>
      <c r="L30" s="54">
        <v>8390000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162</v>
      </c>
      <c r="CE30" s="45"/>
    </row>
    <row r="31" spans="3:83" ht="15" customHeight="1" x14ac:dyDescent="0.2">
      <c r="C31" s="44"/>
      <c r="D31" s="45"/>
      <c r="E31" s="45"/>
      <c r="F31" s="45" t="s">
        <v>266</v>
      </c>
      <c r="G31" s="45"/>
      <c r="H31" s="45"/>
      <c r="I31" s="15"/>
      <c r="J31" s="54">
        <v>798208</v>
      </c>
      <c r="K31" s="17"/>
      <c r="L31" s="54">
        <v>836208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267</v>
      </c>
      <c r="CE31" s="45"/>
    </row>
    <row r="32" spans="3:83" ht="15" customHeight="1" x14ac:dyDescent="0.2">
      <c r="C32" s="44"/>
      <c r="D32" s="45"/>
      <c r="E32" s="45" t="s">
        <v>312</v>
      </c>
      <c r="F32" s="45"/>
      <c r="G32" s="45"/>
      <c r="H32" s="45"/>
      <c r="I32" s="15"/>
      <c r="J32" s="54">
        <v>741500</v>
      </c>
      <c r="K32" s="17"/>
      <c r="L32" s="54">
        <v>767000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313</v>
      </c>
      <c r="CD32" s="45"/>
      <c r="CE32" s="45"/>
    </row>
    <row r="33" spans="3:83" ht="15" customHeight="1" x14ac:dyDescent="0.2">
      <c r="C33" s="44"/>
      <c r="D33" s="45"/>
      <c r="E33" s="45" t="s">
        <v>306</v>
      </c>
      <c r="F33" s="45"/>
      <c r="G33" s="45"/>
      <c r="H33" s="45"/>
      <c r="I33" s="15"/>
      <c r="J33" s="54">
        <v>100000</v>
      </c>
      <c r="K33" s="17"/>
      <c r="L33" s="54">
        <v>100000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307</v>
      </c>
      <c r="CD33" s="45"/>
      <c r="CE33" s="45"/>
    </row>
    <row r="34" spans="3:83" ht="15" customHeight="1" x14ac:dyDescent="0.2">
      <c r="C34" s="44"/>
      <c r="D34" s="45"/>
      <c r="E34" s="45"/>
      <c r="F34" s="45" t="s">
        <v>337</v>
      </c>
      <c r="G34" s="45"/>
      <c r="H34" s="45"/>
      <c r="I34" s="15"/>
      <c r="J34" s="54">
        <v>100000</v>
      </c>
      <c r="K34" s="17"/>
      <c r="L34" s="54">
        <v>100000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338</v>
      </c>
      <c r="CE34" s="45"/>
    </row>
    <row r="35" spans="3:83" ht="15" customHeight="1" x14ac:dyDescent="0.2">
      <c r="C35" s="44"/>
      <c r="D35" s="45"/>
      <c r="E35" s="45" t="s">
        <v>268</v>
      </c>
      <c r="F35" s="45"/>
      <c r="G35" s="45"/>
      <c r="H35" s="45"/>
      <c r="I35" s="15"/>
      <c r="J35" s="54">
        <v>73000</v>
      </c>
      <c r="K35" s="17"/>
      <c r="L35" s="54">
        <v>467000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269</v>
      </c>
      <c r="CD35" s="45"/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0</v>
      </c>
      <c r="K36" s="17"/>
      <c r="L36" s="54">
        <v>6115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167</v>
      </c>
      <c r="F37" s="45"/>
      <c r="G37" s="45"/>
      <c r="H37" s="45"/>
      <c r="I37" s="15"/>
      <c r="J37" s="54">
        <v>99</v>
      </c>
      <c r="K37" s="17"/>
      <c r="L37" s="54">
        <v>0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">
      <c r="C38" s="44"/>
      <c r="D38" s="45"/>
      <c r="E38" s="45" t="s">
        <v>169</v>
      </c>
      <c r="F38" s="45"/>
      <c r="G38" s="45"/>
      <c r="H38" s="45"/>
      <c r="I38" s="15"/>
      <c r="J38" s="54">
        <v>6577362</v>
      </c>
      <c r="K38" s="17"/>
      <c r="L38" s="54">
        <v>3223339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">
      <c r="C39" s="44"/>
      <c r="D39" s="45"/>
      <c r="E39" s="45" t="s">
        <v>272</v>
      </c>
      <c r="F39" s="45"/>
      <c r="G39" s="45"/>
      <c r="H39" s="45"/>
      <c r="I39" s="15"/>
      <c r="J39" s="54">
        <v>-20155</v>
      </c>
      <c r="K39" s="17"/>
      <c r="L39" s="54">
        <v>22979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273</v>
      </c>
      <c r="CD39" s="45"/>
      <c r="CE39" s="45"/>
    </row>
    <row r="40" spans="3:83" ht="15" customHeight="1" x14ac:dyDescent="0.2">
      <c r="C40" s="44"/>
      <c r="D40" s="45"/>
      <c r="E40" s="45" t="s">
        <v>274</v>
      </c>
      <c r="F40" s="45"/>
      <c r="G40" s="45"/>
      <c r="H40" s="45"/>
      <c r="I40" s="15"/>
      <c r="J40" s="54">
        <v>61821</v>
      </c>
      <c r="K40" s="17"/>
      <c r="L40" s="54">
        <v>43304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275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1111932</v>
      </c>
      <c r="K41" s="17"/>
      <c r="L41" s="54">
        <v>1284761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38683179</v>
      </c>
      <c r="K160" s="17"/>
      <c r="L160" s="54">
        <v>39974784.810000002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-258153</v>
      </c>
      <c r="K161" s="17"/>
      <c r="L161" s="54">
        <v>109170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-190028</v>
      </c>
      <c r="K162" s="17"/>
      <c r="L162" s="54">
        <v>-247844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2987281</v>
      </c>
      <c r="K163" s="17"/>
      <c r="L163" s="54">
        <v>3317424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-55824</v>
      </c>
      <c r="K164" s="17"/>
      <c r="L164" s="54">
        <v>-51754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-2713</v>
      </c>
      <c r="K165" s="17"/>
      <c r="L165" s="54">
        <v>-1778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-2987281</v>
      </c>
      <c r="K166" s="17"/>
      <c r="L166" s="54">
        <v>-3317424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38176461</v>
      </c>
      <c r="K167" s="17"/>
      <c r="L167" s="46">
        <v>39782578.810000002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-43830655</v>
      </c>
      <c r="K168" s="17"/>
      <c r="L168" s="54">
        <v>-41332941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7173438</v>
      </c>
      <c r="K169" s="17"/>
      <c r="L169" s="54">
        <v>6961799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-22021</v>
      </c>
      <c r="K170" s="17"/>
      <c r="L170" s="54">
        <v>-24438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7151417</v>
      </c>
      <c r="K171" s="17"/>
      <c r="L171" s="46">
        <v>6937361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-36679238</v>
      </c>
      <c r="K172" s="17"/>
      <c r="L172" s="46">
        <v>-34395580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-216504</v>
      </c>
      <c r="K173" s="17"/>
      <c r="L173" s="54">
        <v>-209334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-475456</v>
      </c>
      <c r="K174" s="17"/>
      <c r="L174" s="54">
        <v>-629242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98514</v>
      </c>
      <c r="K175" s="17"/>
      <c r="L175" s="54">
        <v>25822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-862889</v>
      </c>
      <c r="K176" s="17"/>
      <c r="L176" s="54">
        <v>-1004176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112889</v>
      </c>
      <c r="K177" s="17"/>
      <c r="L177" s="54">
        <v>340000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-38022684</v>
      </c>
      <c r="K178" s="17"/>
      <c r="L178" s="46">
        <v>-35872510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153777</v>
      </c>
      <c r="K179" s="17"/>
      <c r="L179" s="46">
        <v>3910068.8100000024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-1430072</v>
      </c>
      <c r="K180" s="17"/>
      <c r="L180" s="54">
        <v>-1362374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-775843</v>
      </c>
      <c r="K181" s="17"/>
      <c r="L181" s="54">
        <v>-898055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-10683</v>
      </c>
      <c r="K182" s="17"/>
      <c r="L182" s="54">
        <v>-8451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 t="s">
        <v>230</v>
      </c>
      <c r="D183" s="45"/>
      <c r="E183" s="45"/>
      <c r="F183" s="45"/>
      <c r="G183" s="45"/>
      <c r="H183" s="45"/>
      <c r="I183" s="15"/>
      <c r="J183" s="46">
        <v>-2216598</v>
      </c>
      <c r="K183" s="17"/>
      <c r="L183" s="46">
        <v>-2268880</v>
      </c>
      <c r="M183" s="4"/>
      <c r="N183" s="4"/>
      <c r="O183" s="4"/>
      <c r="CA183" s="44" t="s">
        <v>231</v>
      </c>
      <c r="CB183" s="45"/>
      <c r="CC183" s="45"/>
      <c r="CD183" s="45"/>
      <c r="CE183" s="45"/>
    </row>
    <row r="184" spans="3:83" ht="15" x14ac:dyDescent="0.2">
      <c r="C184" s="44" t="s">
        <v>232</v>
      </c>
      <c r="D184" s="45"/>
      <c r="E184" s="45"/>
      <c r="F184" s="45"/>
      <c r="G184" s="45"/>
      <c r="H184" s="45"/>
      <c r="I184" s="15"/>
      <c r="J184" s="46">
        <v>-40239282</v>
      </c>
      <c r="K184" s="17"/>
      <c r="L184" s="46">
        <v>-38141390</v>
      </c>
      <c r="M184" s="4"/>
      <c r="N184" s="4"/>
      <c r="O184" s="4"/>
      <c r="CA184" s="44" t="s">
        <v>233</v>
      </c>
      <c r="CB184" s="45"/>
      <c r="CC184" s="45"/>
      <c r="CD184" s="45"/>
      <c r="CE184" s="45"/>
    </row>
    <row r="185" spans="3:83" ht="15" x14ac:dyDescent="0.2">
      <c r="C185" s="44" t="s">
        <v>234</v>
      </c>
      <c r="D185" s="45"/>
      <c r="E185" s="45"/>
      <c r="F185" s="45"/>
      <c r="G185" s="45"/>
      <c r="H185" s="45"/>
      <c r="I185" s="15"/>
      <c r="J185" s="46">
        <v>-2062821</v>
      </c>
      <c r="K185" s="17"/>
      <c r="L185" s="46">
        <v>1641188.8100000024</v>
      </c>
      <c r="M185" s="4"/>
      <c r="N185" s="4"/>
      <c r="O185" s="4"/>
      <c r="CA185" s="44" t="s">
        <v>235</v>
      </c>
      <c r="CB185" s="45"/>
      <c r="CC185" s="45"/>
      <c r="CD185" s="45"/>
      <c r="CE185" s="45"/>
    </row>
    <row r="186" spans="3:83" ht="15" x14ac:dyDescent="0.2">
      <c r="C186" s="44"/>
      <c r="D186" s="45"/>
      <c r="E186" s="45"/>
      <c r="F186" s="45" t="s">
        <v>236</v>
      </c>
      <c r="G186" s="45"/>
      <c r="H186" s="45"/>
      <c r="I186" s="15"/>
      <c r="J186" s="54">
        <v>28227</v>
      </c>
      <c r="K186" s="17"/>
      <c r="L186" s="54">
        <v>0</v>
      </c>
      <c r="M186" s="4"/>
      <c r="N186" s="4"/>
      <c r="O186" s="4"/>
      <c r="CA186" s="44"/>
      <c r="CB186" s="45"/>
      <c r="CC186" s="45"/>
      <c r="CD186" s="45" t="s">
        <v>237</v>
      </c>
      <c r="CE186" s="45"/>
    </row>
    <row r="187" spans="3:83" ht="15" x14ac:dyDescent="0.2">
      <c r="C187" s="44"/>
      <c r="D187" s="45"/>
      <c r="E187" s="45"/>
      <c r="F187" s="45" t="s">
        <v>238</v>
      </c>
      <c r="G187" s="45"/>
      <c r="H187" s="45"/>
      <c r="I187" s="15"/>
      <c r="J187" s="54">
        <v>-27636</v>
      </c>
      <c r="K187" s="17"/>
      <c r="L187" s="54">
        <v>-31225</v>
      </c>
      <c r="M187" s="4"/>
      <c r="N187" s="4"/>
      <c r="O187" s="4"/>
      <c r="CA187" s="44"/>
      <c r="CB187" s="45"/>
      <c r="CC187" s="45"/>
      <c r="CD187" s="45" t="s">
        <v>239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1415686</v>
      </c>
      <c r="K188" s="17"/>
      <c r="L188" s="54">
        <v>948798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1416277</v>
      </c>
      <c r="K189" s="17"/>
      <c r="L189" s="46">
        <v>917573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333</v>
      </c>
      <c r="G190" s="45"/>
      <c r="H190" s="45"/>
      <c r="I190" s="15"/>
      <c r="J190" s="54">
        <v>0</v>
      </c>
      <c r="K190" s="17"/>
      <c r="L190" s="54">
        <v>-300000</v>
      </c>
      <c r="M190" s="4"/>
      <c r="N190" s="4"/>
      <c r="O190" s="4"/>
      <c r="CA190" s="44"/>
      <c r="CB190" s="45"/>
      <c r="CC190" s="45"/>
      <c r="CD190" s="45" t="s">
        <v>334</v>
      </c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1416277</v>
      </c>
      <c r="K191" s="17"/>
      <c r="L191" s="46">
        <v>617573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-646544</v>
      </c>
      <c r="K192" s="17"/>
      <c r="L192" s="46">
        <v>2258761.8100000024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32295</v>
      </c>
      <c r="K312" s="17"/>
      <c r="L312" s="54">
        <v>31891.39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32295</v>
      </c>
      <c r="K313" s="17"/>
      <c r="L313" s="46">
        <v>31891.39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-24589</v>
      </c>
      <c r="K314" s="17"/>
      <c r="L314" s="54">
        <v>-50471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 t="s">
        <v>216</v>
      </c>
      <c r="D315" s="45"/>
      <c r="E315" s="45"/>
      <c r="F315" s="45"/>
      <c r="G315" s="45"/>
      <c r="H315" s="45"/>
      <c r="I315" s="15"/>
      <c r="J315" s="46">
        <v>-24589</v>
      </c>
      <c r="K315" s="17"/>
      <c r="L315" s="46">
        <v>-50471</v>
      </c>
      <c r="M315" s="4"/>
      <c r="N315" s="4"/>
      <c r="O315" s="4"/>
      <c r="CA315" s="44" t="s">
        <v>217</v>
      </c>
      <c r="CB315" s="45"/>
      <c r="CC315" s="45"/>
      <c r="CD315" s="45"/>
      <c r="CE315" s="45"/>
    </row>
    <row r="316" spans="2:83" ht="14.45" customHeight="1" x14ac:dyDescent="0.2">
      <c r="C316" s="44" t="s">
        <v>218</v>
      </c>
      <c r="D316" s="45"/>
      <c r="E316" s="45"/>
      <c r="F316" s="45"/>
      <c r="G316" s="45"/>
      <c r="H316" s="45"/>
      <c r="I316" s="15"/>
      <c r="J316" s="46">
        <v>7706</v>
      </c>
      <c r="K316" s="17"/>
      <c r="L316" s="46">
        <v>-18579.61</v>
      </c>
      <c r="M316" s="4"/>
      <c r="N316" s="4"/>
      <c r="O316" s="4"/>
      <c r="CA316" s="44" t="s">
        <v>219</v>
      </c>
      <c r="CB316" s="45"/>
      <c r="CC316" s="45"/>
      <c r="CD316" s="45"/>
      <c r="CE316" s="45"/>
    </row>
    <row r="317" spans="2:83" ht="14.45" customHeight="1" x14ac:dyDescent="0.2">
      <c r="C317" s="44"/>
      <c r="D317" s="45"/>
      <c r="E317" s="45"/>
      <c r="F317" s="45" t="s">
        <v>220</v>
      </c>
      <c r="G317" s="45"/>
      <c r="H317" s="45"/>
      <c r="I317" s="15"/>
      <c r="J317" s="54">
        <v>-1776</v>
      </c>
      <c r="K317" s="17"/>
      <c r="L317" s="54">
        <v>-2147</v>
      </c>
      <c r="M317" s="4"/>
      <c r="N317" s="4"/>
      <c r="O317" s="4"/>
      <c r="CA317" s="44"/>
      <c r="CB317" s="45"/>
      <c r="CC317" s="45"/>
      <c r="CD317" s="45" t="s">
        <v>221</v>
      </c>
      <c r="CE317" s="45"/>
    </row>
    <row r="318" spans="2:83" ht="14.45" customHeight="1" x14ac:dyDescent="0.2">
      <c r="C318" s="44"/>
      <c r="D318" s="45"/>
      <c r="E318" s="45"/>
      <c r="F318" s="45" t="s">
        <v>222</v>
      </c>
      <c r="G318" s="45"/>
      <c r="H318" s="45"/>
      <c r="I318" s="15"/>
      <c r="J318" s="54">
        <v>-963</v>
      </c>
      <c r="K318" s="17"/>
      <c r="L318" s="54">
        <v>-1415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5" customHeight="1" x14ac:dyDescent="0.2">
      <c r="C319" s="44"/>
      <c r="D319" s="45"/>
      <c r="E319" s="45"/>
      <c r="F319" s="45" t="s">
        <v>224</v>
      </c>
      <c r="G319" s="45"/>
      <c r="H319" s="45"/>
      <c r="I319" s="15"/>
      <c r="J319" s="54">
        <v>-13</v>
      </c>
      <c r="K319" s="17"/>
      <c r="L319" s="54">
        <v>-13</v>
      </c>
      <c r="M319" s="4"/>
      <c r="N319" s="4"/>
      <c r="O319" s="4"/>
      <c r="CA319" s="44"/>
      <c r="CB319" s="45"/>
      <c r="CC319" s="45"/>
      <c r="CD319" s="45" t="s">
        <v>225</v>
      </c>
      <c r="CE319" s="45"/>
    </row>
    <row r="320" spans="2:83" ht="14.45" customHeight="1" x14ac:dyDescent="0.2">
      <c r="C320" s="44" t="s">
        <v>230</v>
      </c>
      <c r="D320" s="45"/>
      <c r="E320" s="45"/>
      <c r="F320" s="45"/>
      <c r="G320" s="45"/>
      <c r="H320" s="45"/>
      <c r="I320" s="15"/>
      <c r="J320" s="46">
        <v>-2752</v>
      </c>
      <c r="K320" s="17"/>
      <c r="L320" s="46">
        <v>-3575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5" customHeight="1" x14ac:dyDescent="0.2">
      <c r="C321" s="44" t="s">
        <v>232</v>
      </c>
      <c r="D321" s="45"/>
      <c r="E321" s="45"/>
      <c r="F321" s="45"/>
      <c r="G321" s="45"/>
      <c r="H321" s="45"/>
      <c r="I321" s="15"/>
      <c r="J321" s="46">
        <v>-27341</v>
      </c>
      <c r="K321" s="17"/>
      <c r="L321" s="46">
        <v>-54046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5" customHeight="1" x14ac:dyDescent="0.2">
      <c r="C322" s="44" t="s">
        <v>234</v>
      </c>
      <c r="D322" s="45"/>
      <c r="E322" s="45"/>
      <c r="F322" s="45"/>
      <c r="G322" s="45"/>
      <c r="H322" s="45"/>
      <c r="I322" s="15"/>
      <c r="J322" s="46">
        <v>4954</v>
      </c>
      <c r="K322" s="17"/>
      <c r="L322" s="46">
        <v>-22154.61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5" customHeight="1" x14ac:dyDescent="0.2">
      <c r="C323" s="44" t="s">
        <v>246</v>
      </c>
      <c r="D323" s="45"/>
      <c r="E323" s="45"/>
      <c r="F323" s="45"/>
      <c r="G323" s="45"/>
      <c r="H323" s="45"/>
      <c r="I323" s="15"/>
      <c r="J323" s="46">
        <v>4954</v>
      </c>
      <c r="K323" s="17"/>
      <c r="L323" s="46">
        <v>-22154.61</v>
      </c>
      <c r="M323" s="4"/>
      <c r="N323" s="4"/>
      <c r="O323" s="4"/>
      <c r="CA323" s="44" t="s">
        <v>247</v>
      </c>
      <c r="CB323" s="45"/>
      <c r="CC323" s="45"/>
      <c r="CD323" s="45"/>
      <c r="CE323" s="45"/>
    </row>
    <row r="324" spans="3:83" ht="14.45" hidden="1" customHeight="1" x14ac:dyDescent="0.2">
      <c r="C324" s="44"/>
      <c r="D324" s="45"/>
      <c r="E324" s="45"/>
      <c r="F324" s="45"/>
      <c r="G324" s="45"/>
      <c r="H324" s="45"/>
      <c r="I324" s="15"/>
      <c r="J324" s="54"/>
      <c r="K324" s="17"/>
      <c r="L324" s="54"/>
      <c r="M324" s="4"/>
      <c r="N324" s="4"/>
      <c r="O324" s="4"/>
      <c r="CA324" s="44"/>
      <c r="CB324" s="45"/>
      <c r="CC324" s="45"/>
      <c r="CD324" s="45"/>
      <c r="CE324" s="45"/>
    </row>
    <row r="325" spans="3:83" ht="14.45" hidden="1" customHeight="1" x14ac:dyDescent="0.2">
      <c r="C325" s="44"/>
      <c r="D325" s="45"/>
      <c r="E325" s="45"/>
      <c r="F325" s="45"/>
      <c r="G325" s="45"/>
      <c r="H325" s="45"/>
      <c r="I325" s="15"/>
      <c r="J325" s="54"/>
      <c r="K325" s="17"/>
      <c r="L325" s="54"/>
      <c r="M325" s="4"/>
      <c r="N325" s="4"/>
      <c r="O325" s="4"/>
      <c r="CA325" s="44"/>
      <c r="CB325" s="45"/>
      <c r="CC325" s="45"/>
      <c r="CD325" s="45"/>
      <c r="CE325" s="45"/>
    </row>
    <row r="326" spans="3:83" ht="14.45" hidden="1" customHeight="1" x14ac:dyDescent="0.2">
      <c r="C326" s="44"/>
      <c r="D326" s="45"/>
      <c r="E326" s="45"/>
      <c r="F326" s="45"/>
      <c r="G326" s="45"/>
      <c r="H326" s="45"/>
      <c r="I326" s="15"/>
      <c r="J326" s="54"/>
      <c r="K326" s="17"/>
      <c r="L326" s="54"/>
      <c r="M326" s="4"/>
      <c r="N326" s="4"/>
      <c r="O326" s="4"/>
      <c r="CA326" s="44"/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1444882</v>
      </c>
      <c r="K464" s="17"/>
      <c r="L464" s="54">
        <v>1459816.9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5795</v>
      </c>
      <c r="K465" s="17"/>
      <c r="L465" s="54">
        <v>3290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1450677</v>
      </c>
      <c r="K466" s="17"/>
      <c r="L466" s="46">
        <v>1463106.9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-1191575</v>
      </c>
      <c r="K467" s="17"/>
      <c r="L467" s="54">
        <v>-1174536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200</v>
      </c>
      <c r="G468" s="45"/>
      <c r="H468" s="45"/>
      <c r="I468" s="15"/>
      <c r="J468" s="54">
        <v>68638</v>
      </c>
      <c r="K468" s="17"/>
      <c r="L468" s="54">
        <v>68153</v>
      </c>
      <c r="CA468" s="44"/>
      <c r="CB468" s="45"/>
      <c r="CC468" s="45"/>
      <c r="CD468" s="45" t="s">
        <v>201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278</v>
      </c>
      <c r="G469" s="45"/>
      <c r="H469" s="45"/>
      <c r="I469" s="15"/>
      <c r="J469" s="54">
        <v>-31</v>
      </c>
      <c r="K469" s="17"/>
      <c r="L469" s="54">
        <v>-247</v>
      </c>
      <c r="CA469" s="44"/>
      <c r="CB469" s="45"/>
      <c r="CC469" s="45"/>
      <c r="CD469" s="45" t="s">
        <v>279</v>
      </c>
      <c r="CE469" s="45"/>
    </row>
    <row r="470" spans="3:83" s="4" customFormat="1" ht="14.45" customHeight="1" x14ac:dyDescent="0.2">
      <c r="C470" s="44" t="s">
        <v>204</v>
      </c>
      <c r="D470" s="45"/>
      <c r="E470" s="45"/>
      <c r="F470" s="45"/>
      <c r="G470" s="45"/>
      <c r="H470" s="45"/>
      <c r="I470" s="15"/>
      <c r="J470" s="46">
        <v>-1122968</v>
      </c>
      <c r="K470" s="17"/>
      <c r="L470" s="46">
        <v>-1106630</v>
      </c>
      <c r="CA470" s="44" t="s">
        <v>205</v>
      </c>
      <c r="CB470" s="45"/>
      <c r="CC470" s="45"/>
      <c r="CD470" s="45"/>
      <c r="CE470" s="45"/>
    </row>
    <row r="471" spans="3:83" s="4" customFormat="1" ht="14.45" customHeight="1" x14ac:dyDescent="0.2">
      <c r="C471" s="44"/>
      <c r="D471" s="45"/>
      <c r="E471" s="45"/>
      <c r="F471" s="45" t="s">
        <v>208</v>
      </c>
      <c r="G471" s="45"/>
      <c r="H471" s="45"/>
      <c r="I471" s="15"/>
      <c r="J471" s="54">
        <v>1336</v>
      </c>
      <c r="K471" s="17"/>
      <c r="L471" s="54">
        <v>2992</v>
      </c>
      <c r="CA471" s="44"/>
      <c r="CB471" s="45"/>
      <c r="CC471" s="45"/>
      <c r="CD471" s="45" t="s">
        <v>209</v>
      </c>
      <c r="CE471" s="45"/>
    </row>
    <row r="472" spans="3:83" s="4" customFormat="1" ht="14.45" customHeight="1" x14ac:dyDescent="0.2">
      <c r="C472" s="44"/>
      <c r="D472" s="45"/>
      <c r="E472" s="45"/>
      <c r="F472" s="45" t="s">
        <v>210</v>
      </c>
      <c r="G472" s="45"/>
      <c r="H472" s="45"/>
      <c r="I472" s="15"/>
      <c r="J472" s="54">
        <v>38000</v>
      </c>
      <c r="K472" s="17"/>
      <c r="L472" s="54">
        <v>45000</v>
      </c>
      <c r="CA472" s="44"/>
      <c r="CB472" s="45"/>
      <c r="CC472" s="45"/>
      <c r="CD472" s="45" t="s">
        <v>211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314</v>
      </c>
      <c r="G473" s="45"/>
      <c r="H473" s="45"/>
      <c r="I473" s="15"/>
      <c r="J473" s="54">
        <v>25500</v>
      </c>
      <c r="K473" s="17"/>
      <c r="L473" s="54">
        <v>-92134</v>
      </c>
      <c r="CA473" s="44"/>
      <c r="CB473" s="45"/>
      <c r="CC473" s="45"/>
      <c r="CD473" s="45" t="s">
        <v>315</v>
      </c>
      <c r="CE473" s="45"/>
    </row>
    <row r="474" spans="3:83" s="4" customFormat="1" ht="14.45" customHeight="1" x14ac:dyDescent="0.2">
      <c r="C474" s="44" t="s">
        <v>216</v>
      </c>
      <c r="D474" s="45"/>
      <c r="E474" s="45"/>
      <c r="F474" s="45"/>
      <c r="G474" s="45"/>
      <c r="H474" s="45"/>
      <c r="I474" s="15"/>
      <c r="J474" s="46">
        <v>-1058132</v>
      </c>
      <c r="K474" s="17"/>
      <c r="L474" s="46">
        <v>-1150772</v>
      </c>
      <c r="CA474" s="44" t="s">
        <v>217</v>
      </c>
      <c r="CB474" s="45"/>
      <c r="CC474" s="45"/>
      <c r="CD474" s="45"/>
      <c r="CE474" s="45"/>
    </row>
    <row r="475" spans="3:83" s="4" customFormat="1" ht="14.45" customHeight="1" x14ac:dyDescent="0.2">
      <c r="C475" s="44" t="s">
        <v>218</v>
      </c>
      <c r="D475" s="45"/>
      <c r="E475" s="45"/>
      <c r="F475" s="45"/>
      <c r="G475" s="45"/>
      <c r="H475" s="45"/>
      <c r="I475" s="15"/>
      <c r="J475" s="46">
        <v>392545</v>
      </c>
      <c r="K475" s="17"/>
      <c r="L475" s="46">
        <v>312334.89999999991</v>
      </c>
      <c r="CA475" s="44" t="s">
        <v>219</v>
      </c>
      <c r="CB475" s="45"/>
      <c r="CC475" s="45"/>
      <c r="CD475" s="45"/>
      <c r="CE475" s="45"/>
    </row>
    <row r="476" spans="3:83" s="4" customFormat="1" ht="14.45" customHeight="1" x14ac:dyDescent="0.2">
      <c r="C476" s="44"/>
      <c r="D476" s="45"/>
      <c r="E476" s="45"/>
      <c r="F476" s="45" t="s">
        <v>220</v>
      </c>
      <c r="G476" s="45"/>
      <c r="H476" s="45"/>
      <c r="I476" s="15"/>
      <c r="J476" s="54">
        <v>-250410</v>
      </c>
      <c r="K476" s="17"/>
      <c r="L476" s="54">
        <v>-146049</v>
      </c>
      <c r="CA476" s="44"/>
      <c r="CB476" s="45"/>
      <c r="CC476" s="45"/>
      <c r="CD476" s="45" t="s">
        <v>221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222</v>
      </c>
      <c r="G477" s="45"/>
      <c r="H477" s="45"/>
      <c r="I477" s="15"/>
      <c r="J477" s="54">
        <v>-135853</v>
      </c>
      <c r="K477" s="17"/>
      <c r="L477" s="54">
        <v>-96273</v>
      </c>
      <c r="CA477" s="44"/>
      <c r="CB477" s="45"/>
      <c r="CC477" s="45"/>
      <c r="CD477" s="45" t="s">
        <v>223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224</v>
      </c>
      <c r="G478" s="45"/>
      <c r="H478" s="45"/>
      <c r="I478" s="15"/>
      <c r="J478" s="54">
        <v>-1870</v>
      </c>
      <c r="K478" s="17"/>
      <c r="L478" s="54">
        <v>-906</v>
      </c>
      <c r="CA478" s="44"/>
      <c r="CB478" s="45"/>
      <c r="CC478" s="45"/>
      <c r="CD478" s="45" t="s">
        <v>225</v>
      </c>
      <c r="CE478" s="45"/>
    </row>
    <row r="479" spans="3:83" ht="15" x14ac:dyDescent="0.2">
      <c r="C479" s="44" t="s">
        <v>230</v>
      </c>
      <c r="D479" s="45"/>
      <c r="E479" s="45"/>
      <c r="F479" s="45"/>
      <c r="G479" s="45"/>
      <c r="H479" s="45"/>
      <c r="I479" s="15"/>
      <c r="J479" s="46">
        <v>-388133</v>
      </c>
      <c r="K479" s="17"/>
      <c r="L479" s="46">
        <v>-243228</v>
      </c>
      <c r="CA479" s="44" t="s">
        <v>231</v>
      </c>
      <c r="CB479" s="45"/>
      <c r="CC479" s="45"/>
      <c r="CD479" s="45"/>
      <c r="CE479" s="45"/>
    </row>
    <row r="480" spans="3:83" ht="15" x14ac:dyDescent="0.2">
      <c r="C480" s="44" t="s">
        <v>232</v>
      </c>
      <c r="D480" s="45"/>
      <c r="E480" s="45"/>
      <c r="F480" s="45"/>
      <c r="G480" s="45"/>
      <c r="H480" s="45"/>
      <c r="I480" s="15"/>
      <c r="J480" s="46">
        <v>-1446265</v>
      </c>
      <c r="K480" s="17"/>
      <c r="L480" s="46">
        <v>-1394000</v>
      </c>
      <c r="CA480" s="44" t="s">
        <v>233</v>
      </c>
      <c r="CB480" s="45"/>
      <c r="CC480" s="45"/>
      <c r="CD480" s="45"/>
      <c r="CE480" s="45"/>
    </row>
    <row r="481" spans="3:83" ht="15" x14ac:dyDescent="0.2">
      <c r="C481" s="44" t="s">
        <v>234</v>
      </c>
      <c r="D481" s="45"/>
      <c r="E481" s="45"/>
      <c r="F481" s="45"/>
      <c r="G481" s="45"/>
      <c r="H481" s="45"/>
      <c r="I481" s="15"/>
      <c r="J481" s="46">
        <v>4412</v>
      </c>
      <c r="K481" s="17"/>
      <c r="L481" s="46">
        <v>69106.899999999907</v>
      </c>
      <c r="CA481" s="44" t="s">
        <v>235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286</v>
      </c>
      <c r="G482" s="45"/>
      <c r="H482" s="45"/>
      <c r="I482" s="15"/>
      <c r="J482" s="54">
        <v>22058</v>
      </c>
      <c r="K482" s="17"/>
      <c r="L482" s="54">
        <v>78540</v>
      </c>
      <c r="CA482" s="44"/>
      <c r="CB482" s="45"/>
      <c r="CC482" s="45"/>
      <c r="CD482" s="45" t="s">
        <v>287</v>
      </c>
      <c r="CE482" s="45"/>
    </row>
    <row r="483" spans="3:83" ht="15" x14ac:dyDescent="0.2">
      <c r="C483" s="44" t="s">
        <v>242</v>
      </c>
      <c r="D483" s="45"/>
      <c r="E483" s="45"/>
      <c r="F483" s="45"/>
      <c r="G483" s="45"/>
      <c r="H483" s="45"/>
      <c r="I483" s="15"/>
      <c r="J483" s="46">
        <v>22058</v>
      </c>
      <c r="K483" s="17"/>
      <c r="L483" s="46">
        <v>78540</v>
      </c>
      <c r="CA483" s="44" t="s">
        <v>243</v>
      </c>
      <c r="CB483" s="45"/>
      <c r="CC483" s="45"/>
      <c r="CD483" s="45"/>
      <c r="CE483" s="45"/>
    </row>
    <row r="484" spans="3:83" ht="15" x14ac:dyDescent="0.2">
      <c r="C484" s="44"/>
      <c r="D484" s="45"/>
      <c r="E484" s="45"/>
      <c r="F484" s="45" t="s">
        <v>333</v>
      </c>
      <c r="G484" s="45"/>
      <c r="H484" s="45"/>
      <c r="I484" s="15"/>
      <c r="J484" s="54">
        <v>-12607</v>
      </c>
      <c r="K484" s="17"/>
      <c r="L484" s="54">
        <v>-45000</v>
      </c>
      <c r="CA484" s="44"/>
      <c r="CB484" s="45"/>
      <c r="CC484" s="45"/>
      <c r="CD484" s="45" t="s">
        <v>334</v>
      </c>
      <c r="CE484" s="45"/>
    </row>
    <row r="485" spans="3:83" ht="15" x14ac:dyDescent="0.2">
      <c r="C485" s="44"/>
      <c r="D485" s="45"/>
      <c r="E485" s="45"/>
      <c r="F485" s="45" t="s">
        <v>288</v>
      </c>
      <c r="G485" s="45"/>
      <c r="H485" s="45"/>
      <c r="I485" s="15"/>
      <c r="J485" s="54">
        <v>-7442</v>
      </c>
      <c r="K485" s="17"/>
      <c r="L485" s="54">
        <v>-10181</v>
      </c>
      <c r="CA485" s="44"/>
      <c r="CB485" s="45"/>
      <c r="CC485" s="45"/>
      <c r="CD485" s="45" t="s">
        <v>289</v>
      </c>
      <c r="CE485" s="45"/>
    </row>
    <row r="486" spans="3:83" ht="15" x14ac:dyDescent="0.2">
      <c r="C486" s="44" t="s">
        <v>290</v>
      </c>
      <c r="D486" s="45"/>
      <c r="E486" s="45"/>
      <c r="F486" s="45"/>
      <c r="G486" s="45"/>
      <c r="H486" s="45"/>
      <c r="I486" s="15"/>
      <c r="J486" s="46">
        <v>2009</v>
      </c>
      <c r="K486" s="17"/>
      <c r="L486" s="46">
        <v>23359</v>
      </c>
      <c r="CA486" s="44" t="s">
        <v>291</v>
      </c>
      <c r="CB486" s="45"/>
      <c r="CC486" s="45"/>
      <c r="CD486" s="45"/>
      <c r="CE486" s="45"/>
    </row>
    <row r="487" spans="3:83" ht="15" x14ac:dyDescent="0.2">
      <c r="C487" s="44" t="s">
        <v>292</v>
      </c>
      <c r="D487" s="45"/>
      <c r="E487" s="45"/>
      <c r="F487" s="45"/>
      <c r="G487" s="45"/>
      <c r="H487" s="45"/>
      <c r="I487" s="15"/>
      <c r="J487" s="46">
        <v>6421</v>
      </c>
      <c r="K487" s="17"/>
      <c r="L487" s="46">
        <v>92465.899999999907</v>
      </c>
      <c r="CA487" s="44" t="s">
        <v>293</v>
      </c>
      <c r="CB487" s="45"/>
      <c r="CC487" s="45"/>
      <c r="CD487" s="45"/>
      <c r="CE487" s="45"/>
    </row>
    <row r="488" spans="3:83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8A9CB-E0BB-468A-84AC-15794BE51374}">
  <sheetPr codeName="shtTempSheet50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3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84891550.539999992</v>
      </c>
      <c r="K8" s="17"/>
      <c r="L8" s="46">
        <v>85722077.760000005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60372171.870000005</v>
      </c>
      <c r="K9" s="17"/>
      <c r="L9" s="54">
        <v>55937634.310000002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41615688.950000003</v>
      </c>
      <c r="K10" s="17"/>
      <c r="L10" s="54">
        <v>37951454.230000004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18756482.920000002</v>
      </c>
      <c r="K11" s="17"/>
      <c r="L11" s="54">
        <v>17986180.079999998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258</v>
      </c>
      <c r="E12" s="45"/>
      <c r="F12" s="45"/>
      <c r="G12" s="45"/>
      <c r="H12" s="45"/>
      <c r="I12" s="15"/>
      <c r="J12" s="54">
        <v>10200</v>
      </c>
      <c r="K12" s="17"/>
      <c r="L12" s="54">
        <v>1271049.75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259</v>
      </c>
      <c r="CC12" s="45"/>
      <c r="CD12" s="45"/>
      <c r="CE12" s="45"/>
    </row>
    <row r="13" spans="1:83" ht="15" customHeight="1" x14ac:dyDescent="0.2">
      <c r="C13" s="44"/>
      <c r="D13" s="45" t="s">
        <v>123</v>
      </c>
      <c r="E13" s="45"/>
      <c r="F13" s="45"/>
      <c r="G13" s="45"/>
      <c r="H13" s="45"/>
      <c r="I13" s="15"/>
      <c r="J13" s="54">
        <v>43600</v>
      </c>
      <c r="K13" s="17"/>
      <c r="L13" s="54">
        <v>44000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124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2068513.23</v>
      </c>
      <c r="K14" s="17"/>
      <c r="L14" s="54">
        <v>1000647.0800000001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3877925.5200000005</v>
      </c>
      <c r="K15" s="17"/>
      <c r="L15" s="54">
        <v>4011422.5399999996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129</v>
      </c>
      <c r="F16" s="45"/>
      <c r="G16" s="45"/>
      <c r="H16" s="45"/>
      <c r="I16" s="15"/>
      <c r="J16" s="54">
        <v>2962171.68</v>
      </c>
      <c r="K16" s="17"/>
      <c r="L16" s="54">
        <v>2965307.4899999998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130</v>
      </c>
      <c r="CD16" s="45"/>
      <c r="CE16" s="45"/>
    </row>
    <row r="17" spans="3:83" ht="15" customHeight="1" x14ac:dyDescent="0.2">
      <c r="C17" s="44"/>
      <c r="D17" s="45"/>
      <c r="E17" s="45" t="s">
        <v>260</v>
      </c>
      <c r="F17" s="45"/>
      <c r="G17" s="45"/>
      <c r="H17" s="45"/>
      <c r="I17" s="15"/>
      <c r="J17" s="54">
        <v>369989.95</v>
      </c>
      <c r="K17" s="17"/>
      <c r="L17" s="54">
        <v>299558.05000000005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261</v>
      </c>
      <c r="CD17" s="45"/>
      <c r="CE17" s="45"/>
    </row>
    <row r="18" spans="3:83" ht="15" customHeight="1" x14ac:dyDescent="0.2">
      <c r="C18" s="44"/>
      <c r="D18" s="45"/>
      <c r="E18" s="45" t="s">
        <v>133</v>
      </c>
      <c r="F18" s="45"/>
      <c r="G18" s="45"/>
      <c r="H18" s="45"/>
      <c r="I18" s="15"/>
      <c r="J18" s="54">
        <v>545763.89</v>
      </c>
      <c r="K18" s="17"/>
      <c r="L18" s="54">
        <v>746557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134</v>
      </c>
      <c r="CD18" s="45"/>
      <c r="CE18" s="45"/>
    </row>
    <row r="19" spans="3:83" ht="15" customHeight="1" x14ac:dyDescent="0.2">
      <c r="C19" s="44"/>
      <c r="D19" s="45" t="s">
        <v>137</v>
      </c>
      <c r="E19" s="45"/>
      <c r="F19" s="45"/>
      <c r="G19" s="45"/>
      <c r="H19" s="45"/>
      <c r="I19" s="15"/>
      <c r="J19" s="54">
        <v>10000</v>
      </c>
      <c r="K19" s="17"/>
      <c r="L19" s="54">
        <v>0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138</v>
      </c>
      <c r="CC19" s="45"/>
      <c r="CD19" s="45"/>
      <c r="CE19" s="45"/>
    </row>
    <row r="20" spans="3:83" ht="15" customHeight="1" x14ac:dyDescent="0.2">
      <c r="C20" s="44"/>
      <c r="D20" s="45" t="s">
        <v>262</v>
      </c>
      <c r="E20" s="45"/>
      <c r="F20" s="45"/>
      <c r="G20" s="45"/>
      <c r="H20" s="45"/>
      <c r="I20" s="15"/>
      <c r="J20" s="54">
        <v>18509139.920000002</v>
      </c>
      <c r="K20" s="17"/>
      <c r="L20" s="54">
        <v>23457324.079999998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263</v>
      </c>
      <c r="CC20" s="45"/>
      <c r="CD20" s="45"/>
      <c r="CE20" s="45"/>
    </row>
    <row r="21" spans="3:83" ht="15" customHeight="1" x14ac:dyDescent="0.2">
      <c r="C21" s="44" t="s">
        <v>139</v>
      </c>
      <c r="D21" s="45"/>
      <c r="E21" s="45"/>
      <c r="F21" s="45"/>
      <c r="G21" s="45"/>
      <c r="H21" s="45"/>
      <c r="I21" s="15"/>
      <c r="J21" s="46">
        <v>84891550.540000007</v>
      </c>
      <c r="K21" s="17"/>
      <c r="L21" s="46">
        <v>85722077.75999999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 t="s">
        <v>140</v>
      </c>
      <c r="CB21" s="45"/>
      <c r="CC21" s="45"/>
      <c r="CD21" s="45"/>
      <c r="CE21" s="45"/>
    </row>
    <row r="22" spans="3:83" ht="15" customHeight="1" x14ac:dyDescent="0.2">
      <c r="C22" s="44"/>
      <c r="D22" s="45" t="s">
        <v>141</v>
      </c>
      <c r="E22" s="45"/>
      <c r="F22" s="45"/>
      <c r="G22" s="45"/>
      <c r="H22" s="45"/>
      <c r="I22" s="15"/>
      <c r="J22" s="54">
        <v>44909494.520000003</v>
      </c>
      <c r="K22" s="17"/>
      <c r="L22" s="54">
        <v>45315259.969999999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142</v>
      </c>
      <c r="CC22" s="45"/>
      <c r="CD22" s="45"/>
      <c r="CE22" s="45"/>
    </row>
    <row r="23" spans="3:83" ht="15" customHeight="1" x14ac:dyDescent="0.2">
      <c r="C23" s="44"/>
      <c r="D23" s="45"/>
      <c r="E23" s="45" t="s">
        <v>145</v>
      </c>
      <c r="F23" s="45"/>
      <c r="G23" s="45"/>
      <c r="H23" s="45"/>
      <c r="I23" s="15"/>
      <c r="J23" s="54">
        <v>44909494.520000003</v>
      </c>
      <c r="K23" s="17"/>
      <c r="L23" s="54">
        <v>45315259.969999999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146</v>
      </c>
      <c r="CD23" s="45"/>
      <c r="CE23" s="45"/>
    </row>
    <row r="24" spans="3:83" ht="15" customHeight="1" x14ac:dyDescent="0.2">
      <c r="C24" s="44"/>
      <c r="D24" s="45"/>
      <c r="E24" s="45"/>
      <c r="F24" s="45" t="s">
        <v>147</v>
      </c>
      <c r="G24" s="45"/>
      <c r="H24" s="45"/>
      <c r="I24" s="15"/>
      <c r="J24" s="54">
        <v>37268759.689999998</v>
      </c>
      <c r="K24" s="17"/>
      <c r="L24" s="54">
        <v>37469591.100000001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148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3096394.12</v>
      </c>
      <c r="K25" s="17"/>
      <c r="L25" s="54">
        <v>3280373.01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264</v>
      </c>
      <c r="G26" s="45"/>
      <c r="H26" s="45"/>
      <c r="I26" s="15"/>
      <c r="J26" s="54">
        <v>4544340.71</v>
      </c>
      <c r="K26" s="17"/>
      <c r="L26" s="54">
        <v>4565295.8600000003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265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39982056.019999996</v>
      </c>
      <c r="K27" s="17"/>
      <c r="L27" s="54">
        <v>40406817.790000007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22260329.699999999</v>
      </c>
      <c r="K28" s="17"/>
      <c r="L28" s="54">
        <v>21443016.850000001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82509</v>
      </c>
      <c r="K29" s="17"/>
      <c r="L29" s="54">
        <v>82278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463094.7</v>
      </c>
      <c r="K30" s="17"/>
      <c r="L30" s="54">
        <v>498437.85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11623142</v>
      </c>
      <c r="K31" s="17"/>
      <c r="L31" s="54">
        <v>11823142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266</v>
      </c>
      <c r="G32" s="45"/>
      <c r="H32" s="45"/>
      <c r="I32" s="15"/>
      <c r="J32" s="54">
        <v>10091584</v>
      </c>
      <c r="K32" s="17"/>
      <c r="L32" s="54">
        <v>9039159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267</v>
      </c>
      <c r="CE32" s="45"/>
    </row>
    <row r="33" spans="3:83" ht="15" customHeight="1" x14ac:dyDescent="0.2">
      <c r="C33" s="44"/>
      <c r="D33" s="45"/>
      <c r="E33" s="45" t="s">
        <v>312</v>
      </c>
      <c r="F33" s="45"/>
      <c r="G33" s="45"/>
      <c r="H33" s="45"/>
      <c r="I33" s="15"/>
      <c r="J33" s="54">
        <v>677413</v>
      </c>
      <c r="K33" s="17"/>
      <c r="L33" s="54">
        <v>668730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313</v>
      </c>
      <c r="CD33" s="45"/>
      <c r="CE33" s="45"/>
    </row>
    <row r="34" spans="3:83" ht="15" customHeight="1" x14ac:dyDescent="0.2">
      <c r="C34" s="44"/>
      <c r="D34" s="45"/>
      <c r="E34" s="45" t="s">
        <v>306</v>
      </c>
      <c r="F34" s="45"/>
      <c r="G34" s="45"/>
      <c r="H34" s="45"/>
      <c r="I34" s="15"/>
      <c r="J34" s="54">
        <v>757400</v>
      </c>
      <c r="K34" s="17"/>
      <c r="L34" s="54">
        <v>798700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307</v>
      </c>
      <c r="CD34" s="45"/>
      <c r="CE34" s="45"/>
    </row>
    <row r="35" spans="3:83" ht="15" customHeight="1" x14ac:dyDescent="0.2">
      <c r="C35" s="44"/>
      <c r="D35" s="45"/>
      <c r="E35" s="45"/>
      <c r="F35" s="45" t="s">
        <v>308</v>
      </c>
      <c r="G35" s="45"/>
      <c r="H35" s="45"/>
      <c r="I35" s="15"/>
      <c r="J35" s="54">
        <v>365920</v>
      </c>
      <c r="K35" s="17"/>
      <c r="L35" s="54">
        <v>430378.1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309</v>
      </c>
      <c r="CE35" s="45"/>
    </row>
    <row r="36" spans="3:83" ht="15" customHeight="1" x14ac:dyDescent="0.2">
      <c r="C36" s="44"/>
      <c r="D36" s="45"/>
      <c r="E36" s="45"/>
      <c r="F36" s="45" t="s">
        <v>337</v>
      </c>
      <c r="G36" s="45"/>
      <c r="H36" s="45"/>
      <c r="I36" s="15"/>
      <c r="J36" s="54">
        <v>391480</v>
      </c>
      <c r="K36" s="17"/>
      <c r="L36" s="54">
        <v>368321.9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338</v>
      </c>
      <c r="CE36" s="45"/>
    </row>
    <row r="37" spans="3:83" ht="15" customHeight="1" x14ac:dyDescent="0.2">
      <c r="C37" s="44"/>
      <c r="D37" s="45"/>
      <c r="E37" s="45" t="s">
        <v>268</v>
      </c>
      <c r="F37" s="45"/>
      <c r="G37" s="45"/>
      <c r="H37" s="45"/>
      <c r="I37" s="15"/>
      <c r="J37" s="54">
        <v>453325.72</v>
      </c>
      <c r="K37" s="17"/>
      <c r="L37" s="54">
        <v>1187368.73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269</v>
      </c>
      <c r="CD37" s="45"/>
      <c r="CE37" s="45"/>
    </row>
    <row r="38" spans="3:83" ht="15" customHeight="1" x14ac:dyDescent="0.2">
      <c r="C38" s="44"/>
      <c r="D38" s="45"/>
      <c r="E38" s="45" t="s">
        <v>169</v>
      </c>
      <c r="F38" s="45"/>
      <c r="G38" s="45"/>
      <c r="H38" s="45"/>
      <c r="I38" s="15"/>
      <c r="J38" s="54">
        <v>15346501.300000001</v>
      </c>
      <c r="K38" s="17"/>
      <c r="L38" s="54">
        <v>15732363.82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">
      <c r="C39" s="44"/>
      <c r="D39" s="45"/>
      <c r="E39" s="45" t="s">
        <v>272</v>
      </c>
      <c r="F39" s="45"/>
      <c r="G39" s="45"/>
      <c r="H39" s="45"/>
      <c r="I39" s="15"/>
      <c r="J39" s="54">
        <v>74766.210000000006</v>
      </c>
      <c r="K39" s="17"/>
      <c r="L39" s="54">
        <v>79872.160000000003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273</v>
      </c>
      <c r="CD39" s="45"/>
      <c r="CE39" s="45"/>
    </row>
    <row r="40" spans="3:83" ht="15" customHeight="1" x14ac:dyDescent="0.2">
      <c r="C40" s="44"/>
      <c r="D40" s="45"/>
      <c r="E40" s="45" t="s">
        <v>274</v>
      </c>
      <c r="F40" s="45"/>
      <c r="G40" s="45"/>
      <c r="H40" s="45"/>
      <c r="I40" s="15"/>
      <c r="J40" s="54">
        <v>4901.8999999999996</v>
      </c>
      <c r="K40" s="17"/>
      <c r="L40" s="54">
        <v>13905.699999999999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275</v>
      </c>
      <c r="CD40" s="45"/>
      <c r="CE40" s="45"/>
    </row>
    <row r="41" spans="3:83" ht="15" customHeight="1" x14ac:dyDescent="0.2">
      <c r="C41" s="44"/>
      <c r="D41" s="45"/>
      <c r="E41" s="45" t="s">
        <v>296</v>
      </c>
      <c r="F41" s="45"/>
      <c r="G41" s="45"/>
      <c r="H41" s="45"/>
      <c r="I41" s="15"/>
      <c r="J41" s="54">
        <v>178317.22</v>
      </c>
      <c r="K41" s="17"/>
      <c r="L41" s="54">
        <v>171819.02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297</v>
      </c>
      <c r="CD41" s="45"/>
      <c r="CE41" s="45"/>
    </row>
    <row r="42" spans="3:83" ht="15" customHeight="1" x14ac:dyDescent="0.2">
      <c r="C42" s="44"/>
      <c r="D42" s="45"/>
      <c r="E42" s="45" t="s">
        <v>177</v>
      </c>
      <c r="F42" s="45"/>
      <c r="G42" s="45"/>
      <c r="H42" s="45"/>
      <c r="I42" s="15"/>
      <c r="J42" s="54">
        <v>229100.97</v>
      </c>
      <c r="K42" s="17"/>
      <c r="L42" s="54">
        <v>311041.51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178</v>
      </c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67252312.849999994</v>
      </c>
      <c r="K160" s="17"/>
      <c r="L160" s="54">
        <v>69822366.75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-129194.82</v>
      </c>
      <c r="K161" s="17"/>
      <c r="L161" s="54">
        <v>-99202.62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-659072.65</v>
      </c>
      <c r="K162" s="17"/>
      <c r="L162" s="54">
        <v>-565561.15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8510910.5</v>
      </c>
      <c r="K163" s="17"/>
      <c r="L163" s="54">
        <v>9379722.5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-78331.199999999997</v>
      </c>
      <c r="K164" s="17"/>
      <c r="L164" s="54">
        <v>-73617.600000000006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-4606.3</v>
      </c>
      <c r="K165" s="17"/>
      <c r="L165" s="54">
        <v>-3094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-8510910.5</v>
      </c>
      <c r="K166" s="17"/>
      <c r="L166" s="54">
        <v>-9379722.5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66381107.879999995</v>
      </c>
      <c r="K167" s="17"/>
      <c r="L167" s="46">
        <v>69080891.379999995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-69920924.599999994</v>
      </c>
      <c r="K168" s="17"/>
      <c r="L168" s="54">
        <v>-70950909.400000006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10129548.1</v>
      </c>
      <c r="K169" s="17"/>
      <c r="L169" s="54">
        <v>10210155.9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7307.48</v>
      </c>
      <c r="K170" s="17"/>
      <c r="L170" s="54">
        <v>14876.03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10136855.58</v>
      </c>
      <c r="K171" s="17"/>
      <c r="L171" s="46">
        <v>10225031.93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-59784069.019999996</v>
      </c>
      <c r="K172" s="17"/>
      <c r="L172" s="46">
        <v>-60725877.470000006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-361903.45</v>
      </c>
      <c r="K173" s="17"/>
      <c r="L173" s="54">
        <v>-389951.25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206</v>
      </c>
      <c r="G174" s="45"/>
      <c r="H174" s="45"/>
      <c r="I174" s="15"/>
      <c r="J174" s="54">
        <v>-97026</v>
      </c>
      <c r="K174" s="17"/>
      <c r="L174" s="54">
        <v>-111041.95</v>
      </c>
      <c r="M174" s="4"/>
      <c r="N174" s="4"/>
      <c r="O174" s="4"/>
      <c r="CA174" s="44"/>
      <c r="CB174" s="45"/>
      <c r="CC174" s="45"/>
      <c r="CD174" s="45" t="s">
        <v>207</v>
      </c>
      <c r="CE174" s="45"/>
    </row>
    <row r="175" spans="3:83" ht="15" x14ac:dyDescent="0.2">
      <c r="C175" s="44"/>
      <c r="D175" s="45"/>
      <c r="E175" s="45"/>
      <c r="F175" s="45" t="s">
        <v>208</v>
      </c>
      <c r="G175" s="45"/>
      <c r="H175" s="45"/>
      <c r="I175" s="15"/>
      <c r="J175" s="54">
        <v>-442106.03</v>
      </c>
      <c r="K175" s="17"/>
      <c r="L175" s="54">
        <v>-788456.25</v>
      </c>
      <c r="M175" s="4"/>
      <c r="N175" s="4"/>
      <c r="O175" s="4"/>
      <c r="CA175" s="44"/>
      <c r="CB175" s="45"/>
      <c r="CC175" s="45"/>
      <c r="CD175" s="45" t="s">
        <v>209</v>
      </c>
      <c r="CE175" s="45"/>
    </row>
    <row r="176" spans="3:83" ht="15" x14ac:dyDescent="0.2">
      <c r="C176" s="44"/>
      <c r="D176" s="45"/>
      <c r="E176" s="45"/>
      <c r="F176" s="45" t="s">
        <v>282</v>
      </c>
      <c r="G176" s="45"/>
      <c r="H176" s="45"/>
      <c r="I176" s="15"/>
      <c r="J176" s="54">
        <v>486232.8</v>
      </c>
      <c r="K176" s="17"/>
      <c r="L176" s="54">
        <v>224855.25</v>
      </c>
      <c r="M176" s="4"/>
      <c r="N176" s="4"/>
      <c r="O176" s="4"/>
      <c r="CA176" s="44"/>
      <c r="CB176" s="45"/>
      <c r="CC176" s="45"/>
      <c r="CD176" s="45" t="s">
        <v>283</v>
      </c>
      <c r="CE176" s="45"/>
    </row>
    <row r="177" spans="3:83" ht="15" x14ac:dyDescent="0.2">
      <c r="C177" s="44"/>
      <c r="D177" s="45"/>
      <c r="E177" s="45"/>
      <c r="F177" s="45" t="s">
        <v>210</v>
      </c>
      <c r="G177" s="45"/>
      <c r="H177" s="45"/>
      <c r="I177" s="15"/>
      <c r="J177" s="54">
        <v>200000</v>
      </c>
      <c r="K177" s="17"/>
      <c r="L177" s="54">
        <v>-300000</v>
      </c>
      <c r="M177" s="4"/>
      <c r="N177" s="4"/>
      <c r="O177" s="4"/>
      <c r="CA177" s="44"/>
      <c r="CB177" s="45"/>
      <c r="CC177" s="45"/>
      <c r="CD177" s="45" t="s">
        <v>211</v>
      </c>
      <c r="CE177" s="45"/>
    </row>
    <row r="178" spans="3:83" ht="15" x14ac:dyDescent="0.2">
      <c r="C178" s="44"/>
      <c r="D178" s="45"/>
      <c r="E178" s="45"/>
      <c r="F178" s="45" t="s">
        <v>212</v>
      </c>
      <c r="G178" s="45"/>
      <c r="H178" s="45"/>
      <c r="I178" s="15"/>
      <c r="J178" s="54">
        <v>-1887286</v>
      </c>
      <c r="K178" s="17"/>
      <c r="L178" s="54">
        <v>-1189567</v>
      </c>
      <c r="M178" s="4"/>
      <c r="N178" s="4"/>
      <c r="O178" s="4"/>
      <c r="CA178" s="44"/>
      <c r="CB178" s="45"/>
      <c r="CC178" s="45"/>
      <c r="CD178" s="45" t="s">
        <v>213</v>
      </c>
      <c r="CE178" s="45"/>
    </row>
    <row r="179" spans="3:83" ht="15" x14ac:dyDescent="0.2">
      <c r="C179" s="44"/>
      <c r="D179" s="45"/>
      <c r="E179" s="45"/>
      <c r="F179" s="45" t="s">
        <v>214</v>
      </c>
      <c r="G179" s="45"/>
      <c r="H179" s="45"/>
      <c r="I179" s="15"/>
      <c r="J179" s="54">
        <v>1027916</v>
      </c>
      <c r="K179" s="17"/>
      <c r="L179" s="54">
        <v>-170000</v>
      </c>
      <c r="M179" s="4"/>
      <c r="N179" s="4"/>
      <c r="O179" s="4"/>
      <c r="CA179" s="44"/>
      <c r="CB179" s="45"/>
      <c r="CC179" s="45"/>
      <c r="CD179" s="45" t="s">
        <v>215</v>
      </c>
      <c r="CE179" s="45"/>
    </row>
    <row r="180" spans="3:83" ht="15" x14ac:dyDescent="0.2">
      <c r="C180" s="44" t="s">
        <v>216</v>
      </c>
      <c r="D180" s="45"/>
      <c r="E180" s="45"/>
      <c r="F180" s="45"/>
      <c r="G180" s="45"/>
      <c r="H180" s="45"/>
      <c r="I180" s="15"/>
      <c r="J180" s="46">
        <v>-60858241.700000003</v>
      </c>
      <c r="K180" s="17"/>
      <c r="L180" s="46">
        <v>-63450038.670000009</v>
      </c>
      <c r="M180" s="4"/>
      <c r="N180" s="4"/>
      <c r="O180" s="4"/>
      <c r="CA180" s="44" t="s">
        <v>217</v>
      </c>
      <c r="CB180" s="45"/>
      <c r="CC180" s="45"/>
      <c r="CD180" s="45"/>
      <c r="CE180" s="45"/>
    </row>
    <row r="181" spans="3:83" ht="15" x14ac:dyDescent="0.2">
      <c r="C181" s="44" t="s">
        <v>218</v>
      </c>
      <c r="D181" s="45"/>
      <c r="E181" s="45"/>
      <c r="F181" s="45"/>
      <c r="G181" s="45"/>
      <c r="H181" s="45"/>
      <c r="I181" s="15"/>
      <c r="J181" s="46">
        <v>5522866.1799999923</v>
      </c>
      <c r="K181" s="17"/>
      <c r="L181" s="46">
        <v>5630852.709999986</v>
      </c>
      <c r="M181" s="4"/>
      <c r="N181" s="4"/>
      <c r="O181" s="4"/>
      <c r="CA181" s="44" t="s">
        <v>219</v>
      </c>
      <c r="CB181" s="45"/>
      <c r="CC181" s="45"/>
      <c r="CD181" s="45"/>
      <c r="CE181" s="45"/>
    </row>
    <row r="182" spans="3:83" ht="15" x14ac:dyDescent="0.2">
      <c r="C182" s="44"/>
      <c r="D182" s="45"/>
      <c r="E182" s="45"/>
      <c r="F182" s="45" t="s">
        <v>220</v>
      </c>
      <c r="G182" s="45"/>
      <c r="H182" s="45"/>
      <c r="I182" s="15"/>
      <c r="J182" s="54">
        <v>-1517842.62</v>
      </c>
      <c r="K182" s="17"/>
      <c r="L182" s="54">
        <v>-1580193.66</v>
      </c>
      <c r="M182" s="4"/>
      <c r="N182" s="4"/>
      <c r="O182" s="4"/>
      <c r="CA182" s="44"/>
      <c r="CB182" s="45"/>
      <c r="CC182" s="45"/>
      <c r="CD182" s="45" t="s">
        <v>221</v>
      </c>
      <c r="CE182" s="45"/>
    </row>
    <row r="183" spans="3:83" ht="15" x14ac:dyDescent="0.2">
      <c r="C183" s="44"/>
      <c r="D183" s="45"/>
      <c r="E183" s="45"/>
      <c r="F183" s="45" t="s">
        <v>298</v>
      </c>
      <c r="G183" s="45"/>
      <c r="H183" s="45"/>
      <c r="I183" s="15"/>
      <c r="J183" s="54">
        <v>-800</v>
      </c>
      <c r="K183" s="17"/>
      <c r="L183" s="54">
        <v>-100</v>
      </c>
      <c r="M183" s="4"/>
      <c r="N183" s="4"/>
      <c r="O183" s="4"/>
      <c r="CA183" s="44"/>
      <c r="CB183" s="45"/>
      <c r="CC183" s="45"/>
      <c r="CD183" s="45" t="s">
        <v>299</v>
      </c>
      <c r="CE183" s="45"/>
    </row>
    <row r="184" spans="3:83" ht="15" x14ac:dyDescent="0.2">
      <c r="C184" s="44"/>
      <c r="D184" s="45"/>
      <c r="E184" s="45"/>
      <c r="F184" s="45" t="s">
        <v>222</v>
      </c>
      <c r="G184" s="45"/>
      <c r="H184" s="45"/>
      <c r="I184" s="15"/>
      <c r="J184" s="54">
        <v>-546303.12</v>
      </c>
      <c r="K184" s="17"/>
      <c r="L184" s="54">
        <v>-435097.24</v>
      </c>
      <c r="M184" s="4"/>
      <c r="N184" s="4"/>
      <c r="O184" s="4"/>
      <c r="CA184" s="44"/>
      <c r="CB184" s="45"/>
      <c r="CC184" s="45"/>
      <c r="CD184" s="45" t="s">
        <v>223</v>
      </c>
      <c r="CE184" s="45"/>
    </row>
    <row r="185" spans="3:83" ht="15" x14ac:dyDescent="0.2">
      <c r="C185" s="44"/>
      <c r="D185" s="45"/>
      <c r="E185" s="45"/>
      <c r="F185" s="45" t="s">
        <v>224</v>
      </c>
      <c r="G185" s="45"/>
      <c r="H185" s="45"/>
      <c r="I185" s="15"/>
      <c r="J185" s="54">
        <v>-24500.52</v>
      </c>
      <c r="K185" s="17"/>
      <c r="L185" s="54">
        <v>-8748.32</v>
      </c>
      <c r="M185" s="4"/>
      <c r="N185" s="4"/>
      <c r="O185" s="4"/>
      <c r="CA185" s="44"/>
      <c r="CB185" s="45"/>
      <c r="CC185" s="45"/>
      <c r="CD185" s="45" t="s">
        <v>225</v>
      </c>
      <c r="CE185" s="45"/>
    </row>
    <row r="186" spans="3:83" ht="15" x14ac:dyDescent="0.2">
      <c r="C186" s="44"/>
      <c r="D186" s="45"/>
      <c r="E186" s="45"/>
      <c r="F186" s="45" t="s">
        <v>226</v>
      </c>
      <c r="G186" s="45"/>
      <c r="H186" s="45"/>
      <c r="I186" s="15"/>
      <c r="J186" s="54">
        <v>-600</v>
      </c>
      <c r="K186" s="17"/>
      <c r="L186" s="54">
        <v>-250</v>
      </c>
      <c r="M186" s="4"/>
      <c r="N186" s="4"/>
      <c r="O186" s="4"/>
      <c r="CA186" s="44"/>
      <c r="CB186" s="45"/>
      <c r="CC186" s="45"/>
      <c r="CD186" s="45" t="s">
        <v>227</v>
      </c>
      <c r="CE186" s="45"/>
    </row>
    <row r="187" spans="3:83" ht="15" x14ac:dyDescent="0.2">
      <c r="C187" s="44"/>
      <c r="D187" s="45"/>
      <c r="E187" s="45"/>
      <c r="F187" s="45" t="s">
        <v>228</v>
      </c>
      <c r="G187" s="45"/>
      <c r="H187" s="45"/>
      <c r="I187" s="15"/>
      <c r="J187" s="54">
        <v>-760640.22</v>
      </c>
      <c r="K187" s="17"/>
      <c r="L187" s="54">
        <v>-10723.27</v>
      </c>
      <c r="M187" s="4"/>
      <c r="N187" s="4"/>
      <c r="O187" s="4"/>
      <c r="CA187" s="44"/>
      <c r="CB187" s="45"/>
      <c r="CC187" s="45"/>
      <c r="CD187" s="45" t="s">
        <v>229</v>
      </c>
      <c r="CE187" s="45"/>
    </row>
    <row r="188" spans="3:83" ht="15" x14ac:dyDescent="0.2">
      <c r="C188" s="44" t="s">
        <v>230</v>
      </c>
      <c r="D188" s="45"/>
      <c r="E188" s="45"/>
      <c r="F188" s="45"/>
      <c r="G188" s="45"/>
      <c r="H188" s="45"/>
      <c r="I188" s="15"/>
      <c r="J188" s="46">
        <v>-2850686.4800000004</v>
      </c>
      <c r="K188" s="17"/>
      <c r="L188" s="46">
        <v>-2035112.49</v>
      </c>
      <c r="M188" s="4"/>
      <c r="N188" s="4"/>
      <c r="O188" s="4"/>
      <c r="CA188" s="44" t="s">
        <v>231</v>
      </c>
      <c r="CB188" s="45"/>
      <c r="CC188" s="45"/>
      <c r="CD188" s="45"/>
      <c r="CE188" s="45"/>
    </row>
    <row r="189" spans="3:83" ht="15" x14ac:dyDescent="0.2">
      <c r="C189" s="44" t="s">
        <v>232</v>
      </c>
      <c r="D189" s="45"/>
      <c r="E189" s="45"/>
      <c r="F189" s="45"/>
      <c r="G189" s="45"/>
      <c r="H189" s="45"/>
      <c r="I189" s="15"/>
      <c r="J189" s="46">
        <v>-63708928.180000007</v>
      </c>
      <c r="K189" s="17"/>
      <c r="L189" s="46">
        <v>-65485151.160000011</v>
      </c>
      <c r="M189" s="4"/>
      <c r="N189" s="4"/>
      <c r="O189" s="4"/>
      <c r="CA189" s="44" t="s">
        <v>233</v>
      </c>
      <c r="CB189" s="45"/>
      <c r="CC189" s="45"/>
      <c r="CD189" s="45"/>
      <c r="CE189" s="45"/>
    </row>
    <row r="190" spans="3:83" ht="15" x14ac:dyDescent="0.2">
      <c r="C190" s="44" t="s">
        <v>234</v>
      </c>
      <c r="D190" s="45"/>
      <c r="E190" s="45"/>
      <c r="F190" s="45"/>
      <c r="G190" s="45"/>
      <c r="H190" s="45"/>
      <c r="I190" s="15"/>
      <c r="J190" s="46">
        <v>2672179.6999999918</v>
      </c>
      <c r="K190" s="17"/>
      <c r="L190" s="46">
        <v>3595740.2199999858</v>
      </c>
      <c r="M190" s="4"/>
      <c r="N190" s="4"/>
      <c r="O190" s="4"/>
      <c r="CA190" s="44" t="s">
        <v>235</v>
      </c>
      <c r="CB190" s="45"/>
      <c r="CC190" s="45"/>
      <c r="CD190" s="45"/>
      <c r="CE190" s="45"/>
    </row>
    <row r="191" spans="3:83" ht="15" x14ac:dyDescent="0.2">
      <c r="C191" s="44"/>
      <c r="D191" s="45"/>
      <c r="E191" s="45"/>
      <c r="F191" s="45" t="s">
        <v>236</v>
      </c>
      <c r="G191" s="45"/>
      <c r="H191" s="45"/>
      <c r="I191" s="15"/>
      <c r="J191" s="54">
        <v>172370.46</v>
      </c>
      <c r="K191" s="17"/>
      <c r="L191" s="54">
        <v>103782.2</v>
      </c>
      <c r="M191" s="4"/>
      <c r="N191" s="4"/>
      <c r="O191" s="4"/>
      <c r="CA191" s="44"/>
      <c r="CB191" s="45"/>
      <c r="CC191" s="45"/>
      <c r="CD191" s="45" t="s">
        <v>237</v>
      </c>
      <c r="CE191" s="45"/>
    </row>
    <row r="192" spans="3:83" ht="15" x14ac:dyDescent="0.2">
      <c r="C192" s="44"/>
      <c r="D192" s="45"/>
      <c r="E192" s="45"/>
      <c r="F192" s="45" t="s">
        <v>238</v>
      </c>
      <c r="G192" s="45"/>
      <c r="H192" s="45"/>
      <c r="I192" s="15"/>
      <c r="J192" s="54">
        <v>-51466.27</v>
      </c>
      <c r="K192" s="17"/>
      <c r="L192" s="54">
        <v>-65199.31</v>
      </c>
      <c r="M192" s="4"/>
      <c r="N192" s="4"/>
      <c r="O192" s="4"/>
      <c r="CA192" s="44"/>
      <c r="CB192" s="45"/>
      <c r="CC192" s="45"/>
      <c r="CD192" s="45" t="s">
        <v>239</v>
      </c>
      <c r="CE192" s="45"/>
    </row>
    <row r="193" spans="3:83" ht="15" x14ac:dyDescent="0.2">
      <c r="C193" s="44"/>
      <c r="D193" s="45"/>
      <c r="E193" s="45"/>
      <c r="F193" s="45" t="s">
        <v>240</v>
      </c>
      <c r="G193" s="45"/>
      <c r="H193" s="45"/>
      <c r="I193" s="15"/>
      <c r="J193" s="54">
        <v>-2993915.3</v>
      </c>
      <c r="K193" s="17"/>
      <c r="L193" s="54">
        <v>1292543.4099999999</v>
      </c>
      <c r="M193" s="4"/>
      <c r="N193" s="4"/>
      <c r="O193" s="4"/>
      <c r="CA193" s="44"/>
      <c r="CB193" s="45"/>
      <c r="CC193" s="45"/>
      <c r="CD193" s="45" t="s">
        <v>241</v>
      </c>
      <c r="CE193" s="45"/>
    </row>
    <row r="194" spans="3:83" ht="15" x14ac:dyDescent="0.2">
      <c r="C194" s="44" t="s">
        <v>242</v>
      </c>
      <c r="D194" s="45"/>
      <c r="E194" s="45"/>
      <c r="F194" s="45"/>
      <c r="G194" s="45"/>
      <c r="H194" s="45"/>
      <c r="I194" s="15"/>
      <c r="J194" s="46">
        <v>-2873011.11</v>
      </c>
      <c r="K194" s="17"/>
      <c r="L194" s="46">
        <v>1331126.2999999998</v>
      </c>
      <c r="M194" s="4"/>
      <c r="N194" s="4"/>
      <c r="O194" s="4"/>
      <c r="CA194" s="44" t="s">
        <v>243</v>
      </c>
      <c r="CB194" s="45"/>
      <c r="CC194" s="45"/>
      <c r="CD194" s="45"/>
      <c r="CE194" s="45"/>
    </row>
    <row r="195" spans="3:83" ht="15" x14ac:dyDescent="0.2">
      <c r="C195" s="44" t="s">
        <v>244</v>
      </c>
      <c r="D195" s="45"/>
      <c r="E195" s="45"/>
      <c r="F195" s="45"/>
      <c r="G195" s="45"/>
      <c r="H195" s="45"/>
      <c r="I195" s="15"/>
      <c r="J195" s="46">
        <v>-2873011.11</v>
      </c>
      <c r="K195" s="17"/>
      <c r="L195" s="46">
        <v>1331126.2999999998</v>
      </c>
      <c r="M195" s="4"/>
      <c r="N195" s="4"/>
      <c r="O195" s="4"/>
      <c r="CA195" s="44" t="s">
        <v>245</v>
      </c>
      <c r="CB195" s="45"/>
      <c r="CC195" s="45"/>
      <c r="CD195" s="45"/>
      <c r="CE195" s="45"/>
    </row>
    <row r="196" spans="3:83" ht="15" x14ac:dyDescent="0.2">
      <c r="C196" s="44" t="s">
        <v>246</v>
      </c>
      <c r="D196" s="45"/>
      <c r="E196" s="45"/>
      <c r="F196" s="45"/>
      <c r="G196" s="45"/>
      <c r="H196" s="45"/>
      <c r="I196" s="15"/>
      <c r="J196" s="46">
        <v>-200831.41000000807</v>
      </c>
      <c r="K196" s="17"/>
      <c r="L196" s="46">
        <v>4926866.5199999856</v>
      </c>
      <c r="M196" s="4"/>
      <c r="N196" s="4"/>
      <c r="O196" s="4"/>
      <c r="CA196" s="44" t="s">
        <v>247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1573425.75</v>
      </c>
      <c r="K312" s="17"/>
      <c r="L312" s="54">
        <v>1573811.4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-1022.55</v>
      </c>
      <c r="K313" s="17"/>
      <c r="L313" s="54">
        <v>-1096.3499999999999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276</v>
      </c>
      <c r="G314" s="45"/>
      <c r="H314" s="45"/>
      <c r="I314" s="15"/>
      <c r="J314" s="54">
        <v>-23154.75</v>
      </c>
      <c r="K314" s="17"/>
      <c r="L314" s="54">
        <v>-24921.9</v>
      </c>
      <c r="M314" s="4"/>
      <c r="N314" s="4"/>
      <c r="O314" s="4"/>
      <c r="CA314" s="44"/>
      <c r="CB314" s="45"/>
      <c r="CC314" s="45"/>
      <c r="CD314" s="45" t="s">
        <v>277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1549248.45</v>
      </c>
      <c r="K315" s="17"/>
      <c r="L315" s="46">
        <v>1547793.15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-1107851.6000000001</v>
      </c>
      <c r="K316" s="17"/>
      <c r="L316" s="54">
        <v>-1199868.6499999999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-29968.45</v>
      </c>
      <c r="K317" s="17"/>
      <c r="L317" s="54">
        <v>-29414.199999999997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282</v>
      </c>
      <c r="G318" s="45"/>
      <c r="H318" s="45"/>
      <c r="I318" s="15"/>
      <c r="J318" s="54">
        <v>18059</v>
      </c>
      <c r="K318" s="17"/>
      <c r="L318" s="54">
        <v>20469.75</v>
      </c>
      <c r="M318" s="4"/>
      <c r="N318" s="4"/>
      <c r="O318" s="4"/>
      <c r="CA318" s="44"/>
      <c r="CB318" s="45"/>
      <c r="CC318" s="45"/>
      <c r="CD318" s="45" t="s">
        <v>283</v>
      </c>
      <c r="CE318" s="45"/>
    </row>
    <row r="319" spans="2:83" ht="14.45" customHeight="1" x14ac:dyDescent="0.2">
      <c r="C319" s="44"/>
      <c r="D319" s="45"/>
      <c r="E319" s="45"/>
      <c r="F319" s="45" t="s">
        <v>210</v>
      </c>
      <c r="G319" s="45"/>
      <c r="H319" s="45"/>
      <c r="I319" s="15"/>
      <c r="J319" s="54">
        <v>35112.15</v>
      </c>
      <c r="K319" s="17"/>
      <c r="L319" s="54">
        <v>32749.550000000003</v>
      </c>
      <c r="M319" s="4"/>
      <c r="N319" s="4"/>
      <c r="O319" s="4"/>
      <c r="CA319" s="44"/>
      <c r="CB319" s="45"/>
      <c r="CC319" s="45"/>
      <c r="CD319" s="45" t="s">
        <v>211</v>
      </c>
      <c r="CE319" s="45"/>
    </row>
    <row r="320" spans="2:83" ht="14.45" customHeight="1" x14ac:dyDescent="0.2">
      <c r="C320" s="44" t="s">
        <v>216</v>
      </c>
      <c r="D320" s="45"/>
      <c r="E320" s="45"/>
      <c r="F320" s="45"/>
      <c r="G320" s="45"/>
      <c r="H320" s="45"/>
      <c r="I320" s="15"/>
      <c r="J320" s="46">
        <v>-1084648.9000000001</v>
      </c>
      <c r="K320" s="17"/>
      <c r="L320" s="46">
        <v>-1176063.5499999998</v>
      </c>
      <c r="M320" s="4"/>
      <c r="N320" s="4"/>
      <c r="O320" s="4"/>
      <c r="CA320" s="44" t="s">
        <v>217</v>
      </c>
      <c r="CB320" s="45"/>
      <c r="CC320" s="45"/>
      <c r="CD320" s="45"/>
      <c r="CE320" s="45"/>
    </row>
    <row r="321" spans="3:83" ht="14.45" customHeight="1" x14ac:dyDescent="0.2">
      <c r="C321" s="44" t="s">
        <v>218</v>
      </c>
      <c r="D321" s="45"/>
      <c r="E321" s="45"/>
      <c r="F321" s="45"/>
      <c r="G321" s="45"/>
      <c r="H321" s="45"/>
      <c r="I321" s="15"/>
      <c r="J321" s="46">
        <v>464599.54999999981</v>
      </c>
      <c r="K321" s="17"/>
      <c r="L321" s="46">
        <v>371729.60000000009</v>
      </c>
      <c r="M321" s="4"/>
      <c r="N321" s="4"/>
      <c r="O321" s="4"/>
      <c r="CA321" s="44" t="s">
        <v>219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220</v>
      </c>
      <c r="G322" s="45"/>
      <c r="H322" s="45"/>
      <c r="I322" s="15"/>
      <c r="J322" s="54">
        <v>-168649.18</v>
      </c>
      <c r="K322" s="17"/>
      <c r="L322" s="54">
        <v>-175577.07</v>
      </c>
      <c r="M322" s="4"/>
      <c r="N322" s="4"/>
      <c r="O322" s="4"/>
      <c r="CA322" s="44"/>
      <c r="CB322" s="45"/>
      <c r="CC322" s="45"/>
      <c r="CD322" s="45" t="s">
        <v>221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-60700.35</v>
      </c>
      <c r="K323" s="17"/>
      <c r="L323" s="54">
        <v>-48344.14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-2722.2799999999997</v>
      </c>
      <c r="K324" s="17"/>
      <c r="L324" s="54">
        <v>-972.03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-380</v>
      </c>
      <c r="K325" s="17"/>
      <c r="L325" s="54">
        <v>-841.55000000000007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-84515.58</v>
      </c>
      <c r="K326" s="17"/>
      <c r="L326" s="54">
        <v>-1191.47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-316967.39</v>
      </c>
      <c r="K327" s="17"/>
      <c r="L327" s="46">
        <v>-226926.25999999998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-1401616.29</v>
      </c>
      <c r="K328" s="17"/>
      <c r="L328" s="46">
        <v>-1402989.8099999998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147632.1599999998</v>
      </c>
      <c r="K329" s="17"/>
      <c r="L329" s="46">
        <v>144803.34000000011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236</v>
      </c>
      <c r="G330" s="45"/>
      <c r="H330" s="45"/>
      <c r="I330" s="15"/>
      <c r="J330" s="54">
        <v>1046.2</v>
      </c>
      <c r="K330" s="17"/>
      <c r="L330" s="54">
        <v>0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5" customHeight="1" x14ac:dyDescent="0.2">
      <c r="C331" s="44"/>
      <c r="D331" s="45"/>
      <c r="E331" s="45"/>
      <c r="F331" s="45" t="s">
        <v>240</v>
      </c>
      <c r="G331" s="45"/>
      <c r="H331" s="45"/>
      <c r="I331" s="15"/>
      <c r="J331" s="54">
        <v>-332657.25</v>
      </c>
      <c r="K331" s="17"/>
      <c r="L331" s="54">
        <v>143615.94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5" customHeight="1" x14ac:dyDescent="0.2">
      <c r="C332" s="44" t="s">
        <v>242</v>
      </c>
      <c r="D332" s="45"/>
      <c r="E332" s="45"/>
      <c r="F332" s="45"/>
      <c r="G332" s="45"/>
      <c r="H332" s="45"/>
      <c r="I332" s="15"/>
      <c r="J332" s="46">
        <v>-331611.05</v>
      </c>
      <c r="K332" s="17"/>
      <c r="L332" s="46">
        <v>143615.94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5" customHeight="1" x14ac:dyDescent="0.2">
      <c r="C333" s="44" t="s">
        <v>244</v>
      </c>
      <c r="D333" s="45"/>
      <c r="E333" s="45"/>
      <c r="F333" s="45"/>
      <c r="G333" s="45"/>
      <c r="H333" s="45"/>
      <c r="I333" s="15"/>
      <c r="J333" s="46">
        <v>-331611.05</v>
      </c>
      <c r="K333" s="17"/>
      <c r="L333" s="46">
        <v>143615.94</v>
      </c>
      <c r="M333" s="4"/>
      <c r="N333" s="4"/>
      <c r="O333" s="4"/>
      <c r="CA333" s="44" t="s">
        <v>245</v>
      </c>
      <c r="CB333" s="45"/>
      <c r="CC333" s="45"/>
      <c r="CD333" s="45"/>
      <c r="CE333" s="45"/>
    </row>
    <row r="334" spans="3:83" ht="14.45" customHeight="1" x14ac:dyDescent="0.2">
      <c r="C334" s="44" t="s">
        <v>246</v>
      </c>
      <c r="D334" s="45"/>
      <c r="E334" s="45"/>
      <c r="F334" s="45"/>
      <c r="G334" s="45"/>
      <c r="H334" s="45"/>
      <c r="I334" s="15"/>
      <c r="J334" s="46">
        <v>-183978.89000000019</v>
      </c>
      <c r="K334" s="17"/>
      <c r="L334" s="46">
        <v>288419.28000000014</v>
      </c>
      <c r="M334" s="4"/>
      <c r="N334" s="4"/>
      <c r="O334" s="4"/>
      <c r="CA334" s="44" t="s">
        <v>247</v>
      </c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10220496.449999999</v>
      </c>
      <c r="K464" s="17"/>
      <c r="L464" s="54">
        <v>10386618.550000001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-73322.100000000006</v>
      </c>
      <c r="K465" s="17"/>
      <c r="L465" s="54">
        <v>-85037.57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276</v>
      </c>
      <c r="G466" s="45"/>
      <c r="H466" s="45"/>
      <c r="I466" s="15"/>
      <c r="J466" s="54">
        <v>-102079.05</v>
      </c>
      <c r="K466" s="17"/>
      <c r="L466" s="54">
        <v>-167696.79999999999</v>
      </c>
      <c r="CA466" s="44"/>
      <c r="CB466" s="45"/>
      <c r="CC466" s="45"/>
      <c r="CD466" s="45" t="s">
        <v>277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10045095.299999999</v>
      </c>
      <c r="K467" s="17"/>
      <c r="L467" s="46">
        <v>10133884.18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-7332918.7999999998</v>
      </c>
      <c r="K468" s="17"/>
      <c r="L468" s="54">
        <v>-7540728.0999999996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189452.4</v>
      </c>
      <c r="K469" s="17"/>
      <c r="L469" s="54">
        <v>188365.25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278</v>
      </c>
      <c r="G470" s="45"/>
      <c r="H470" s="45"/>
      <c r="I470" s="15"/>
      <c r="J470" s="54">
        <v>6257.3</v>
      </c>
      <c r="K470" s="17"/>
      <c r="L470" s="54">
        <v>-8328.4</v>
      </c>
      <c r="CA470" s="44"/>
      <c r="CB470" s="45"/>
      <c r="CC470" s="45"/>
      <c r="CD470" s="45" t="s">
        <v>279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-7137209.0999999996</v>
      </c>
      <c r="K471" s="17"/>
      <c r="L471" s="46">
        <v>-7360691.25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208</v>
      </c>
      <c r="G472" s="45"/>
      <c r="H472" s="45"/>
      <c r="I472" s="15"/>
      <c r="J472" s="54">
        <v>-13020.2</v>
      </c>
      <c r="K472" s="17"/>
      <c r="L472" s="54">
        <v>-5176.92</v>
      </c>
      <c r="CA472" s="44"/>
      <c r="CB472" s="45"/>
      <c r="CC472" s="45"/>
      <c r="CD472" s="45" t="s">
        <v>209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282</v>
      </c>
      <c r="G473" s="45"/>
      <c r="H473" s="45"/>
      <c r="I473" s="15"/>
      <c r="J473" s="54">
        <v>5201.1499999999996</v>
      </c>
      <c r="K473" s="17"/>
      <c r="L473" s="54">
        <v>8157.2</v>
      </c>
      <c r="CA473" s="44"/>
      <c r="CB473" s="45"/>
      <c r="CC473" s="45"/>
      <c r="CD473" s="45" t="s">
        <v>283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210</v>
      </c>
      <c r="G474" s="45"/>
      <c r="H474" s="45"/>
      <c r="I474" s="15"/>
      <c r="J474" s="54">
        <v>-1052425</v>
      </c>
      <c r="K474" s="17"/>
      <c r="L474" s="54">
        <v>-1343905</v>
      </c>
      <c r="CA474" s="44"/>
      <c r="CB474" s="45"/>
      <c r="CC474" s="45"/>
      <c r="CD474" s="45" t="s">
        <v>211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314</v>
      </c>
      <c r="G475" s="45"/>
      <c r="H475" s="45"/>
      <c r="I475" s="15"/>
      <c r="J475" s="54">
        <v>-8683</v>
      </c>
      <c r="K475" s="17"/>
      <c r="L475" s="54">
        <v>209647</v>
      </c>
      <c r="CA475" s="44"/>
      <c r="CB475" s="45"/>
      <c r="CC475" s="45"/>
      <c r="CD475" s="45" t="s">
        <v>315</v>
      </c>
      <c r="CE475" s="45"/>
    </row>
    <row r="476" spans="3:83" s="4" customFormat="1" ht="14.45" customHeight="1" x14ac:dyDescent="0.2">
      <c r="C476" s="44" t="s">
        <v>216</v>
      </c>
      <c r="D476" s="45"/>
      <c r="E476" s="45"/>
      <c r="F476" s="45"/>
      <c r="G476" s="45"/>
      <c r="H476" s="45"/>
      <c r="I476" s="15"/>
      <c r="J476" s="46">
        <v>-8206136.1499999994</v>
      </c>
      <c r="K476" s="17"/>
      <c r="L476" s="46">
        <v>-8491968.9699999988</v>
      </c>
      <c r="CA476" s="44" t="s">
        <v>217</v>
      </c>
      <c r="CB476" s="45"/>
      <c r="CC476" s="45"/>
      <c r="CD476" s="45"/>
      <c r="CE476" s="45"/>
    </row>
    <row r="477" spans="3:83" s="4" customFormat="1" ht="14.45" customHeight="1" x14ac:dyDescent="0.2">
      <c r="C477" s="44" t="s">
        <v>218</v>
      </c>
      <c r="D477" s="45"/>
      <c r="E477" s="45"/>
      <c r="F477" s="45"/>
      <c r="G477" s="45"/>
      <c r="H477" s="45"/>
      <c r="I477" s="15"/>
      <c r="J477" s="46">
        <v>1838959.1499999994</v>
      </c>
      <c r="K477" s="17"/>
      <c r="L477" s="46">
        <v>1641915.2100000009</v>
      </c>
      <c r="CA477" s="44" t="s">
        <v>219</v>
      </c>
      <c r="CB477" s="45"/>
      <c r="CC477" s="45"/>
      <c r="CD477" s="45"/>
      <c r="CE477" s="45"/>
    </row>
    <row r="478" spans="3:83" s="4" customFormat="1" ht="14.45" customHeight="1" x14ac:dyDescent="0.2">
      <c r="C478" s="44"/>
      <c r="D478" s="45"/>
      <c r="E478" s="45"/>
      <c r="F478" s="45" t="s">
        <v>220</v>
      </c>
      <c r="G478" s="45"/>
      <c r="H478" s="45"/>
      <c r="I478" s="15"/>
      <c r="J478" s="54">
        <v>-1206586.95</v>
      </c>
      <c r="K478" s="17"/>
      <c r="L478" s="54">
        <v>-1223450.25</v>
      </c>
      <c r="CA478" s="44"/>
      <c r="CB478" s="45"/>
      <c r="CC478" s="45"/>
      <c r="CD478" s="45" t="s">
        <v>221</v>
      </c>
      <c r="CE478" s="45"/>
    </row>
    <row r="479" spans="3:83" ht="15" x14ac:dyDescent="0.2">
      <c r="C479" s="44"/>
      <c r="D479" s="45"/>
      <c r="E479" s="45"/>
      <c r="F479" s="45" t="s">
        <v>298</v>
      </c>
      <c r="G479" s="45"/>
      <c r="H479" s="45"/>
      <c r="I479" s="15"/>
      <c r="J479" s="54">
        <v>-640</v>
      </c>
      <c r="K479" s="17"/>
      <c r="L479" s="54">
        <v>-120</v>
      </c>
      <c r="CA479" s="44"/>
      <c r="CB479" s="45"/>
      <c r="CC479" s="45"/>
      <c r="CD479" s="45" t="s">
        <v>299</v>
      </c>
      <c r="CE479" s="45"/>
    </row>
    <row r="480" spans="3:83" ht="15" x14ac:dyDescent="0.2">
      <c r="C480" s="44"/>
      <c r="D480" s="45"/>
      <c r="E480" s="45"/>
      <c r="F480" s="45" t="s">
        <v>222</v>
      </c>
      <c r="G480" s="45"/>
      <c r="H480" s="45"/>
      <c r="I480" s="15"/>
      <c r="J480" s="54">
        <v>-540766.27</v>
      </c>
      <c r="K480" s="17"/>
      <c r="L480" s="54">
        <v>-428511.01</v>
      </c>
      <c r="CA480" s="44"/>
      <c r="CB480" s="45"/>
      <c r="CC480" s="45"/>
      <c r="CD480" s="45" t="s">
        <v>223</v>
      </c>
      <c r="CE480" s="45"/>
    </row>
    <row r="481" spans="3:83" ht="15" x14ac:dyDescent="0.2">
      <c r="C481" s="44"/>
      <c r="D481" s="45"/>
      <c r="E481" s="45"/>
      <c r="F481" s="45" t="s">
        <v>224</v>
      </c>
      <c r="G481" s="45"/>
      <c r="H481" s="45"/>
      <c r="I481" s="15"/>
      <c r="J481" s="54">
        <v>-19479.349999999999</v>
      </c>
      <c r="K481" s="17"/>
      <c r="L481" s="54">
        <v>-39600</v>
      </c>
      <c r="CA481" s="44"/>
      <c r="CB481" s="45"/>
      <c r="CC481" s="45"/>
      <c r="CD481" s="45" t="s">
        <v>225</v>
      </c>
      <c r="CE481" s="45"/>
    </row>
    <row r="482" spans="3:83" ht="15" x14ac:dyDescent="0.2">
      <c r="C482" s="44"/>
      <c r="D482" s="45"/>
      <c r="E482" s="45"/>
      <c r="F482" s="45" t="s">
        <v>226</v>
      </c>
      <c r="G482" s="45"/>
      <c r="H482" s="45"/>
      <c r="I482" s="15"/>
      <c r="J482" s="54">
        <v>-820</v>
      </c>
      <c r="K482" s="17"/>
      <c r="L482" s="54">
        <v>-460</v>
      </c>
      <c r="CA482" s="44"/>
      <c r="CB482" s="45"/>
      <c r="CC482" s="45"/>
      <c r="CD482" s="45" t="s">
        <v>227</v>
      </c>
      <c r="CE482" s="45"/>
    </row>
    <row r="483" spans="3:83" ht="15" x14ac:dyDescent="0.2">
      <c r="C483" s="44"/>
      <c r="D483" s="45"/>
      <c r="E483" s="45"/>
      <c r="F483" s="45" t="s">
        <v>228</v>
      </c>
      <c r="G483" s="45"/>
      <c r="H483" s="45"/>
      <c r="I483" s="15"/>
      <c r="J483" s="54">
        <v>-604539.25</v>
      </c>
      <c r="K483" s="17"/>
      <c r="L483" s="54">
        <v>-15685.26</v>
      </c>
      <c r="CA483" s="44"/>
      <c r="CB483" s="45"/>
      <c r="CC483" s="45"/>
      <c r="CD483" s="45" t="s">
        <v>229</v>
      </c>
      <c r="CE483" s="45"/>
    </row>
    <row r="484" spans="3:83" ht="15" x14ac:dyDescent="0.2">
      <c r="C484" s="44" t="s">
        <v>230</v>
      </c>
      <c r="D484" s="45"/>
      <c r="E484" s="45"/>
      <c r="F484" s="45"/>
      <c r="G484" s="45"/>
      <c r="H484" s="45"/>
      <c r="I484" s="15"/>
      <c r="J484" s="46">
        <v>-2372831.8200000003</v>
      </c>
      <c r="K484" s="17"/>
      <c r="L484" s="46">
        <v>-1707826.52</v>
      </c>
      <c r="CA484" s="44" t="s">
        <v>231</v>
      </c>
      <c r="CB484" s="45"/>
      <c r="CC484" s="45"/>
      <c r="CD484" s="45"/>
      <c r="CE484" s="45"/>
    </row>
    <row r="485" spans="3:83" ht="15" x14ac:dyDescent="0.2">
      <c r="C485" s="44" t="s">
        <v>232</v>
      </c>
      <c r="D485" s="45"/>
      <c r="E485" s="45"/>
      <c r="F485" s="45"/>
      <c r="G485" s="45"/>
      <c r="H485" s="45"/>
      <c r="I485" s="15"/>
      <c r="J485" s="46">
        <v>-10578967.969999999</v>
      </c>
      <c r="K485" s="17"/>
      <c r="L485" s="46">
        <v>-10199795.489999998</v>
      </c>
      <c r="CA485" s="44" t="s">
        <v>233</v>
      </c>
      <c r="CB485" s="45"/>
      <c r="CC485" s="45"/>
      <c r="CD485" s="45"/>
      <c r="CE485" s="45"/>
    </row>
    <row r="486" spans="3:83" ht="15" x14ac:dyDescent="0.2">
      <c r="C486" s="44" t="s">
        <v>234</v>
      </c>
      <c r="D486" s="45"/>
      <c r="E486" s="45"/>
      <c r="F486" s="45"/>
      <c r="G486" s="45"/>
      <c r="H486" s="45"/>
      <c r="I486" s="15"/>
      <c r="J486" s="46">
        <v>-533872.67000000086</v>
      </c>
      <c r="K486" s="17"/>
      <c r="L486" s="46">
        <v>-65911.309999999125</v>
      </c>
      <c r="CA486" s="44" t="s">
        <v>235</v>
      </c>
      <c r="CB486" s="45"/>
      <c r="CC486" s="45"/>
      <c r="CD486" s="45"/>
      <c r="CE486" s="45"/>
    </row>
    <row r="487" spans="3:83" ht="15" x14ac:dyDescent="0.2">
      <c r="C487" s="44"/>
      <c r="D487" s="45"/>
      <c r="E487" s="45"/>
      <c r="F487" s="45" t="s">
        <v>284</v>
      </c>
      <c r="G487" s="45"/>
      <c r="H487" s="45"/>
      <c r="I487" s="15"/>
      <c r="J487" s="54">
        <v>214645.5</v>
      </c>
      <c r="K487" s="17"/>
      <c r="L487" s="54">
        <v>195683.65</v>
      </c>
      <c r="CA487" s="44"/>
      <c r="CB487" s="45"/>
      <c r="CC487" s="45"/>
      <c r="CD487" s="45" t="s">
        <v>285</v>
      </c>
      <c r="CE487" s="45"/>
    </row>
    <row r="488" spans="3:83" ht="15" x14ac:dyDescent="0.2">
      <c r="C488" s="44"/>
      <c r="D488" s="45"/>
      <c r="E488" s="45"/>
      <c r="F488" s="45" t="s">
        <v>318</v>
      </c>
      <c r="G488" s="45"/>
      <c r="H488" s="45"/>
      <c r="I488" s="15"/>
      <c r="J488" s="54">
        <v>-18266.93</v>
      </c>
      <c r="K488" s="17"/>
      <c r="L488" s="54">
        <v>-22</v>
      </c>
      <c r="CA488" s="44"/>
      <c r="CB488" s="45"/>
      <c r="CC488" s="45"/>
      <c r="CD488" s="45" t="s">
        <v>319</v>
      </c>
      <c r="CE488" s="45"/>
    </row>
    <row r="489" spans="3:83" ht="15" x14ac:dyDescent="0.2">
      <c r="C489" s="44"/>
      <c r="D489" s="45"/>
      <c r="E489" s="45"/>
      <c r="F489" s="45" t="s">
        <v>286</v>
      </c>
      <c r="G489" s="45"/>
      <c r="H489" s="45"/>
      <c r="I489" s="15"/>
      <c r="J489" s="54">
        <v>317638.95</v>
      </c>
      <c r="K489" s="17"/>
      <c r="L489" s="54">
        <v>-103581.26</v>
      </c>
      <c r="CA489" s="44"/>
      <c r="CB489" s="45"/>
      <c r="CC489" s="45"/>
      <c r="CD489" s="45" t="s">
        <v>287</v>
      </c>
      <c r="CE489" s="45"/>
    </row>
    <row r="490" spans="3:83" ht="15" x14ac:dyDescent="0.2">
      <c r="C490" s="44" t="s">
        <v>242</v>
      </c>
      <c r="D490" s="45"/>
      <c r="E490" s="45"/>
      <c r="F490" s="45"/>
      <c r="G490" s="45"/>
      <c r="H490" s="45"/>
      <c r="I490" s="15"/>
      <c r="J490" s="46">
        <v>514017.52</v>
      </c>
      <c r="K490" s="17"/>
      <c r="L490" s="46">
        <v>92080.39</v>
      </c>
      <c r="CA490" s="44" t="s">
        <v>243</v>
      </c>
      <c r="CB490" s="45"/>
      <c r="CC490" s="45"/>
      <c r="CD490" s="45"/>
      <c r="CE490" s="45"/>
    </row>
    <row r="491" spans="3:83" ht="15" x14ac:dyDescent="0.2">
      <c r="C491" s="44"/>
      <c r="D491" s="45"/>
      <c r="E491" s="45"/>
      <c r="F491" s="45" t="s">
        <v>288</v>
      </c>
      <c r="G491" s="45"/>
      <c r="H491" s="45"/>
      <c r="I491" s="15"/>
      <c r="J491" s="54">
        <v>-1100</v>
      </c>
      <c r="K491" s="17"/>
      <c r="L491" s="54">
        <v>-3200</v>
      </c>
      <c r="CA491" s="44"/>
      <c r="CB491" s="45"/>
      <c r="CC491" s="45"/>
      <c r="CD491" s="45" t="s">
        <v>289</v>
      </c>
      <c r="CE491" s="45"/>
    </row>
    <row r="492" spans="3:83" ht="15" x14ac:dyDescent="0.2">
      <c r="C492" s="44" t="s">
        <v>290</v>
      </c>
      <c r="D492" s="45"/>
      <c r="E492" s="45"/>
      <c r="F492" s="45"/>
      <c r="G492" s="45"/>
      <c r="H492" s="45"/>
      <c r="I492" s="15"/>
      <c r="J492" s="46">
        <v>512917.52</v>
      </c>
      <c r="K492" s="17"/>
      <c r="L492" s="46">
        <v>88880.39</v>
      </c>
      <c r="CA492" s="44" t="s">
        <v>291</v>
      </c>
      <c r="CB492" s="45"/>
      <c r="CC492" s="45"/>
      <c r="CD492" s="45"/>
      <c r="CE492" s="45"/>
    </row>
    <row r="493" spans="3:83" ht="15" x14ac:dyDescent="0.2">
      <c r="C493" s="44" t="s">
        <v>292</v>
      </c>
      <c r="D493" s="45"/>
      <c r="E493" s="45"/>
      <c r="F493" s="45"/>
      <c r="G493" s="45"/>
      <c r="H493" s="45"/>
      <c r="I493" s="15"/>
      <c r="J493" s="46">
        <v>-20955.150000000838</v>
      </c>
      <c r="K493" s="17"/>
      <c r="L493" s="46">
        <v>22969.080000000875</v>
      </c>
      <c r="CA493" s="44" t="s">
        <v>293</v>
      </c>
      <c r="CB493" s="45"/>
      <c r="CC493" s="45"/>
      <c r="CD493" s="45"/>
      <c r="CE493" s="45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3317C-6B24-48E8-ADAE-023A80788551}">
  <sheetPr codeName="shtTempSheet51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7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3158924031.8100009</v>
      </c>
      <c r="K8" s="17"/>
      <c r="L8" s="46">
        <v>3520966787.6800008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2703307727.6199999</v>
      </c>
      <c r="K9" s="17"/>
      <c r="L9" s="54">
        <v>3043051776.1900001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1044271382.48</v>
      </c>
      <c r="K10" s="17"/>
      <c r="L10" s="54">
        <v>1285473560.7800002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1654536345.1400001</v>
      </c>
      <c r="K11" s="17"/>
      <c r="L11" s="54">
        <v>1750965964.22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/>
      <c r="E12" s="45" t="s">
        <v>324</v>
      </c>
      <c r="F12" s="45"/>
      <c r="G12" s="45"/>
      <c r="H12" s="45"/>
      <c r="I12" s="15"/>
      <c r="J12" s="54">
        <v>4500000</v>
      </c>
      <c r="K12" s="17"/>
      <c r="L12" s="54">
        <v>6612251.1900000004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325</v>
      </c>
      <c r="CD12" s="45"/>
      <c r="CE12" s="45"/>
    </row>
    <row r="13" spans="1:83" ht="15" customHeight="1" x14ac:dyDescent="0.2">
      <c r="C13" s="44"/>
      <c r="D13" s="45" t="s">
        <v>258</v>
      </c>
      <c r="E13" s="45"/>
      <c r="F13" s="45"/>
      <c r="G13" s="45"/>
      <c r="H13" s="45"/>
      <c r="I13" s="15"/>
      <c r="J13" s="54">
        <v>691903.79</v>
      </c>
      <c r="K13" s="17"/>
      <c r="L13" s="54">
        <v>453405.62000000011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259</v>
      </c>
      <c r="CC13" s="45"/>
      <c r="CD13" s="45"/>
      <c r="CE13" s="45"/>
    </row>
    <row r="14" spans="1:83" ht="15" customHeight="1" x14ac:dyDescent="0.2">
      <c r="C14" s="44"/>
      <c r="D14" s="45" t="s">
        <v>123</v>
      </c>
      <c r="E14" s="45"/>
      <c r="F14" s="45"/>
      <c r="G14" s="45"/>
      <c r="H14" s="45"/>
      <c r="I14" s="15"/>
      <c r="J14" s="54">
        <v>33535237.879999999</v>
      </c>
      <c r="K14" s="17"/>
      <c r="L14" s="54">
        <v>29275432.410000004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124</v>
      </c>
      <c r="CC14" s="45"/>
      <c r="CD14" s="45"/>
      <c r="CE14" s="45"/>
    </row>
    <row r="15" spans="1:83" ht="15" customHeight="1" x14ac:dyDescent="0.2">
      <c r="C15" s="44"/>
      <c r="D15" s="45" t="s">
        <v>125</v>
      </c>
      <c r="E15" s="45"/>
      <c r="F15" s="45"/>
      <c r="G15" s="45"/>
      <c r="H15" s="45"/>
      <c r="I15" s="15"/>
      <c r="J15" s="54">
        <v>165075448.84</v>
      </c>
      <c r="K15" s="17"/>
      <c r="L15" s="54">
        <v>108005541.06999999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126</v>
      </c>
      <c r="CC15" s="45"/>
      <c r="CD15" s="45"/>
      <c r="CE15" s="45"/>
    </row>
    <row r="16" spans="1:83" ht="15" customHeight="1" x14ac:dyDescent="0.2">
      <c r="C16" s="44"/>
      <c r="D16" s="45" t="s">
        <v>127</v>
      </c>
      <c r="E16" s="45"/>
      <c r="F16" s="45"/>
      <c r="G16" s="45"/>
      <c r="H16" s="45"/>
      <c r="I16" s="15"/>
      <c r="J16" s="54">
        <v>227175263.74000001</v>
      </c>
      <c r="K16" s="17"/>
      <c r="L16" s="54">
        <v>243050291.88999999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128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129</v>
      </c>
      <c r="F17" s="45"/>
      <c r="G17" s="45"/>
      <c r="H17" s="45"/>
      <c r="I17" s="15"/>
      <c r="J17" s="54">
        <v>203983526.69</v>
      </c>
      <c r="K17" s="17"/>
      <c r="L17" s="54">
        <v>201321851.38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130</v>
      </c>
      <c r="CD17" s="45"/>
      <c r="CE17" s="45"/>
    </row>
    <row r="18" spans="3:83" ht="15" customHeight="1" x14ac:dyDescent="0.2">
      <c r="C18" s="44"/>
      <c r="D18" s="45"/>
      <c r="E18" s="45" t="s">
        <v>260</v>
      </c>
      <c r="F18" s="45"/>
      <c r="G18" s="45"/>
      <c r="H18" s="45"/>
      <c r="I18" s="15"/>
      <c r="J18" s="54">
        <v>139434.6</v>
      </c>
      <c r="K18" s="17"/>
      <c r="L18" s="54">
        <v>52114.75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261</v>
      </c>
      <c r="CD18" s="45"/>
      <c r="CE18" s="45"/>
    </row>
    <row r="19" spans="3:83" ht="15" customHeight="1" x14ac:dyDescent="0.2">
      <c r="C19" s="44"/>
      <c r="D19" s="45"/>
      <c r="E19" s="45" t="s">
        <v>133</v>
      </c>
      <c r="F19" s="45"/>
      <c r="G19" s="45"/>
      <c r="H19" s="45"/>
      <c r="I19" s="15"/>
      <c r="J19" s="54">
        <v>19521859.149999999</v>
      </c>
      <c r="K19" s="17"/>
      <c r="L19" s="54">
        <v>37814738.25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134</v>
      </c>
      <c r="CD19" s="45"/>
      <c r="CE19" s="45"/>
    </row>
    <row r="20" spans="3:83" ht="15" customHeight="1" x14ac:dyDescent="0.2">
      <c r="C20" s="44"/>
      <c r="D20" s="45"/>
      <c r="E20" s="45" t="s">
        <v>135</v>
      </c>
      <c r="F20" s="45"/>
      <c r="G20" s="45"/>
      <c r="H20" s="45"/>
      <c r="I20" s="15"/>
      <c r="J20" s="54">
        <v>3530443.3</v>
      </c>
      <c r="K20" s="17"/>
      <c r="L20" s="54">
        <v>3861587.51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136</v>
      </c>
      <c r="CD20" s="45"/>
      <c r="CE20" s="45"/>
    </row>
    <row r="21" spans="3:83" ht="15" customHeight="1" x14ac:dyDescent="0.2">
      <c r="C21" s="44"/>
      <c r="D21" s="45" t="s">
        <v>137</v>
      </c>
      <c r="E21" s="45"/>
      <c r="F21" s="45"/>
      <c r="G21" s="45"/>
      <c r="H21" s="45"/>
      <c r="I21" s="15"/>
      <c r="J21" s="54">
        <v>-707059.91999999993</v>
      </c>
      <c r="K21" s="17"/>
      <c r="L21" s="54">
        <v>-2015914.0199999998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138</v>
      </c>
      <c r="CC21" s="45"/>
      <c r="CD21" s="45"/>
      <c r="CE21" s="45"/>
    </row>
    <row r="22" spans="3:83" ht="15" customHeight="1" x14ac:dyDescent="0.2">
      <c r="C22" s="44"/>
      <c r="D22" s="45" t="s">
        <v>262</v>
      </c>
      <c r="E22" s="45"/>
      <c r="F22" s="45"/>
      <c r="G22" s="45"/>
      <c r="H22" s="45"/>
      <c r="I22" s="15"/>
      <c r="J22" s="54">
        <v>29845509.859999999</v>
      </c>
      <c r="K22" s="17"/>
      <c r="L22" s="54">
        <v>99146254.519999996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 t="s">
        <v>263</v>
      </c>
      <c r="CC22" s="45"/>
      <c r="CD22" s="45"/>
      <c r="CE22" s="45"/>
    </row>
    <row r="23" spans="3:83" ht="15" customHeight="1" x14ac:dyDescent="0.2">
      <c r="C23" s="44" t="s">
        <v>139</v>
      </c>
      <c r="D23" s="45"/>
      <c r="E23" s="45"/>
      <c r="F23" s="45"/>
      <c r="G23" s="45"/>
      <c r="H23" s="45"/>
      <c r="I23" s="15"/>
      <c r="J23" s="46">
        <v>3158924031.8099995</v>
      </c>
      <c r="K23" s="17"/>
      <c r="L23" s="46">
        <v>3520966787.6799994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 t="s">
        <v>140</v>
      </c>
      <c r="CB23" s="45"/>
      <c r="CC23" s="45"/>
      <c r="CD23" s="45"/>
      <c r="CE23" s="45"/>
    </row>
    <row r="24" spans="3:83" ht="15" customHeight="1" x14ac:dyDescent="0.2">
      <c r="C24" s="44"/>
      <c r="D24" s="45" t="s">
        <v>141</v>
      </c>
      <c r="E24" s="45"/>
      <c r="F24" s="45"/>
      <c r="G24" s="45"/>
      <c r="H24" s="45"/>
      <c r="I24" s="15"/>
      <c r="J24" s="54">
        <v>887098008.51999998</v>
      </c>
      <c r="K24" s="17"/>
      <c r="L24" s="54">
        <v>1093176399.0799999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142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143</v>
      </c>
      <c r="F25" s="45"/>
      <c r="G25" s="45"/>
      <c r="H25" s="45"/>
      <c r="I25" s="15"/>
      <c r="J25" s="54">
        <v>200000</v>
      </c>
      <c r="K25" s="17"/>
      <c r="L25" s="54">
        <v>200000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144</v>
      </c>
      <c r="CD25" s="45"/>
      <c r="CE25" s="45"/>
    </row>
    <row r="26" spans="3:83" ht="15" customHeight="1" x14ac:dyDescent="0.2">
      <c r="C26" s="44"/>
      <c r="D26" s="45"/>
      <c r="E26" s="45" t="s">
        <v>145</v>
      </c>
      <c r="F26" s="45"/>
      <c r="G26" s="45"/>
      <c r="H26" s="45"/>
      <c r="I26" s="15"/>
      <c r="J26" s="54">
        <v>886898008.51999998</v>
      </c>
      <c r="K26" s="17"/>
      <c r="L26" s="54">
        <v>1092976399.0799999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146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147</v>
      </c>
      <c r="G27" s="45"/>
      <c r="H27" s="45"/>
      <c r="I27" s="15"/>
      <c r="J27" s="54">
        <v>478263136.27999997</v>
      </c>
      <c r="K27" s="17"/>
      <c r="L27" s="54">
        <v>727744946.33000004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148</v>
      </c>
      <c r="CE27" s="45"/>
    </row>
    <row r="28" spans="3:83" ht="15" customHeight="1" x14ac:dyDescent="0.2">
      <c r="C28" s="44"/>
      <c r="D28" s="45"/>
      <c r="E28" s="45"/>
      <c r="F28" s="45" t="s">
        <v>149</v>
      </c>
      <c r="G28" s="45"/>
      <c r="H28" s="45"/>
      <c r="I28" s="15"/>
      <c r="J28" s="54">
        <v>11917965.949999999</v>
      </c>
      <c r="K28" s="17"/>
      <c r="L28" s="54">
        <v>11424106.68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150</v>
      </c>
      <c r="CE28" s="45"/>
    </row>
    <row r="29" spans="3:83" ht="15" customHeight="1" x14ac:dyDescent="0.2">
      <c r="C29" s="44"/>
      <c r="D29" s="45"/>
      <c r="E29" s="45"/>
      <c r="F29" s="45" t="s">
        <v>151</v>
      </c>
      <c r="G29" s="45"/>
      <c r="H29" s="45"/>
      <c r="I29" s="15"/>
      <c r="J29" s="54">
        <v>-1333237.04</v>
      </c>
      <c r="K29" s="17"/>
      <c r="L29" s="54">
        <v>-969267.1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152</v>
      </c>
      <c r="CE29" s="45"/>
    </row>
    <row r="30" spans="3:83" ht="15" customHeight="1" x14ac:dyDescent="0.2">
      <c r="C30" s="44"/>
      <c r="D30" s="45"/>
      <c r="E30" s="45"/>
      <c r="F30" s="45" t="s">
        <v>264</v>
      </c>
      <c r="G30" s="45"/>
      <c r="H30" s="45"/>
      <c r="I30" s="15"/>
      <c r="J30" s="54">
        <v>398050143.32999998</v>
      </c>
      <c r="K30" s="17"/>
      <c r="L30" s="54">
        <v>354776613.17000002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265</v>
      </c>
      <c r="CE30" s="45"/>
    </row>
    <row r="31" spans="3:83" ht="15" customHeight="1" x14ac:dyDescent="0.2">
      <c r="C31" s="44"/>
      <c r="D31" s="45" t="s">
        <v>153</v>
      </c>
      <c r="E31" s="45"/>
      <c r="F31" s="45"/>
      <c r="G31" s="45"/>
      <c r="H31" s="45"/>
      <c r="I31" s="15"/>
      <c r="J31" s="54">
        <v>2271826023.2900004</v>
      </c>
      <c r="K31" s="17"/>
      <c r="L31" s="54">
        <v>2427790388.5999999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 t="s">
        <v>154</v>
      </c>
      <c r="CC31" s="45"/>
      <c r="CD31" s="45"/>
      <c r="CE31" s="45"/>
    </row>
    <row r="32" spans="3:83" ht="15" customHeight="1" x14ac:dyDescent="0.2">
      <c r="C32" s="44"/>
      <c r="D32" s="45"/>
      <c r="E32" s="45" t="s">
        <v>155</v>
      </c>
      <c r="F32" s="45"/>
      <c r="G32" s="45"/>
      <c r="H32" s="45"/>
      <c r="I32" s="15"/>
      <c r="J32" s="54">
        <v>1107434134.2</v>
      </c>
      <c r="K32" s="17"/>
      <c r="L32" s="54">
        <v>1060912903.86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156</v>
      </c>
      <c r="CD32" s="45"/>
      <c r="CE32" s="45"/>
    </row>
    <row r="33" spans="3:83" ht="15" customHeight="1" x14ac:dyDescent="0.2">
      <c r="C33" s="44"/>
      <c r="D33" s="45"/>
      <c r="E33" s="45"/>
      <c r="F33" s="45" t="s">
        <v>157</v>
      </c>
      <c r="G33" s="45"/>
      <c r="H33" s="45"/>
      <c r="I33" s="15"/>
      <c r="J33" s="54">
        <v>188720.6</v>
      </c>
      <c r="K33" s="17"/>
      <c r="L33" s="54">
        <v>285499.03000000003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158</v>
      </c>
      <c r="CE33" s="45"/>
    </row>
    <row r="34" spans="3:83" ht="15" customHeight="1" x14ac:dyDescent="0.2">
      <c r="C34" s="44"/>
      <c r="D34" s="45"/>
      <c r="E34" s="45"/>
      <c r="F34" s="45" t="s">
        <v>159</v>
      </c>
      <c r="G34" s="45"/>
      <c r="H34" s="45"/>
      <c r="I34" s="15"/>
      <c r="J34" s="54">
        <v>808840</v>
      </c>
      <c r="K34" s="17"/>
      <c r="L34" s="54">
        <v>847287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160</v>
      </c>
      <c r="CE34" s="45"/>
    </row>
    <row r="35" spans="3:83" ht="15" customHeight="1" x14ac:dyDescent="0.2">
      <c r="C35" s="44"/>
      <c r="D35" s="45"/>
      <c r="E35" s="45"/>
      <c r="F35" s="45" t="s">
        <v>161</v>
      </c>
      <c r="G35" s="45"/>
      <c r="H35" s="45"/>
      <c r="I35" s="15"/>
      <c r="J35" s="54">
        <v>411872623.80000001</v>
      </c>
      <c r="K35" s="17"/>
      <c r="L35" s="54">
        <v>349364363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162</v>
      </c>
      <c r="CE35" s="45"/>
    </row>
    <row r="36" spans="3:83" ht="15" customHeight="1" x14ac:dyDescent="0.2">
      <c r="C36" s="44"/>
      <c r="D36" s="45"/>
      <c r="E36" s="45"/>
      <c r="F36" s="45" t="s">
        <v>163</v>
      </c>
      <c r="G36" s="45"/>
      <c r="H36" s="45"/>
      <c r="I36" s="15"/>
      <c r="J36" s="54">
        <v>3031787</v>
      </c>
      <c r="K36" s="17"/>
      <c r="L36" s="54">
        <v>3578827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 t="s">
        <v>164</v>
      </c>
      <c r="CE36" s="45"/>
    </row>
    <row r="37" spans="3:83" ht="15" customHeight="1" x14ac:dyDescent="0.2">
      <c r="C37" s="44"/>
      <c r="D37" s="45"/>
      <c r="E37" s="45"/>
      <c r="F37" s="45" t="s">
        <v>266</v>
      </c>
      <c r="G37" s="45"/>
      <c r="H37" s="45"/>
      <c r="I37" s="15"/>
      <c r="J37" s="54">
        <v>691532162.79999995</v>
      </c>
      <c r="K37" s="17"/>
      <c r="L37" s="54">
        <v>706836927.83000004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 t="s">
        <v>267</v>
      </c>
      <c r="CE37" s="45"/>
    </row>
    <row r="38" spans="3:83" ht="15" customHeight="1" x14ac:dyDescent="0.2">
      <c r="C38" s="44"/>
      <c r="D38" s="45"/>
      <c r="E38" s="45" t="s">
        <v>312</v>
      </c>
      <c r="F38" s="45"/>
      <c r="G38" s="45"/>
      <c r="H38" s="45"/>
      <c r="I38" s="15"/>
      <c r="J38" s="54">
        <v>363454897.75999999</v>
      </c>
      <c r="K38" s="17"/>
      <c r="L38" s="54">
        <v>385392871.82999998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313</v>
      </c>
      <c r="CD38" s="45"/>
      <c r="CE38" s="45"/>
    </row>
    <row r="39" spans="3:83" ht="15" customHeight="1" x14ac:dyDescent="0.2">
      <c r="C39" s="44"/>
      <c r="D39" s="45"/>
      <c r="E39" s="45" t="s">
        <v>306</v>
      </c>
      <c r="F39" s="45"/>
      <c r="G39" s="45"/>
      <c r="H39" s="45"/>
      <c r="I39" s="15"/>
      <c r="J39" s="54">
        <v>1270000</v>
      </c>
      <c r="K39" s="17"/>
      <c r="L39" s="54">
        <v>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307</v>
      </c>
      <c r="CD39" s="45"/>
      <c r="CE39" s="45"/>
    </row>
    <row r="40" spans="3:83" ht="15" customHeight="1" x14ac:dyDescent="0.2">
      <c r="C40" s="44"/>
      <c r="D40" s="45"/>
      <c r="E40" s="45"/>
      <c r="F40" s="45" t="s">
        <v>337</v>
      </c>
      <c r="G40" s="45"/>
      <c r="H40" s="45"/>
      <c r="I40" s="15"/>
      <c r="J40" s="54">
        <v>1270000</v>
      </c>
      <c r="K40" s="17"/>
      <c r="L40" s="54">
        <v>0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 t="s">
        <v>338</v>
      </c>
      <c r="CE40" s="45"/>
    </row>
    <row r="41" spans="3:83" ht="15" customHeight="1" x14ac:dyDescent="0.2">
      <c r="C41" s="44"/>
      <c r="D41" s="45"/>
      <c r="E41" s="45" t="s">
        <v>268</v>
      </c>
      <c r="F41" s="45"/>
      <c r="G41" s="45"/>
      <c r="H41" s="45"/>
      <c r="I41" s="15"/>
      <c r="J41" s="54">
        <v>258978868.25</v>
      </c>
      <c r="K41" s="17"/>
      <c r="L41" s="54">
        <v>349399170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269</v>
      </c>
      <c r="CD41" s="45"/>
      <c r="CE41" s="45"/>
    </row>
    <row r="42" spans="3:83" ht="15" customHeight="1" x14ac:dyDescent="0.2">
      <c r="C42" s="44"/>
      <c r="D42" s="45"/>
      <c r="E42" s="45" t="s">
        <v>165</v>
      </c>
      <c r="F42" s="45"/>
      <c r="G42" s="45"/>
      <c r="H42" s="45"/>
      <c r="I42" s="15"/>
      <c r="J42" s="54">
        <v>-29885.59</v>
      </c>
      <c r="K42" s="17"/>
      <c r="L42" s="54">
        <v>475.77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166</v>
      </c>
      <c r="CD42" s="45"/>
      <c r="CE42" s="45"/>
    </row>
    <row r="43" spans="3:83" ht="15" customHeight="1" x14ac:dyDescent="0.2">
      <c r="C43" s="44"/>
      <c r="D43" s="45"/>
      <c r="E43" s="45" t="s">
        <v>167</v>
      </c>
      <c r="F43" s="45"/>
      <c r="G43" s="45"/>
      <c r="H43" s="45"/>
      <c r="I43" s="15"/>
      <c r="J43" s="54">
        <v>170828052.30000001</v>
      </c>
      <c r="K43" s="17"/>
      <c r="L43" s="54">
        <v>183637492.62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168</v>
      </c>
      <c r="CD43" s="45"/>
      <c r="CE43" s="45"/>
    </row>
    <row r="44" spans="3:83" ht="15" customHeight="1" x14ac:dyDescent="0.2">
      <c r="C44" s="44"/>
      <c r="D44" s="45"/>
      <c r="E44" s="45" t="s">
        <v>169</v>
      </c>
      <c r="F44" s="45"/>
      <c r="G44" s="45"/>
      <c r="H44" s="45"/>
      <c r="I44" s="15"/>
      <c r="J44" s="54">
        <v>259227277.69999999</v>
      </c>
      <c r="K44" s="17"/>
      <c r="L44" s="54">
        <v>248977693.06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 t="s">
        <v>170</v>
      </c>
      <c r="CD44" s="45"/>
      <c r="CE44" s="45"/>
    </row>
    <row r="45" spans="3:83" ht="15" customHeight="1" x14ac:dyDescent="0.2">
      <c r="C45" s="44"/>
      <c r="D45" s="45"/>
      <c r="E45" s="45" t="s">
        <v>171</v>
      </c>
      <c r="F45" s="45"/>
      <c r="G45" s="45"/>
      <c r="H45" s="45"/>
      <c r="I45" s="15"/>
      <c r="J45" s="54">
        <v>-1756184.1</v>
      </c>
      <c r="K45" s="17"/>
      <c r="L45" s="54">
        <v>-3826434.61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 t="s">
        <v>172</v>
      </c>
      <c r="CD45" s="45"/>
      <c r="CE45" s="45"/>
    </row>
    <row r="46" spans="3:83" ht="15" customHeight="1" x14ac:dyDescent="0.2">
      <c r="C46" s="44"/>
      <c r="D46" s="45"/>
      <c r="E46" s="45" t="s">
        <v>296</v>
      </c>
      <c r="F46" s="45"/>
      <c r="G46" s="45"/>
      <c r="H46" s="45"/>
      <c r="I46" s="15"/>
      <c r="J46" s="54">
        <v>556105.28</v>
      </c>
      <c r="K46" s="17"/>
      <c r="L46" s="54">
        <v>579620.56999999995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297</v>
      </c>
      <c r="CD46" s="45"/>
      <c r="CE46" s="45"/>
    </row>
    <row r="47" spans="3:83" ht="15" customHeight="1" x14ac:dyDescent="0.2">
      <c r="C47" s="44"/>
      <c r="D47" s="45"/>
      <c r="E47" s="45" t="s">
        <v>173</v>
      </c>
      <c r="F47" s="45"/>
      <c r="G47" s="45"/>
      <c r="H47" s="45"/>
      <c r="I47" s="15"/>
      <c r="J47" s="54">
        <v>22278378.030000001</v>
      </c>
      <c r="K47" s="17"/>
      <c r="L47" s="54">
        <v>5731584.79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174</v>
      </c>
      <c r="CD47" s="45"/>
      <c r="CE47" s="45"/>
    </row>
    <row r="48" spans="3:83" ht="15" customHeight="1" x14ac:dyDescent="0.2">
      <c r="C48" s="44"/>
      <c r="D48" s="45"/>
      <c r="E48" s="45" t="s">
        <v>175</v>
      </c>
      <c r="F48" s="45"/>
      <c r="G48" s="45"/>
      <c r="H48" s="45"/>
      <c r="I48" s="15"/>
      <c r="J48" s="54">
        <v>12281454.699999999</v>
      </c>
      <c r="K48" s="17"/>
      <c r="L48" s="54">
        <v>10136966.310000001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 t="s">
        <v>176</v>
      </c>
      <c r="CD48" s="45"/>
      <c r="CE48" s="45"/>
    </row>
    <row r="49" spans="3:83" ht="15" customHeight="1" x14ac:dyDescent="0.2">
      <c r="C49" s="44"/>
      <c r="D49" s="45"/>
      <c r="E49" s="45" t="s">
        <v>177</v>
      </c>
      <c r="F49" s="45"/>
      <c r="G49" s="45"/>
      <c r="H49" s="45"/>
      <c r="I49" s="15"/>
      <c r="J49" s="54">
        <v>77302924.760000005</v>
      </c>
      <c r="K49" s="17"/>
      <c r="L49" s="54">
        <v>186848044.40000001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 t="s">
        <v>178</v>
      </c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2847016886.7800002</v>
      </c>
      <c r="K160" s="17"/>
      <c r="L160" s="54">
        <v>2811314625.46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-7153644.0599999996</v>
      </c>
      <c r="K161" s="17"/>
      <c r="L161" s="54">
        <v>-4352072.45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309582956.85000002</v>
      </c>
      <c r="K162" s="17"/>
      <c r="L162" s="54">
        <v>314912546.24000001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-3668512.8</v>
      </c>
      <c r="K163" s="17"/>
      <c r="L163" s="54">
        <v>-3337261.3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-182369.45</v>
      </c>
      <c r="K164" s="17"/>
      <c r="L164" s="54">
        <v>-116721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-309582956.85000002</v>
      </c>
      <c r="K165" s="17"/>
      <c r="L165" s="54">
        <v>-314912546.24000001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2836012360.4700003</v>
      </c>
      <c r="K166" s="17"/>
      <c r="L166" s="46">
        <v>2803508570.71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-3111776529.8400002</v>
      </c>
      <c r="K167" s="17"/>
      <c r="L167" s="54">
        <v>-2972433858.3699999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462555249.39999998</v>
      </c>
      <c r="K168" s="17"/>
      <c r="L168" s="54">
        <v>447165768.35000002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-682685.54</v>
      </c>
      <c r="K169" s="17"/>
      <c r="L169" s="54">
        <v>-652743.99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461872563.85999995</v>
      </c>
      <c r="K170" s="17"/>
      <c r="L170" s="46">
        <v>446513024.36000001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-2649903965.98</v>
      </c>
      <c r="K171" s="17"/>
      <c r="L171" s="46">
        <v>-2525920834.0099998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-18753810.16</v>
      </c>
      <c r="K172" s="17"/>
      <c r="L172" s="54">
        <v>-22049277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-6193938.7999999998</v>
      </c>
      <c r="K173" s="17"/>
      <c r="L173" s="54">
        <v>-5224910.2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-7602091.7300000004</v>
      </c>
      <c r="K174" s="17"/>
      <c r="L174" s="54">
        <v>-20668779.43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-62508260.799999997</v>
      </c>
      <c r="K175" s="17"/>
      <c r="L175" s="54">
        <v>36922847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-178308950</v>
      </c>
      <c r="K176" s="17"/>
      <c r="L176" s="54">
        <v>-174291186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89537624.689999998</v>
      </c>
      <c r="K177" s="17"/>
      <c r="L177" s="54">
        <v>4138459.74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-2833733392.7800002</v>
      </c>
      <c r="K178" s="17"/>
      <c r="L178" s="46">
        <v>-2707093679.8999996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2278967.6900000572</v>
      </c>
      <c r="K179" s="17"/>
      <c r="L179" s="46">
        <v>96414890.81000042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-71554766.799999997</v>
      </c>
      <c r="K180" s="17"/>
      <c r="L180" s="54">
        <v>-70241630.849999994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-331807.40999999997</v>
      </c>
      <c r="K181" s="17"/>
      <c r="L181" s="54">
        <v>-641448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-58519502.960000001</v>
      </c>
      <c r="K182" s="17"/>
      <c r="L182" s="54">
        <v>-53668620.280000001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-8267915.4199999999</v>
      </c>
      <c r="K183" s="17"/>
      <c r="L183" s="54">
        <v>-7443445.25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-471524.68</v>
      </c>
      <c r="K184" s="17"/>
      <c r="L184" s="54">
        <v>-356376.87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-2293378.0499999998</v>
      </c>
      <c r="K185" s="17"/>
      <c r="L185" s="54">
        <v>-1975859.05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-141438895.31999999</v>
      </c>
      <c r="K186" s="17"/>
      <c r="L186" s="46">
        <v>-134327380.30000001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-2975172288.1000004</v>
      </c>
      <c r="K187" s="17"/>
      <c r="L187" s="46">
        <v>-2841421060.1999998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-139159927.62999994</v>
      </c>
      <c r="K188" s="17"/>
      <c r="L188" s="46">
        <v>-37912489.489999592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853466.62</v>
      </c>
      <c r="K189" s="17"/>
      <c r="L189" s="54">
        <v>330056.02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-760033.93</v>
      </c>
      <c r="K190" s="17"/>
      <c r="L190" s="54">
        <v>-972753.71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240</v>
      </c>
      <c r="G191" s="45"/>
      <c r="H191" s="45"/>
      <c r="I191" s="15"/>
      <c r="J191" s="54">
        <v>-110756386.06999999</v>
      </c>
      <c r="K191" s="17"/>
      <c r="L191" s="54">
        <v>25389991.149999999</v>
      </c>
      <c r="M191" s="4"/>
      <c r="N191" s="4"/>
      <c r="O191" s="4"/>
      <c r="CA191" s="44"/>
      <c r="CB191" s="45"/>
      <c r="CC191" s="45"/>
      <c r="CD191" s="45" t="s">
        <v>241</v>
      </c>
      <c r="CE191" s="45"/>
    </row>
    <row r="192" spans="3:83" ht="15" x14ac:dyDescent="0.2">
      <c r="C192" s="44" t="s">
        <v>242</v>
      </c>
      <c r="D192" s="45"/>
      <c r="E192" s="45"/>
      <c r="F192" s="45"/>
      <c r="G192" s="45"/>
      <c r="H192" s="45"/>
      <c r="I192" s="15"/>
      <c r="J192" s="46">
        <v>-110662953.38</v>
      </c>
      <c r="K192" s="17"/>
      <c r="L192" s="46">
        <v>24747293.459999997</v>
      </c>
      <c r="M192" s="4"/>
      <c r="N192" s="4"/>
      <c r="O192" s="4"/>
      <c r="CA192" s="44" t="s">
        <v>243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302</v>
      </c>
      <c r="G193" s="45"/>
      <c r="H193" s="45"/>
      <c r="I193" s="15"/>
      <c r="J193" s="54">
        <v>348779.49</v>
      </c>
      <c r="K193" s="17"/>
      <c r="L193" s="54">
        <v>214443.81</v>
      </c>
      <c r="M193" s="4"/>
      <c r="N193" s="4"/>
      <c r="O193" s="4"/>
      <c r="CA193" s="44"/>
      <c r="CB193" s="45"/>
      <c r="CC193" s="45"/>
      <c r="CD193" s="45" t="s">
        <v>303</v>
      </c>
      <c r="CE193" s="45"/>
    </row>
    <row r="194" spans="3:83" ht="15" x14ac:dyDescent="0.2">
      <c r="C194" s="44"/>
      <c r="D194" s="45"/>
      <c r="E194" s="45"/>
      <c r="F194" s="45" t="s">
        <v>333</v>
      </c>
      <c r="G194" s="45"/>
      <c r="H194" s="45"/>
      <c r="I194" s="15"/>
      <c r="J194" s="54">
        <v>-7708.53</v>
      </c>
      <c r="K194" s="17"/>
      <c r="L194" s="54">
        <v>-4568.5600000000004</v>
      </c>
      <c r="M194" s="4"/>
      <c r="N194" s="4"/>
      <c r="O194" s="4"/>
      <c r="CA194" s="44"/>
      <c r="CB194" s="45"/>
      <c r="CC194" s="45"/>
      <c r="CD194" s="45" t="s">
        <v>334</v>
      </c>
      <c r="CE194" s="45"/>
    </row>
    <row r="195" spans="3:83" ht="15" x14ac:dyDescent="0.2">
      <c r="C195" s="44" t="s">
        <v>244</v>
      </c>
      <c r="D195" s="45"/>
      <c r="E195" s="45"/>
      <c r="F195" s="45"/>
      <c r="G195" s="45"/>
      <c r="H195" s="45"/>
      <c r="I195" s="15"/>
      <c r="J195" s="46">
        <v>-110321882.42</v>
      </c>
      <c r="K195" s="17"/>
      <c r="L195" s="46">
        <v>24957168.709999997</v>
      </c>
      <c r="M195" s="4"/>
      <c r="N195" s="4"/>
      <c r="O195" s="4"/>
      <c r="CA195" s="44" t="s">
        <v>245</v>
      </c>
      <c r="CB195" s="45"/>
      <c r="CC195" s="45"/>
      <c r="CD195" s="45"/>
      <c r="CE195" s="45"/>
    </row>
    <row r="196" spans="3:83" ht="15" x14ac:dyDescent="0.2">
      <c r="C196" s="44" t="s">
        <v>246</v>
      </c>
      <c r="D196" s="45"/>
      <c r="E196" s="45"/>
      <c r="F196" s="45"/>
      <c r="G196" s="45"/>
      <c r="H196" s="45"/>
      <c r="I196" s="15"/>
      <c r="J196" s="46">
        <v>-249481810.04999992</v>
      </c>
      <c r="K196" s="17"/>
      <c r="L196" s="46">
        <v>-12955320.779999595</v>
      </c>
      <c r="M196" s="4"/>
      <c r="N196" s="4"/>
      <c r="O196" s="4"/>
      <c r="CA196" s="44" t="s">
        <v>247</v>
      </c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5207707.4499999993</v>
      </c>
      <c r="K312" s="17"/>
      <c r="L312" s="54">
        <v>5365857.3999999994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-155136.28</v>
      </c>
      <c r="K313" s="17"/>
      <c r="L313" s="54">
        <v>-278019.37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5052571.169999999</v>
      </c>
      <c r="K314" s="17"/>
      <c r="L314" s="46">
        <v>5087838.0299999993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-3832943.0500000003</v>
      </c>
      <c r="K315" s="17"/>
      <c r="L315" s="54">
        <v>-4451706.13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-204533.59999999998</v>
      </c>
      <c r="K316" s="17"/>
      <c r="L316" s="54">
        <v>-258066.3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135225.43</v>
      </c>
      <c r="K317" s="17"/>
      <c r="L317" s="54">
        <v>164757.72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-3902251.22</v>
      </c>
      <c r="K318" s="17"/>
      <c r="L318" s="46">
        <v>-4545014.709999999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1150319.9499999988</v>
      </c>
      <c r="K319" s="17"/>
      <c r="L319" s="46">
        <v>542823.3200000003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220</v>
      </c>
      <c r="G320" s="45"/>
      <c r="H320" s="45"/>
      <c r="I320" s="15"/>
      <c r="J320" s="54">
        <v>-872896.65</v>
      </c>
      <c r="K320" s="17"/>
      <c r="L320" s="54">
        <v>-909009.5</v>
      </c>
      <c r="M320" s="4"/>
      <c r="N320" s="4"/>
      <c r="O320" s="4"/>
      <c r="CA320" s="44"/>
      <c r="CB320" s="45"/>
      <c r="CC320" s="45"/>
      <c r="CD320" s="45" t="s">
        <v>221</v>
      </c>
      <c r="CE320" s="45"/>
    </row>
    <row r="321" spans="3:83" ht="14.45" customHeight="1" x14ac:dyDescent="0.2">
      <c r="C321" s="44"/>
      <c r="D321" s="45"/>
      <c r="E321" s="45"/>
      <c r="F321" s="45" t="s">
        <v>298</v>
      </c>
      <c r="G321" s="45"/>
      <c r="H321" s="45"/>
      <c r="I321" s="15"/>
      <c r="J321" s="54">
        <v>2285.5</v>
      </c>
      <c r="K321" s="17"/>
      <c r="L321" s="54">
        <v>0</v>
      </c>
      <c r="M321" s="4"/>
      <c r="N321" s="4"/>
      <c r="O321" s="4"/>
      <c r="CA321" s="44"/>
      <c r="CB321" s="45"/>
      <c r="CC321" s="45"/>
      <c r="CD321" s="45" t="s">
        <v>299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-344721.11000000004</v>
      </c>
      <c r="K322" s="17"/>
      <c r="L322" s="54">
        <v>-312131.64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/>
      <c r="D323" s="45"/>
      <c r="E323" s="45"/>
      <c r="F323" s="45" t="s">
        <v>224</v>
      </c>
      <c r="G323" s="45"/>
      <c r="H323" s="45"/>
      <c r="I323" s="15"/>
      <c r="J323" s="54">
        <v>-723.8</v>
      </c>
      <c r="K323" s="17"/>
      <c r="L323" s="54">
        <v>-718.3</v>
      </c>
      <c r="M323" s="4"/>
      <c r="N323" s="4"/>
      <c r="O323" s="4"/>
      <c r="CA323" s="44"/>
      <c r="CB323" s="45"/>
      <c r="CC323" s="45"/>
      <c r="CD323" s="45" t="s">
        <v>225</v>
      </c>
      <c r="CE323" s="45"/>
    </row>
    <row r="324" spans="3:83" ht="14.45" customHeight="1" x14ac:dyDescent="0.2">
      <c r="C324" s="44"/>
      <c r="D324" s="45"/>
      <c r="E324" s="45"/>
      <c r="F324" s="45" t="s">
        <v>226</v>
      </c>
      <c r="G324" s="45"/>
      <c r="H324" s="45"/>
      <c r="I324" s="15"/>
      <c r="J324" s="54">
        <v>-176602</v>
      </c>
      <c r="K324" s="17"/>
      <c r="L324" s="54">
        <v>-193642.89</v>
      </c>
      <c r="M324" s="4"/>
      <c r="N324" s="4"/>
      <c r="O324" s="4"/>
      <c r="CA324" s="44"/>
      <c r="CB324" s="45"/>
      <c r="CC324" s="45"/>
      <c r="CD324" s="45" t="s">
        <v>227</v>
      </c>
      <c r="CE324" s="45"/>
    </row>
    <row r="325" spans="3:83" ht="14.45" customHeight="1" x14ac:dyDescent="0.2">
      <c r="C325" s="44"/>
      <c r="D325" s="45"/>
      <c r="E325" s="45"/>
      <c r="F325" s="45" t="s">
        <v>228</v>
      </c>
      <c r="G325" s="45"/>
      <c r="H325" s="45"/>
      <c r="I325" s="15"/>
      <c r="J325" s="54">
        <v>-27956.5</v>
      </c>
      <c r="K325" s="17"/>
      <c r="L325" s="54">
        <v>-24579.55</v>
      </c>
      <c r="M325" s="4"/>
      <c r="N325" s="4"/>
      <c r="O325" s="4"/>
      <c r="CA325" s="44"/>
      <c r="CB325" s="45"/>
      <c r="CC325" s="45"/>
      <c r="CD325" s="45" t="s">
        <v>229</v>
      </c>
      <c r="CE325" s="45"/>
    </row>
    <row r="326" spans="3:83" ht="14.45" customHeight="1" x14ac:dyDescent="0.2">
      <c r="C326" s="44" t="s">
        <v>230</v>
      </c>
      <c r="D326" s="45"/>
      <c r="E326" s="45"/>
      <c r="F326" s="45"/>
      <c r="G326" s="45"/>
      <c r="H326" s="45"/>
      <c r="I326" s="15"/>
      <c r="J326" s="46">
        <v>-1420614.56</v>
      </c>
      <c r="K326" s="17"/>
      <c r="L326" s="46">
        <v>-1440081.8800000001</v>
      </c>
      <c r="M326" s="4"/>
      <c r="N326" s="4"/>
      <c r="O326" s="4"/>
      <c r="CA326" s="44" t="s">
        <v>231</v>
      </c>
      <c r="CB326" s="45"/>
      <c r="CC326" s="45"/>
      <c r="CD326" s="45"/>
      <c r="CE326" s="45"/>
    </row>
    <row r="327" spans="3:83" ht="14.45" customHeight="1" x14ac:dyDescent="0.2">
      <c r="C327" s="44" t="s">
        <v>232</v>
      </c>
      <c r="D327" s="45"/>
      <c r="E327" s="45"/>
      <c r="F327" s="45"/>
      <c r="G327" s="45"/>
      <c r="H327" s="45"/>
      <c r="I327" s="15"/>
      <c r="J327" s="46">
        <v>-5322865.78</v>
      </c>
      <c r="K327" s="17"/>
      <c r="L327" s="46">
        <v>-5985096.5899999989</v>
      </c>
      <c r="M327" s="4"/>
      <c r="N327" s="4"/>
      <c r="O327" s="4"/>
      <c r="CA327" s="44" t="s">
        <v>233</v>
      </c>
      <c r="CB327" s="45"/>
      <c r="CC327" s="45"/>
      <c r="CD327" s="45"/>
      <c r="CE327" s="45"/>
    </row>
    <row r="328" spans="3:83" ht="14.45" customHeight="1" x14ac:dyDescent="0.2">
      <c r="C328" s="44" t="s">
        <v>234</v>
      </c>
      <c r="D328" s="45"/>
      <c r="E328" s="45"/>
      <c r="F328" s="45"/>
      <c r="G328" s="45"/>
      <c r="H328" s="45"/>
      <c r="I328" s="15"/>
      <c r="J328" s="46">
        <v>-270294.61000000127</v>
      </c>
      <c r="K328" s="17"/>
      <c r="L328" s="46">
        <v>-897258.55999999982</v>
      </c>
      <c r="M328" s="4"/>
      <c r="N328" s="4"/>
      <c r="O328" s="4"/>
      <c r="CA328" s="44" t="s">
        <v>235</v>
      </c>
      <c r="CB328" s="45"/>
      <c r="CC328" s="45"/>
      <c r="CD328" s="45"/>
      <c r="CE328" s="45"/>
    </row>
    <row r="329" spans="3:83" ht="14.45" customHeight="1" x14ac:dyDescent="0.2">
      <c r="C329" s="44"/>
      <c r="D329" s="45"/>
      <c r="E329" s="45"/>
      <c r="F329" s="45" t="s">
        <v>236</v>
      </c>
      <c r="G329" s="45"/>
      <c r="H329" s="45"/>
      <c r="I329" s="15"/>
      <c r="J329" s="54">
        <v>725.43</v>
      </c>
      <c r="K329" s="17"/>
      <c r="L329" s="54">
        <v>725.45</v>
      </c>
      <c r="M329" s="4"/>
      <c r="N329" s="4"/>
      <c r="O329" s="4"/>
      <c r="CA329" s="44"/>
      <c r="CB329" s="45"/>
      <c r="CC329" s="45"/>
      <c r="CD329" s="45" t="s">
        <v>237</v>
      </c>
      <c r="CE329" s="45"/>
    </row>
    <row r="330" spans="3:83" ht="14.45" customHeight="1" x14ac:dyDescent="0.2">
      <c r="C330" s="44"/>
      <c r="D330" s="45"/>
      <c r="E330" s="45"/>
      <c r="F330" s="45" t="s">
        <v>238</v>
      </c>
      <c r="G330" s="45"/>
      <c r="H330" s="45"/>
      <c r="I330" s="15"/>
      <c r="J330" s="54">
        <v>-646.01</v>
      </c>
      <c r="K330" s="17"/>
      <c r="L330" s="54">
        <v>-2138.1</v>
      </c>
      <c r="M330" s="4"/>
      <c r="N330" s="4"/>
      <c r="O330" s="4"/>
      <c r="CA330" s="44"/>
      <c r="CB330" s="45"/>
      <c r="CC330" s="45"/>
      <c r="CD330" s="45" t="s">
        <v>239</v>
      </c>
      <c r="CE330" s="45"/>
    </row>
    <row r="331" spans="3:83" ht="14.45" customHeight="1" x14ac:dyDescent="0.2">
      <c r="C331" s="44"/>
      <c r="D331" s="45"/>
      <c r="E331" s="45"/>
      <c r="F331" s="45" t="s">
        <v>240</v>
      </c>
      <c r="G331" s="45"/>
      <c r="H331" s="45"/>
      <c r="I331" s="15"/>
      <c r="J331" s="54">
        <v>-94140.64</v>
      </c>
      <c r="K331" s="17"/>
      <c r="L331" s="54">
        <v>55806.819999999992</v>
      </c>
      <c r="M331" s="4"/>
      <c r="N331" s="4"/>
      <c r="O331" s="4"/>
      <c r="CA331" s="44"/>
      <c r="CB331" s="45"/>
      <c r="CC331" s="45"/>
      <c r="CD331" s="45" t="s">
        <v>241</v>
      </c>
      <c r="CE331" s="45"/>
    </row>
    <row r="332" spans="3:83" ht="14.45" customHeight="1" x14ac:dyDescent="0.2">
      <c r="C332" s="44" t="s">
        <v>242</v>
      </c>
      <c r="D332" s="45"/>
      <c r="E332" s="45"/>
      <c r="F332" s="45"/>
      <c r="G332" s="45"/>
      <c r="H332" s="45"/>
      <c r="I332" s="15"/>
      <c r="J332" s="46">
        <v>-94061.22</v>
      </c>
      <c r="K332" s="17"/>
      <c r="L332" s="46">
        <v>54394.17</v>
      </c>
      <c r="M332" s="4"/>
      <c r="N332" s="4"/>
      <c r="O332" s="4"/>
      <c r="CA332" s="44" t="s">
        <v>243</v>
      </c>
      <c r="CB332" s="45"/>
      <c r="CC332" s="45"/>
      <c r="CD332" s="45"/>
      <c r="CE332" s="45"/>
    </row>
    <row r="333" spans="3:83" ht="14.45" customHeight="1" x14ac:dyDescent="0.2">
      <c r="C333" s="44"/>
      <c r="D333" s="45"/>
      <c r="E333" s="45"/>
      <c r="F333" s="45" t="s">
        <v>302</v>
      </c>
      <c r="G333" s="45"/>
      <c r="H333" s="45"/>
      <c r="I333" s="15"/>
      <c r="J333" s="54">
        <v>400.01</v>
      </c>
      <c r="K333" s="17"/>
      <c r="L333" s="54">
        <v>327.08</v>
      </c>
      <c r="M333" s="4"/>
      <c r="N333" s="4"/>
      <c r="O333" s="4"/>
      <c r="CA333" s="44"/>
      <c r="CB333" s="45"/>
      <c r="CC333" s="45"/>
      <c r="CD333" s="45" t="s">
        <v>303</v>
      </c>
      <c r="CE333" s="45"/>
    </row>
    <row r="334" spans="3:83" ht="14.45" customHeight="1" x14ac:dyDescent="0.2">
      <c r="C334" s="44"/>
      <c r="D334" s="45"/>
      <c r="E334" s="45"/>
      <c r="F334" s="45" t="s">
        <v>333</v>
      </c>
      <c r="G334" s="45"/>
      <c r="H334" s="45"/>
      <c r="I334" s="15"/>
      <c r="J334" s="54">
        <v>-14.120000000000001</v>
      </c>
      <c r="K334" s="17"/>
      <c r="L334" s="54">
        <v>-8.73</v>
      </c>
      <c r="M334" s="4"/>
      <c r="N334" s="4"/>
      <c r="O334" s="4"/>
      <c r="CA334" s="44"/>
      <c r="CB334" s="45"/>
      <c r="CC334" s="45"/>
      <c r="CD334" s="45" t="s">
        <v>334</v>
      </c>
      <c r="CE334" s="45"/>
    </row>
    <row r="335" spans="3:83" ht="14.45" customHeight="1" x14ac:dyDescent="0.2">
      <c r="C335" s="44" t="s">
        <v>244</v>
      </c>
      <c r="D335" s="45"/>
      <c r="E335" s="45"/>
      <c r="F335" s="45"/>
      <c r="G335" s="45"/>
      <c r="H335" s="45"/>
      <c r="I335" s="15"/>
      <c r="J335" s="46">
        <v>-93675.33</v>
      </c>
      <c r="K335" s="17"/>
      <c r="L335" s="46">
        <v>54712.52</v>
      </c>
      <c r="M335" s="4"/>
      <c r="N335" s="4"/>
      <c r="O335" s="4"/>
      <c r="CA335" s="44" t="s">
        <v>245</v>
      </c>
      <c r="CB335" s="45"/>
      <c r="CC335" s="45"/>
      <c r="CD335" s="45"/>
      <c r="CE335" s="45"/>
    </row>
    <row r="336" spans="3:83" ht="14.45" customHeight="1" x14ac:dyDescent="0.2">
      <c r="C336" s="44" t="s">
        <v>246</v>
      </c>
      <c r="D336" s="45"/>
      <c r="E336" s="45"/>
      <c r="F336" s="45"/>
      <c r="G336" s="45"/>
      <c r="H336" s="45"/>
      <c r="I336" s="15"/>
      <c r="J336" s="46">
        <v>-363969.94000000122</v>
      </c>
      <c r="K336" s="17"/>
      <c r="L336" s="46">
        <v>-842546.0399999998</v>
      </c>
      <c r="M336" s="4"/>
      <c r="N336" s="4"/>
      <c r="O336" s="4"/>
      <c r="CA336" s="44" t="s">
        <v>247</v>
      </c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1860111079.3</v>
      </c>
      <c r="K464" s="17"/>
      <c r="L464" s="54">
        <v>1724599569.75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-759254.27</v>
      </c>
      <c r="K465" s="17"/>
      <c r="L465" s="54">
        <v>253652.25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188</v>
      </c>
      <c r="G466" s="45"/>
      <c r="H466" s="45"/>
      <c r="I466" s="15"/>
      <c r="J466" s="54">
        <v>3154738</v>
      </c>
      <c r="K466" s="17"/>
      <c r="L466" s="54">
        <v>2077871</v>
      </c>
      <c r="CA466" s="44"/>
      <c r="CB466" s="45"/>
      <c r="CC466" s="45"/>
      <c r="CD466" s="45" t="s">
        <v>189</v>
      </c>
      <c r="CE466" s="45"/>
    </row>
    <row r="467" spans="3:83" s="4" customFormat="1" ht="14.45" customHeight="1" x14ac:dyDescent="0.2">
      <c r="C467" s="44" t="s">
        <v>196</v>
      </c>
      <c r="D467" s="45"/>
      <c r="E467" s="45"/>
      <c r="F467" s="45"/>
      <c r="G467" s="45"/>
      <c r="H467" s="45"/>
      <c r="I467" s="15"/>
      <c r="J467" s="46">
        <v>1862506563.03</v>
      </c>
      <c r="K467" s="17"/>
      <c r="L467" s="46">
        <v>1726931093</v>
      </c>
      <c r="CA467" s="44" t="s">
        <v>197</v>
      </c>
      <c r="CB467" s="45"/>
      <c r="CC467" s="45"/>
      <c r="CD467" s="45"/>
      <c r="CE467" s="45"/>
    </row>
    <row r="468" spans="3:83" s="4" customFormat="1" ht="14.45" customHeight="1" x14ac:dyDescent="0.2">
      <c r="C468" s="44"/>
      <c r="D468" s="45"/>
      <c r="E468" s="45"/>
      <c r="F468" s="45" t="s">
        <v>198</v>
      </c>
      <c r="G468" s="45"/>
      <c r="H468" s="45"/>
      <c r="I468" s="15"/>
      <c r="J468" s="54">
        <v>-1493049488</v>
      </c>
      <c r="K468" s="17"/>
      <c r="L468" s="54">
        <v>-1282439552.8199999</v>
      </c>
      <c r="CA468" s="44"/>
      <c r="CB468" s="45"/>
      <c r="CC468" s="45"/>
      <c r="CD468" s="45" t="s">
        <v>199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200</v>
      </c>
      <c r="G469" s="45"/>
      <c r="H469" s="45"/>
      <c r="I469" s="15"/>
      <c r="J469" s="54">
        <v>38950350.869999997</v>
      </c>
      <c r="K469" s="17"/>
      <c r="L469" s="54">
        <v>38406659.549999997</v>
      </c>
      <c r="CA469" s="44"/>
      <c r="CB469" s="45"/>
      <c r="CC469" s="45"/>
      <c r="CD469" s="45" t="s">
        <v>201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278</v>
      </c>
      <c r="G470" s="45"/>
      <c r="H470" s="45"/>
      <c r="I470" s="15"/>
      <c r="J470" s="54">
        <v>-511430.84</v>
      </c>
      <c r="K470" s="17"/>
      <c r="L470" s="54">
        <v>-1081837.45</v>
      </c>
      <c r="CA470" s="44"/>
      <c r="CB470" s="45"/>
      <c r="CC470" s="45"/>
      <c r="CD470" s="45" t="s">
        <v>279</v>
      </c>
      <c r="CE470" s="45"/>
    </row>
    <row r="471" spans="3:83" s="4" customFormat="1" ht="14.45" customHeight="1" x14ac:dyDescent="0.2">
      <c r="C471" s="44" t="s">
        <v>204</v>
      </c>
      <c r="D471" s="45"/>
      <c r="E471" s="45"/>
      <c r="F471" s="45"/>
      <c r="G471" s="45"/>
      <c r="H471" s="45"/>
      <c r="I471" s="15"/>
      <c r="J471" s="46">
        <v>-1454610567.97</v>
      </c>
      <c r="K471" s="17"/>
      <c r="L471" s="46">
        <v>-1245114730.72</v>
      </c>
      <c r="CA471" s="44" t="s">
        <v>205</v>
      </c>
      <c r="CB471" s="45"/>
      <c r="CC471" s="45"/>
      <c r="CD471" s="45"/>
      <c r="CE471" s="45"/>
    </row>
    <row r="472" spans="3:83" s="4" customFormat="1" ht="14.45" customHeight="1" x14ac:dyDescent="0.2">
      <c r="C472" s="44"/>
      <c r="D472" s="45"/>
      <c r="E472" s="45"/>
      <c r="F472" s="45" t="s">
        <v>280</v>
      </c>
      <c r="G472" s="45"/>
      <c r="H472" s="45"/>
      <c r="I472" s="15"/>
      <c r="J472" s="54">
        <v>-14489468.550000001</v>
      </c>
      <c r="K472" s="17"/>
      <c r="L472" s="54">
        <v>-14150261.27</v>
      </c>
      <c r="CA472" s="44"/>
      <c r="CB472" s="45"/>
      <c r="CC472" s="45"/>
      <c r="CD472" s="45" t="s">
        <v>281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206</v>
      </c>
      <c r="G473" s="45"/>
      <c r="H473" s="45"/>
      <c r="I473" s="15"/>
      <c r="J473" s="54">
        <v>-5966267</v>
      </c>
      <c r="K473" s="17"/>
      <c r="L473" s="54">
        <v>-4942438</v>
      </c>
      <c r="CA473" s="44"/>
      <c r="CB473" s="45"/>
      <c r="CC473" s="45"/>
      <c r="CD473" s="45" t="s">
        <v>207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208</v>
      </c>
      <c r="G474" s="45"/>
      <c r="H474" s="45"/>
      <c r="I474" s="15"/>
      <c r="J474" s="54">
        <v>-14817690.279999999</v>
      </c>
      <c r="K474" s="17"/>
      <c r="L474" s="54">
        <v>-12699023.9</v>
      </c>
      <c r="CA474" s="44"/>
      <c r="CB474" s="45"/>
      <c r="CC474" s="45"/>
      <c r="CD474" s="45" t="s">
        <v>209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210</v>
      </c>
      <c r="G475" s="45"/>
      <c r="H475" s="45"/>
      <c r="I475" s="15"/>
      <c r="J475" s="54">
        <v>15307626.880000001</v>
      </c>
      <c r="K475" s="17"/>
      <c r="L475" s="54">
        <v>-7059921.3300000001</v>
      </c>
      <c r="CA475" s="44"/>
      <c r="CB475" s="45"/>
      <c r="CC475" s="45"/>
      <c r="CD475" s="45" t="s">
        <v>211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314</v>
      </c>
      <c r="G476" s="45"/>
      <c r="H476" s="45"/>
      <c r="I476" s="15"/>
      <c r="J476" s="54">
        <v>21937974.07</v>
      </c>
      <c r="K476" s="17"/>
      <c r="L476" s="54">
        <v>-86544260.590000004</v>
      </c>
      <c r="CA476" s="44"/>
      <c r="CB476" s="45"/>
      <c r="CC476" s="45"/>
      <c r="CD476" s="45" t="s">
        <v>315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316</v>
      </c>
      <c r="G477" s="45"/>
      <c r="H477" s="45"/>
      <c r="I477" s="15"/>
      <c r="J477" s="54">
        <v>-76630320.909999996</v>
      </c>
      <c r="K477" s="17"/>
      <c r="L477" s="54">
        <v>-60024813.100000001</v>
      </c>
      <c r="CA477" s="44"/>
      <c r="CB477" s="45"/>
      <c r="CC477" s="45"/>
      <c r="CD477" s="45" t="s">
        <v>317</v>
      </c>
      <c r="CE477" s="45"/>
    </row>
    <row r="478" spans="3:83" s="4" customFormat="1" ht="14.45" customHeight="1" x14ac:dyDescent="0.2">
      <c r="C478" s="44" t="s">
        <v>216</v>
      </c>
      <c r="D478" s="45"/>
      <c r="E478" s="45"/>
      <c r="F478" s="45"/>
      <c r="G478" s="45"/>
      <c r="H478" s="45"/>
      <c r="I478" s="15"/>
      <c r="J478" s="46">
        <v>-1529268713.7599998</v>
      </c>
      <c r="K478" s="17"/>
      <c r="L478" s="46">
        <v>-1430535448.9100001</v>
      </c>
      <c r="CA478" s="44" t="s">
        <v>217</v>
      </c>
      <c r="CB478" s="45"/>
      <c r="CC478" s="45"/>
      <c r="CD478" s="45"/>
      <c r="CE478" s="45"/>
    </row>
    <row r="479" spans="3:83" ht="15" x14ac:dyDescent="0.2">
      <c r="C479" s="44" t="s">
        <v>218</v>
      </c>
      <c r="D479" s="45"/>
      <c r="E479" s="45"/>
      <c r="F479" s="45"/>
      <c r="G479" s="45"/>
      <c r="H479" s="45"/>
      <c r="I479" s="15"/>
      <c r="J479" s="46">
        <v>333237849.27000016</v>
      </c>
      <c r="K479" s="17"/>
      <c r="L479" s="46">
        <v>296395644.08999997</v>
      </c>
      <c r="CA479" s="44" t="s">
        <v>219</v>
      </c>
      <c r="CB479" s="45"/>
      <c r="CC479" s="45"/>
      <c r="CD479" s="45"/>
      <c r="CE479" s="45"/>
    </row>
    <row r="480" spans="3:83" ht="15" x14ac:dyDescent="0.2">
      <c r="C480" s="44"/>
      <c r="D480" s="45"/>
      <c r="E480" s="45"/>
      <c r="F480" s="45" t="s">
        <v>220</v>
      </c>
      <c r="G480" s="45"/>
      <c r="H480" s="45"/>
      <c r="I480" s="15"/>
      <c r="J480" s="54">
        <v>-104919568.59</v>
      </c>
      <c r="K480" s="17"/>
      <c r="L480" s="54">
        <v>-101874379.43000001</v>
      </c>
      <c r="CA480" s="44"/>
      <c r="CB480" s="45"/>
      <c r="CC480" s="45"/>
      <c r="CD480" s="45" t="s">
        <v>221</v>
      </c>
      <c r="CE480" s="45"/>
    </row>
    <row r="481" spans="3:83" ht="15" x14ac:dyDescent="0.2">
      <c r="C481" s="44"/>
      <c r="D481" s="45"/>
      <c r="E481" s="45"/>
      <c r="F481" s="45" t="s">
        <v>298</v>
      </c>
      <c r="G481" s="45"/>
      <c r="H481" s="45"/>
      <c r="I481" s="15"/>
      <c r="J481" s="54">
        <v>-4603659.7300000004</v>
      </c>
      <c r="K481" s="17"/>
      <c r="L481" s="54">
        <v>-4766006.92</v>
      </c>
      <c r="CA481" s="44"/>
      <c r="CB481" s="45"/>
      <c r="CC481" s="45"/>
      <c r="CD481" s="45" t="s">
        <v>299</v>
      </c>
      <c r="CE481" s="45"/>
    </row>
    <row r="482" spans="3:83" ht="15" x14ac:dyDescent="0.2">
      <c r="C482" s="44"/>
      <c r="D482" s="45"/>
      <c r="E482" s="45"/>
      <c r="F482" s="45" t="s">
        <v>222</v>
      </c>
      <c r="G482" s="45"/>
      <c r="H482" s="45"/>
      <c r="I482" s="15"/>
      <c r="J482" s="54">
        <v>-78610191.700000003</v>
      </c>
      <c r="K482" s="17"/>
      <c r="L482" s="54">
        <v>-54196202.759999998</v>
      </c>
      <c r="CA482" s="44"/>
      <c r="CB482" s="45"/>
      <c r="CC482" s="45"/>
      <c r="CD482" s="45" t="s">
        <v>223</v>
      </c>
      <c r="CE482" s="45"/>
    </row>
    <row r="483" spans="3:83" ht="15" x14ac:dyDescent="0.2">
      <c r="C483" s="44"/>
      <c r="D483" s="45"/>
      <c r="E483" s="45"/>
      <c r="F483" s="45" t="s">
        <v>224</v>
      </c>
      <c r="G483" s="45"/>
      <c r="H483" s="45"/>
      <c r="I483" s="15"/>
      <c r="J483" s="54">
        <v>-6720420.5199999996</v>
      </c>
      <c r="K483" s="17"/>
      <c r="L483" s="54">
        <v>-6121146.3300000001</v>
      </c>
      <c r="CA483" s="44"/>
      <c r="CB483" s="45"/>
      <c r="CC483" s="45"/>
      <c r="CD483" s="45" t="s">
        <v>225</v>
      </c>
      <c r="CE483" s="45"/>
    </row>
    <row r="484" spans="3:83" ht="15" x14ac:dyDescent="0.2">
      <c r="C484" s="44"/>
      <c r="D484" s="45"/>
      <c r="E484" s="45"/>
      <c r="F484" s="45" t="s">
        <v>226</v>
      </c>
      <c r="G484" s="45"/>
      <c r="H484" s="45"/>
      <c r="I484" s="15"/>
      <c r="J484" s="54">
        <v>-79494786.280000001</v>
      </c>
      <c r="K484" s="17"/>
      <c r="L484" s="54">
        <v>-67774862.989999995</v>
      </c>
      <c r="CA484" s="44"/>
      <c r="CB484" s="45"/>
      <c r="CC484" s="45"/>
      <c r="CD484" s="45" t="s">
        <v>227</v>
      </c>
      <c r="CE484" s="45"/>
    </row>
    <row r="485" spans="3:83" ht="15" x14ac:dyDescent="0.2">
      <c r="C485" s="44"/>
      <c r="D485" s="45"/>
      <c r="E485" s="45"/>
      <c r="F485" s="45" t="s">
        <v>228</v>
      </c>
      <c r="G485" s="45"/>
      <c r="H485" s="45"/>
      <c r="I485" s="15"/>
      <c r="J485" s="54">
        <v>-3359178.6</v>
      </c>
      <c r="K485" s="17"/>
      <c r="L485" s="54">
        <v>-2793136.75</v>
      </c>
      <c r="CA485" s="44"/>
      <c r="CB485" s="45"/>
      <c r="CC485" s="45"/>
      <c r="CD485" s="45" t="s">
        <v>229</v>
      </c>
      <c r="CE485" s="45"/>
    </row>
    <row r="486" spans="3:83" ht="15" x14ac:dyDescent="0.2">
      <c r="C486" s="44" t="s">
        <v>230</v>
      </c>
      <c r="D486" s="45"/>
      <c r="E486" s="45"/>
      <c r="F486" s="45"/>
      <c r="G486" s="45"/>
      <c r="H486" s="45"/>
      <c r="I486" s="15"/>
      <c r="J486" s="46">
        <v>-277707805.42000008</v>
      </c>
      <c r="K486" s="17"/>
      <c r="L486" s="46">
        <v>-237525735.18000001</v>
      </c>
      <c r="CA486" s="44" t="s">
        <v>231</v>
      </c>
      <c r="CB486" s="45"/>
      <c r="CC486" s="45"/>
      <c r="CD486" s="45"/>
      <c r="CE486" s="45"/>
    </row>
    <row r="487" spans="3:83" ht="15" x14ac:dyDescent="0.2">
      <c r="C487" s="44" t="s">
        <v>232</v>
      </c>
      <c r="D487" s="45"/>
      <c r="E487" s="45"/>
      <c r="F487" s="45"/>
      <c r="G487" s="45"/>
      <c r="H487" s="45"/>
      <c r="I487" s="15"/>
      <c r="J487" s="46">
        <v>-1806976519.1799998</v>
      </c>
      <c r="K487" s="17"/>
      <c r="L487" s="46">
        <v>-1668061184.0900002</v>
      </c>
      <c r="CA487" s="44" t="s">
        <v>233</v>
      </c>
      <c r="CB487" s="45"/>
      <c r="CC487" s="45"/>
      <c r="CD487" s="45"/>
      <c r="CE487" s="45"/>
    </row>
    <row r="488" spans="3:83" ht="15" x14ac:dyDescent="0.2">
      <c r="C488" s="44" t="s">
        <v>234</v>
      </c>
      <c r="D488" s="45"/>
      <c r="E488" s="45"/>
      <c r="F488" s="45"/>
      <c r="G488" s="45"/>
      <c r="H488" s="45"/>
      <c r="I488" s="15"/>
      <c r="J488" s="46">
        <v>55530043.850000061</v>
      </c>
      <c r="K488" s="17"/>
      <c r="L488" s="46">
        <v>58869908.909999967</v>
      </c>
      <c r="CA488" s="44" t="s">
        <v>235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284</v>
      </c>
      <c r="G489" s="45"/>
      <c r="H489" s="45"/>
      <c r="I489" s="15"/>
      <c r="J489" s="54">
        <v>15333.07</v>
      </c>
      <c r="K489" s="17"/>
      <c r="L489" s="54">
        <v>-54936.73</v>
      </c>
      <c r="CA489" s="44"/>
      <c r="CB489" s="45"/>
      <c r="CC489" s="45"/>
      <c r="CD489" s="45" t="s">
        <v>285</v>
      </c>
      <c r="CE489" s="45"/>
    </row>
    <row r="490" spans="3:83" ht="15" x14ac:dyDescent="0.2">
      <c r="C490" s="44"/>
      <c r="D490" s="45"/>
      <c r="E490" s="45"/>
      <c r="F490" s="45" t="s">
        <v>318</v>
      </c>
      <c r="G490" s="45"/>
      <c r="H490" s="45"/>
      <c r="I490" s="15"/>
      <c r="J490" s="54">
        <v>-251170.25</v>
      </c>
      <c r="K490" s="17"/>
      <c r="L490" s="54">
        <v>-86851.05</v>
      </c>
      <c r="CA490" s="44"/>
      <c r="CB490" s="45"/>
      <c r="CC490" s="45"/>
      <c r="CD490" s="45" t="s">
        <v>319</v>
      </c>
      <c r="CE490" s="45"/>
    </row>
    <row r="491" spans="3:83" ht="15" x14ac:dyDescent="0.2">
      <c r="C491" s="44"/>
      <c r="D491" s="45"/>
      <c r="E491" s="45"/>
      <c r="F491" s="45" t="s">
        <v>286</v>
      </c>
      <c r="G491" s="45"/>
      <c r="H491" s="45"/>
      <c r="I491" s="15"/>
      <c r="J491" s="54">
        <v>-50677.19</v>
      </c>
      <c r="K491" s="17"/>
      <c r="L491" s="54">
        <v>20679553.489999998</v>
      </c>
      <c r="CA491" s="44"/>
      <c r="CB491" s="45"/>
      <c r="CC491" s="45"/>
      <c r="CD491" s="45" t="s">
        <v>287</v>
      </c>
      <c r="CE491" s="45"/>
    </row>
    <row r="492" spans="3:83" ht="15" x14ac:dyDescent="0.2">
      <c r="C492" s="44" t="s">
        <v>242</v>
      </c>
      <c r="D492" s="45"/>
      <c r="E492" s="45"/>
      <c r="F492" s="45"/>
      <c r="G492" s="45"/>
      <c r="H492" s="45"/>
      <c r="I492" s="15"/>
      <c r="J492" s="46">
        <v>-286514.37</v>
      </c>
      <c r="K492" s="17"/>
      <c r="L492" s="46">
        <v>20537765.709999997</v>
      </c>
      <c r="CA492" s="44" t="s">
        <v>243</v>
      </c>
      <c r="CB492" s="45"/>
      <c r="CC492" s="45"/>
      <c r="CD492" s="45"/>
      <c r="CE492" s="45"/>
    </row>
    <row r="493" spans="3:83" ht="15" x14ac:dyDescent="0.2">
      <c r="C493" s="44"/>
      <c r="D493" s="45"/>
      <c r="E493" s="45"/>
      <c r="F493" s="45" t="s">
        <v>302</v>
      </c>
      <c r="G493" s="45"/>
      <c r="H493" s="45"/>
      <c r="I493" s="15"/>
      <c r="J493" s="54">
        <v>0</v>
      </c>
      <c r="K493" s="17"/>
      <c r="L493" s="54">
        <v>-1372.65</v>
      </c>
      <c r="CA493" s="44"/>
      <c r="CB493" s="45"/>
      <c r="CC493" s="45"/>
      <c r="CD493" s="45" t="s">
        <v>303</v>
      </c>
      <c r="CE493" s="45"/>
    </row>
    <row r="494" spans="3:83" ht="15" x14ac:dyDescent="0.2">
      <c r="C494" s="44"/>
      <c r="D494" s="45"/>
      <c r="E494" s="45"/>
      <c r="F494" s="45" t="s">
        <v>333</v>
      </c>
      <c r="G494" s="45"/>
      <c r="H494" s="45"/>
      <c r="I494" s="15"/>
      <c r="J494" s="54">
        <v>-25020.35</v>
      </c>
      <c r="K494" s="17"/>
      <c r="L494" s="54">
        <v>0</v>
      </c>
      <c r="CA494" s="44"/>
      <c r="CB494" s="45"/>
      <c r="CC494" s="45"/>
      <c r="CD494" s="45" t="s">
        <v>334</v>
      </c>
      <c r="CE494" s="45"/>
    </row>
    <row r="495" spans="3:83" ht="15" x14ac:dyDescent="0.2">
      <c r="C495" s="44"/>
      <c r="D495" s="45"/>
      <c r="E495" s="45"/>
      <c r="F495" s="45" t="s">
        <v>288</v>
      </c>
      <c r="G495" s="45"/>
      <c r="H495" s="45"/>
      <c r="I495" s="15"/>
      <c r="J495" s="54">
        <v>-864978.95</v>
      </c>
      <c r="K495" s="17"/>
      <c r="L495" s="54">
        <v>-27862417.100000001</v>
      </c>
      <c r="CA495" s="44"/>
      <c r="CB495" s="45"/>
      <c r="CC495" s="45"/>
      <c r="CD495" s="45" t="s">
        <v>289</v>
      </c>
      <c r="CE495" s="45"/>
    </row>
    <row r="496" spans="3:83" ht="15" x14ac:dyDescent="0.2">
      <c r="C496" s="44" t="s">
        <v>290</v>
      </c>
      <c r="D496" s="45"/>
      <c r="E496" s="45"/>
      <c r="F496" s="45"/>
      <c r="G496" s="45"/>
      <c r="H496" s="45"/>
      <c r="I496" s="15"/>
      <c r="J496" s="46">
        <v>-1176513.67</v>
      </c>
      <c r="K496" s="17"/>
      <c r="L496" s="46">
        <v>-7326024.0400000028</v>
      </c>
      <c r="CA496" s="44" t="s">
        <v>291</v>
      </c>
      <c r="CB496" s="45"/>
      <c r="CC496" s="45"/>
      <c r="CD496" s="45"/>
      <c r="CE496" s="45"/>
    </row>
    <row r="497" spans="3:83" ht="15" x14ac:dyDescent="0.2">
      <c r="C497" s="44" t="s">
        <v>292</v>
      </c>
      <c r="D497" s="45"/>
      <c r="E497" s="45"/>
      <c r="F497" s="45"/>
      <c r="G497" s="45"/>
      <c r="H497" s="45"/>
      <c r="I497" s="15"/>
      <c r="J497" s="46">
        <v>54353530.180000067</v>
      </c>
      <c r="K497" s="17"/>
      <c r="L497" s="46">
        <v>51543884.86999996</v>
      </c>
      <c r="CA497" s="44" t="s">
        <v>293</v>
      </c>
      <c r="CB497" s="45"/>
      <c r="CC497" s="45"/>
      <c r="CD497" s="45"/>
      <c r="CE497" s="45"/>
    </row>
    <row r="498" spans="3:83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83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83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83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83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83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83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83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83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83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83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83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83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83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83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A041-FB04-4883-88BC-22FBE22A0F5E}">
  <sheetPr codeName="shtTempSheet52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1577284.93</v>
      </c>
      <c r="K8" s="17"/>
      <c r="L8" s="46">
        <v>1695960.82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1371761.05</v>
      </c>
      <c r="K9" s="17"/>
      <c r="L9" s="54">
        <v>1478010.96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1371761.05</v>
      </c>
      <c r="K10" s="17"/>
      <c r="L10" s="54">
        <v>1478010.96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7758</v>
      </c>
      <c r="K11" s="17"/>
      <c r="L11" s="54">
        <v>6977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5654.7</v>
      </c>
      <c r="K12" s="17"/>
      <c r="L12" s="54">
        <v>5654.7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133</v>
      </c>
      <c r="F13" s="45"/>
      <c r="G13" s="45"/>
      <c r="H13" s="45"/>
      <c r="I13" s="15"/>
      <c r="J13" s="54">
        <v>5654.7</v>
      </c>
      <c r="K13" s="17"/>
      <c r="L13" s="54">
        <v>5654.7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134</v>
      </c>
      <c r="CD13" s="45"/>
      <c r="CE13" s="45"/>
    </row>
    <row r="14" spans="1:83" ht="15" customHeight="1" x14ac:dyDescent="0.2">
      <c r="C14" s="44"/>
      <c r="D14" s="45" t="s">
        <v>262</v>
      </c>
      <c r="E14" s="45"/>
      <c r="F14" s="45"/>
      <c r="G14" s="45"/>
      <c r="H14" s="45"/>
      <c r="I14" s="15"/>
      <c r="J14" s="54">
        <v>192111.18</v>
      </c>
      <c r="K14" s="17"/>
      <c r="L14" s="54">
        <v>205318.16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263</v>
      </c>
      <c r="CC14" s="45"/>
      <c r="CD14" s="45"/>
      <c r="CE14" s="45"/>
    </row>
    <row r="15" spans="1:83" ht="15" customHeight="1" x14ac:dyDescent="0.2">
      <c r="C15" s="44" t="s">
        <v>139</v>
      </c>
      <c r="D15" s="45"/>
      <c r="E15" s="45"/>
      <c r="F15" s="45"/>
      <c r="G15" s="45"/>
      <c r="H15" s="45"/>
      <c r="I15" s="15"/>
      <c r="J15" s="46">
        <v>1577284.93</v>
      </c>
      <c r="K15" s="17"/>
      <c r="L15" s="46">
        <v>1695960.82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 t="s">
        <v>140</v>
      </c>
      <c r="CB15" s="45"/>
      <c r="CC15" s="45"/>
      <c r="CD15" s="45"/>
      <c r="CE15" s="45"/>
    </row>
    <row r="16" spans="1:83" ht="15" customHeight="1" x14ac:dyDescent="0.2">
      <c r="C16" s="44"/>
      <c r="D16" s="45" t="s">
        <v>141</v>
      </c>
      <c r="E16" s="45"/>
      <c r="F16" s="45"/>
      <c r="G16" s="45"/>
      <c r="H16" s="45"/>
      <c r="I16" s="15"/>
      <c r="J16" s="54">
        <v>1536774.43</v>
      </c>
      <c r="K16" s="17"/>
      <c r="L16" s="54">
        <v>1666398.6700000002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142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143</v>
      </c>
      <c r="F17" s="45"/>
      <c r="G17" s="45"/>
      <c r="H17" s="45"/>
      <c r="I17" s="15"/>
      <c r="J17" s="54">
        <v>272663.8</v>
      </c>
      <c r="K17" s="17"/>
      <c r="L17" s="54">
        <v>272663.8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144</v>
      </c>
      <c r="CD17" s="45"/>
      <c r="CE17" s="45"/>
    </row>
    <row r="18" spans="3:83" ht="15" customHeight="1" x14ac:dyDescent="0.2">
      <c r="C18" s="44"/>
      <c r="D18" s="45"/>
      <c r="E18" s="45" t="s">
        <v>145</v>
      </c>
      <c r="F18" s="45"/>
      <c r="G18" s="45"/>
      <c r="H18" s="45"/>
      <c r="I18" s="15"/>
      <c r="J18" s="54">
        <v>1264110.6299999999</v>
      </c>
      <c r="K18" s="17"/>
      <c r="L18" s="54">
        <v>1393734.87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146</v>
      </c>
      <c r="CD18" s="45"/>
      <c r="CE18" s="45"/>
    </row>
    <row r="19" spans="3:83" ht="15" customHeight="1" x14ac:dyDescent="0.2">
      <c r="C19" s="44"/>
      <c r="D19" s="45"/>
      <c r="E19" s="45"/>
      <c r="F19" s="45" t="s">
        <v>151</v>
      </c>
      <c r="G19" s="45"/>
      <c r="H19" s="45"/>
      <c r="I19" s="15"/>
      <c r="J19" s="54">
        <v>1264110.6299999999</v>
      </c>
      <c r="K19" s="17"/>
      <c r="L19" s="54">
        <v>1393734.87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/>
      <c r="CD19" s="45" t="s">
        <v>152</v>
      </c>
      <c r="CE19" s="45"/>
    </row>
    <row r="20" spans="3:83" ht="15" customHeight="1" x14ac:dyDescent="0.2">
      <c r="C20" s="44"/>
      <c r="D20" s="45" t="s">
        <v>153</v>
      </c>
      <c r="E20" s="45"/>
      <c r="F20" s="45"/>
      <c r="G20" s="45"/>
      <c r="H20" s="45"/>
      <c r="I20" s="15"/>
      <c r="J20" s="54">
        <v>40510.5</v>
      </c>
      <c r="K20" s="17"/>
      <c r="L20" s="54">
        <v>29562.15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154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155</v>
      </c>
      <c r="F21" s="45"/>
      <c r="G21" s="45"/>
      <c r="H21" s="45"/>
      <c r="I21" s="15"/>
      <c r="J21" s="54">
        <v>23278.5</v>
      </c>
      <c r="K21" s="17"/>
      <c r="L21" s="54">
        <v>12330.15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156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157</v>
      </c>
      <c r="G22" s="45"/>
      <c r="H22" s="45"/>
      <c r="I22" s="15"/>
      <c r="J22" s="54">
        <v>23278.5</v>
      </c>
      <c r="K22" s="17"/>
      <c r="L22" s="54">
        <v>12330.15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158</v>
      </c>
      <c r="CE22" s="45"/>
    </row>
    <row r="23" spans="3:83" ht="15" customHeight="1" x14ac:dyDescent="0.2">
      <c r="C23" s="44"/>
      <c r="D23" s="45"/>
      <c r="E23" s="45" t="s">
        <v>177</v>
      </c>
      <c r="F23" s="45"/>
      <c r="G23" s="45"/>
      <c r="H23" s="45"/>
      <c r="I23" s="15"/>
      <c r="J23" s="54">
        <v>17232</v>
      </c>
      <c r="K23" s="17"/>
      <c r="L23" s="54">
        <v>17232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178</v>
      </c>
      <c r="CD23" s="45"/>
      <c r="CE23" s="45"/>
    </row>
    <row r="24" spans="3:83" ht="15" hidden="1" customHeight="1" x14ac:dyDescent="0.2">
      <c r="C24" s="44"/>
      <c r="D24" s="45"/>
      <c r="E24" s="45"/>
      <c r="F24" s="45"/>
      <c r="G24" s="45"/>
      <c r="H24" s="45"/>
      <c r="I24" s="15"/>
      <c r="J24" s="54"/>
      <c r="K24" s="17"/>
      <c r="L24" s="54"/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/>
      <c r="CE24" s="45"/>
    </row>
    <row r="25" spans="3:83" ht="15" hidden="1" customHeight="1" x14ac:dyDescent="0.2">
      <c r="C25" s="44"/>
      <c r="D25" s="45"/>
      <c r="E25" s="45"/>
      <c r="F25" s="45"/>
      <c r="G25" s="45"/>
      <c r="H25" s="45"/>
      <c r="I25" s="15"/>
      <c r="J25" s="54"/>
      <c r="K25" s="17"/>
      <c r="L25" s="54"/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/>
      <c r="CE25" s="45"/>
    </row>
    <row r="26" spans="3:83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/>
      <c r="CE26" s="45"/>
    </row>
    <row r="27" spans="3:83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254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255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181101</v>
      </c>
      <c r="K312" s="17"/>
      <c r="L312" s="54">
        <v>226635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181101</v>
      </c>
      <c r="K313" s="17"/>
      <c r="L313" s="46">
        <v>226635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-180479.9</v>
      </c>
      <c r="K314" s="17"/>
      <c r="L314" s="54">
        <v>-117906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-10948.35</v>
      </c>
      <c r="K315" s="17"/>
      <c r="L315" s="54">
        <v>4508.7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-191428.25</v>
      </c>
      <c r="K316" s="17"/>
      <c r="L316" s="46">
        <v>-113397.3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-10327.25</v>
      </c>
      <c r="K317" s="17"/>
      <c r="L317" s="46">
        <v>113237.7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222</v>
      </c>
      <c r="G318" s="45"/>
      <c r="H318" s="45"/>
      <c r="I318" s="15"/>
      <c r="J318" s="54">
        <v>-32000.11</v>
      </c>
      <c r="K318" s="17"/>
      <c r="L318" s="54">
        <v>-31079.35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5" customHeight="1" x14ac:dyDescent="0.2">
      <c r="C319" s="44" t="s">
        <v>230</v>
      </c>
      <c r="D319" s="45"/>
      <c r="E319" s="45"/>
      <c r="F319" s="45"/>
      <c r="G319" s="45"/>
      <c r="H319" s="45"/>
      <c r="I319" s="15"/>
      <c r="J319" s="46">
        <v>-32000.11</v>
      </c>
      <c r="K319" s="17"/>
      <c r="L319" s="46">
        <v>-31079.35</v>
      </c>
      <c r="M319" s="4"/>
      <c r="N319" s="4"/>
      <c r="O319" s="4"/>
      <c r="CA319" s="44" t="s">
        <v>231</v>
      </c>
      <c r="CB319" s="45"/>
      <c r="CC319" s="45"/>
      <c r="CD319" s="45"/>
      <c r="CE319" s="45"/>
    </row>
    <row r="320" spans="2:83" ht="14.45" customHeight="1" x14ac:dyDescent="0.2">
      <c r="C320" s="44" t="s">
        <v>232</v>
      </c>
      <c r="D320" s="45"/>
      <c r="E320" s="45"/>
      <c r="F320" s="45"/>
      <c r="G320" s="45"/>
      <c r="H320" s="45"/>
      <c r="I320" s="15"/>
      <c r="J320" s="46">
        <v>-223428.36</v>
      </c>
      <c r="K320" s="17"/>
      <c r="L320" s="46">
        <v>-144476.65</v>
      </c>
      <c r="M320" s="4"/>
      <c r="N320" s="4"/>
      <c r="O320" s="4"/>
      <c r="CA320" s="44" t="s">
        <v>233</v>
      </c>
      <c r="CB320" s="45"/>
      <c r="CC320" s="45"/>
      <c r="CD320" s="45"/>
      <c r="CE320" s="45"/>
    </row>
    <row r="321" spans="3:83" ht="14.45" customHeight="1" x14ac:dyDescent="0.2">
      <c r="C321" s="44" t="s">
        <v>234</v>
      </c>
      <c r="D321" s="45"/>
      <c r="E321" s="45"/>
      <c r="F321" s="45"/>
      <c r="G321" s="45"/>
      <c r="H321" s="45"/>
      <c r="I321" s="15"/>
      <c r="J321" s="46">
        <v>-42327.360000000001</v>
      </c>
      <c r="K321" s="17"/>
      <c r="L321" s="46">
        <v>82158.350000000006</v>
      </c>
      <c r="M321" s="4"/>
      <c r="N321" s="4"/>
      <c r="O321" s="4"/>
      <c r="CA321" s="44" t="s">
        <v>235</v>
      </c>
      <c r="CB321" s="45"/>
      <c r="CC321" s="45"/>
      <c r="CD321" s="45"/>
      <c r="CE321" s="45"/>
    </row>
    <row r="322" spans="3:83" ht="14.45" customHeight="1" x14ac:dyDescent="0.2">
      <c r="C322" s="44"/>
      <c r="D322" s="45"/>
      <c r="E322" s="45"/>
      <c r="F322" s="45" t="s">
        <v>236</v>
      </c>
      <c r="G322" s="45"/>
      <c r="H322" s="45"/>
      <c r="I322" s="15"/>
      <c r="J322" s="54">
        <v>12086.53</v>
      </c>
      <c r="K322" s="17"/>
      <c r="L322" s="54">
        <v>13427.18</v>
      </c>
      <c r="M322" s="4"/>
      <c r="N322" s="4"/>
      <c r="O322" s="4"/>
      <c r="CA322" s="44"/>
      <c r="CB322" s="45"/>
      <c r="CC322" s="45"/>
      <c r="CD322" s="45" t="s">
        <v>237</v>
      </c>
      <c r="CE322" s="45"/>
    </row>
    <row r="323" spans="3:83" ht="14.45" customHeight="1" x14ac:dyDescent="0.2">
      <c r="C323" s="44"/>
      <c r="D323" s="45"/>
      <c r="E323" s="45"/>
      <c r="F323" s="45" t="s">
        <v>240</v>
      </c>
      <c r="G323" s="45"/>
      <c r="H323" s="45"/>
      <c r="I323" s="15"/>
      <c r="J323" s="54">
        <v>-99383.41</v>
      </c>
      <c r="K323" s="17"/>
      <c r="L323" s="54">
        <v>-22344.75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5" customHeight="1" x14ac:dyDescent="0.2">
      <c r="C324" s="44" t="s">
        <v>242</v>
      </c>
      <c r="D324" s="45"/>
      <c r="E324" s="45"/>
      <c r="F324" s="45"/>
      <c r="G324" s="45"/>
      <c r="H324" s="45"/>
      <c r="I324" s="15"/>
      <c r="J324" s="46">
        <v>-87296.88</v>
      </c>
      <c r="K324" s="17"/>
      <c r="L324" s="46">
        <v>-8917.57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5" customHeight="1" x14ac:dyDescent="0.2">
      <c r="C325" s="44" t="s">
        <v>244</v>
      </c>
      <c r="D325" s="45"/>
      <c r="E325" s="45"/>
      <c r="F325" s="45"/>
      <c r="G325" s="45"/>
      <c r="H325" s="45"/>
      <c r="I325" s="15"/>
      <c r="J325" s="46">
        <v>-87296.88</v>
      </c>
      <c r="K325" s="17"/>
      <c r="L325" s="46">
        <v>-8917.57</v>
      </c>
      <c r="M325" s="4"/>
      <c r="N325" s="4"/>
      <c r="O325" s="4"/>
      <c r="CA325" s="44" t="s">
        <v>245</v>
      </c>
      <c r="CB325" s="45"/>
      <c r="CC325" s="45"/>
      <c r="CD325" s="45"/>
      <c r="CE325" s="45"/>
    </row>
    <row r="326" spans="3:83" ht="14.45" customHeight="1" x14ac:dyDescent="0.2">
      <c r="C326" s="44" t="s">
        <v>246</v>
      </c>
      <c r="D326" s="45"/>
      <c r="E326" s="45"/>
      <c r="F326" s="45"/>
      <c r="G326" s="45"/>
      <c r="H326" s="45"/>
      <c r="I326" s="15"/>
      <c r="J326" s="46">
        <v>-129624.24</v>
      </c>
      <c r="K326" s="17"/>
      <c r="L326" s="46">
        <v>73240.78</v>
      </c>
      <c r="M326" s="4"/>
      <c r="N326" s="4"/>
      <c r="O326" s="4"/>
      <c r="CA326" s="44" t="s">
        <v>247</v>
      </c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9CB69-7697-4481-96B0-1B429D930F27}">
  <sheetPr codeName="shtTempSheet53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1910096828.0799999</v>
      </c>
      <c r="K8" s="17"/>
      <c r="L8" s="46">
        <v>2088852000.8200004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1341779196.6600001</v>
      </c>
      <c r="K9" s="17"/>
      <c r="L9" s="54">
        <v>1479913129.6600001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1341779196.6600001</v>
      </c>
      <c r="K10" s="17"/>
      <c r="L10" s="54">
        <v>1479913129.6600001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181061410.90000001</v>
      </c>
      <c r="K11" s="17"/>
      <c r="L11" s="54">
        <v>169366825.61000001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108779707.81999999</v>
      </c>
      <c r="K12" s="17"/>
      <c r="L12" s="54">
        <v>108260569.80000001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89753368.730000004</v>
      </c>
      <c r="K13" s="17"/>
      <c r="L13" s="54">
        <v>83092097.219999999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305025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15540821.58</v>
      </c>
      <c r="K15" s="17"/>
      <c r="L15" s="54">
        <v>21700411.649999999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3180492.51</v>
      </c>
      <c r="K16" s="17"/>
      <c r="L16" s="54">
        <v>3468060.93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871082.57</v>
      </c>
      <c r="K17" s="17"/>
      <c r="L17" s="54">
        <v>1084897.03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277605430.13</v>
      </c>
      <c r="K18" s="17"/>
      <c r="L18" s="54">
        <v>330226578.72000003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1910096828.0800004</v>
      </c>
      <c r="K19" s="17"/>
      <c r="L19" s="46">
        <v>2088852000.8199997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1062745169.74</v>
      </c>
      <c r="K20" s="17"/>
      <c r="L20" s="54">
        <v>1262679360.04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1062645169.74</v>
      </c>
      <c r="K22" s="17"/>
      <c r="L22" s="54">
        <v>1262579360.04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1015014020.15</v>
      </c>
      <c r="K23" s="17"/>
      <c r="L23" s="54">
        <v>1216040424.2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-3343275.79</v>
      </c>
      <c r="K24" s="17"/>
      <c r="L24" s="54">
        <v>-3985785.02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55707634.899999999</v>
      </c>
      <c r="K25" s="17"/>
      <c r="L25" s="54">
        <v>55345930.380000003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320</v>
      </c>
      <c r="G26" s="45"/>
      <c r="H26" s="45"/>
      <c r="I26" s="15"/>
      <c r="J26" s="54">
        <v>-4733209.5199999996</v>
      </c>
      <c r="K26" s="17"/>
      <c r="L26" s="54">
        <v>-4821209.5199999996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321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847351658.34000003</v>
      </c>
      <c r="K27" s="17"/>
      <c r="L27" s="54">
        <v>826172640.78000009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406780000</v>
      </c>
      <c r="K28" s="17"/>
      <c r="L28" s="54">
        <v>396972000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110000</v>
      </c>
      <c r="K29" s="17"/>
      <c r="L29" s="54">
        <v>204000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600000</v>
      </c>
      <c r="K30" s="17"/>
      <c r="L30" s="54">
        <v>800000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405050000</v>
      </c>
      <c r="K31" s="17"/>
      <c r="L31" s="54">
        <v>394540000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1020000</v>
      </c>
      <c r="K32" s="17"/>
      <c r="L32" s="54">
        <v>1428000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 t="s">
        <v>294</v>
      </c>
      <c r="F33" s="45"/>
      <c r="G33" s="45"/>
      <c r="H33" s="45"/>
      <c r="I33" s="15"/>
      <c r="J33" s="54">
        <v>40000</v>
      </c>
      <c r="K33" s="17"/>
      <c r="L33" s="54">
        <v>25009042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295</v>
      </c>
      <c r="CD33" s="45"/>
      <c r="CE33" s="45"/>
    </row>
    <row r="34" spans="3:83" ht="15" customHeight="1" x14ac:dyDescent="0.2">
      <c r="C34" s="44"/>
      <c r="D34" s="45"/>
      <c r="E34" s="45" t="s">
        <v>165</v>
      </c>
      <c r="F34" s="45"/>
      <c r="G34" s="45"/>
      <c r="H34" s="45"/>
      <c r="I34" s="15"/>
      <c r="J34" s="54">
        <v>4163240.77</v>
      </c>
      <c r="K34" s="17"/>
      <c r="L34" s="54">
        <v>3787578.51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166</v>
      </c>
      <c r="CD34" s="45"/>
      <c r="CE34" s="45"/>
    </row>
    <row r="35" spans="3:83" ht="15" customHeight="1" x14ac:dyDescent="0.2">
      <c r="C35" s="44"/>
      <c r="D35" s="45"/>
      <c r="E35" s="45" t="s">
        <v>167</v>
      </c>
      <c r="F35" s="45"/>
      <c r="G35" s="45"/>
      <c r="H35" s="45"/>
      <c r="I35" s="15"/>
      <c r="J35" s="54">
        <v>162020089.87</v>
      </c>
      <c r="K35" s="17"/>
      <c r="L35" s="54">
        <v>131494190.58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168</v>
      </c>
      <c r="CD35" s="45"/>
      <c r="CE35" s="45"/>
    </row>
    <row r="36" spans="3:83" ht="15" customHeight="1" x14ac:dyDescent="0.2">
      <c r="C36" s="44"/>
      <c r="D36" s="45"/>
      <c r="E36" s="45" t="s">
        <v>169</v>
      </c>
      <c r="F36" s="45"/>
      <c r="G36" s="45"/>
      <c r="H36" s="45"/>
      <c r="I36" s="15"/>
      <c r="J36" s="54">
        <v>208026715.65000001</v>
      </c>
      <c r="K36" s="17"/>
      <c r="L36" s="54">
        <v>195582688.81999999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170</v>
      </c>
      <c r="CD36" s="45"/>
      <c r="CE36" s="45"/>
    </row>
    <row r="37" spans="3:83" ht="15" customHeight="1" x14ac:dyDescent="0.2">
      <c r="C37" s="44"/>
      <c r="D37" s="45"/>
      <c r="E37" s="45" t="s">
        <v>272</v>
      </c>
      <c r="F37" s="45"/>
      <c r="G37" s="45"/>
      <c r="H37" s="45"/>
      <c r="I37" s="15"/>
      <c r="J37" s="54">
        <v>8694396.1899999995</v>
      </c>
      <c r="K37" s="17"/>
      <c r="L37" s="54">
        <v>17248953.870000001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273</v>
      </c>
      <c r="CD37" s="45"/>
      <c r="CE37" s="45"/>
    </row>
    <row r="38" spans="3:83" ht="15" customHeight="1" x14ac:dyDescent="0.2">
      <c r="C38" s="44"/>
      <c r="D38" s="45"/>
      <c r="E38" s="45" t="s">
        <v>296</v>
      </c>
      <c r="F38" s="45"/>
      <c r="G38" s="45"/>
      <c r="H38" s="45"/>
      <c r="I38" s="15"/>
      <c r="J38" s="54">
        <v>5638053.7800000003</v>
      </c>
      <c r="K38" s="17"/>
      <c r="L38" s="54">
        <v>5755955.0300000003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297</v>
      </c>
      <c r="CD38" s="45"/>
      <c r="CE38" s="45"/>
    </row>
    <row r="39" spans="3:83" ht="15" customHeight="1" x14ac:dyDescent="0.2">
      <c r="C39" s="44"/>
      <c r="D39" s="45"/>
      <c r="E39" s="45" t="s">
        <v>173</v>
      </c>
      <c r="F39" s="45"/>
      <c r="G39" s="45"/>
      <c r="H39" s="45"/>
      <c r="I39" s="15"/>
      <c r="J39" s="54">
        <v>44391.75</v>
      </c>
      <c r="K39" s="17"/>
      <c r="L39" s="54">
        <v>3787.8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174</v>
      </c>
      <c r="CD39" s="45"/>
      <c r="CE39" s="45"/>
    </row>
    <row r="40" spans="3:83" ht="15" customHeight="1" x14ac:dyDescent="0.2">
      <c r="C40" s="44"/>
      <c r="D40" s="45"/>
      <c r="E40" s="45" t="s">
        <v>175</v>
      </c>
      <c r="F40" s="45"/>
      <c r="G40" s="45"/>
      <c r="H40" s="45"/>
      <c r="I40" s="15"/>
      <c r="J40" s="54">
        <v>36141573.380000003</v>
      </c>
      <c r="K40" s="17"/>
      <c r="L40" s="54">
        <v>44000210.719999999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176</v>
      </c>
      <c r="CD40" s="45"/>
      <c r="CE40" s="45"/>
    </row>
    <row r="41" spans="3:83" ht="15" customHeight="1" x14ac:dyDescent="0.2">
      <c r="C41" s="44"/>
      <c r="D41" s="45"/>
      <c r="E41" s="45" t="s">
        <v>177</v>
      </c>
      <c r="F41" s="45"/>
      <c r="G41" s="45"/>
      <c r="H41" s="45"/>
      <c r="I41" s="15"/>
      <c r="J41" s="54">
        <v>15803196.949999999</v>
      </c>
      <c r="K41" s="17"/>
      <c r="L41" s="54">
        <v>6318233.4500000002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178</v>
      </c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1813955118.3199999</v>
      </c>
      <c r="K160" s="17"/>
      <c r="L160" s="54">
        <v>1802096297.4400001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-24229439.620000001</v>
      </c>
      <c r="K161" s="17"/>
      <c r="L161" s="54">
        <v>-15520471.880000001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291562764.25</v>
      </c>
      <c r="K162" s="17"/>
      <c r="L162" s="54">
        <v>303681384.10000002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15405194.210000001</v>
      </c>
      <c r="K163" s="17"/>
      <c r="L163" s="54">
        <v>11695801.859999999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-2359592.33</v>
      </c>
      <c r="K164" s="17"/>
      <c r="L164" s="54">
        <v>-2325223.63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-117765.66</v>
      </c>
      <c r="K165" s="17"/>
      <c r="L165" s="54">
        <v>-77900.759999999995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-291562764.25</v>
      </c>
      <c r="K166" s="17"/>
      <c r="L166" s="54">
        <v>-303681384.10000002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1802653514.9200001</v>
      </c>
      <c r="K167" s="17"/>
      <c r="L167" s="46">
        <v>1795868503.0299997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-2433759857.1599998</v>
      </c>
      <c r="K168" s="17"/>
      <c r="L168" s="54">
        <v>-2332526020.6199999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272994045.07999998</v>
      </c>
      <c r="K169" s="17"/>
      <c r="L169" s="54">
        <v>265515718.56999999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-3374963.42</v>
      </c>
      <c r="K170" s="17"/>
      <c r="L170" s="54">
        <v>-4387881.8099999996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269619081.65999997</v>
      </c>
      <c r="K171" s="17"/>
      <c r="L171" s="46">
        <v>261127836.75999999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-2164140775.5</v>
      </c>
      <c r="K172" s="17"/>
      <c r="L172" s="46">
        <v>-2071398183.8599999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-1382498.54</v>
      </c>
      <c r="K173" s="17"/>
      <c r="L173" s="54">
        <v>-1119021.3500000001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4619847.16</v>
      </c>
      <c r="K174" s="17"/>
      <c r="L174" s="54">
        <v>-3530248.74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-10510000</v>
      </c>
      <c r="K175" s="17"/>
      <c r="L175" s="54">
        <v>-302846.8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380838325</v>
      </c>
      <c r="K176" s="17"/>
      <c r="L176" s="54">
        <v>346157385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11157959</v>
      </c>
      <c r="K177" s="17"/>
      <c r="L177" s="54">
        <v>-15962236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-1779417142.8800001</v>
      </c>
      <c r="K178" s="17"/>
      <c r="L178" s="46">
        <v>-1746155151.7499998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23236372.039999962</v>
      </c>
      <c r="K179" s="17"/>
      <c r="L179" s="46">
        <v>49713351.279999971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-51520394.75</v>
      </c>
      <c r="K180" s="17"/>
      <c r="L180" s="54">
        <v>-51105941.130000003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-1457980.47</v>
      </c>
      <c r="K181" s="17"/>
      <c r="L181" s="54">
        <v>-990944.15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-17953100.809999999</v>
      </c>
      <c r="K182" s="17"/>
      <c r="L182" s="54">
        <v>-20416158.440000001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-4843059.8899999997</v>
      </c>
      <c r="K183" s="17"/>
      <c r="L183" s="54">
        <v>-4265956.51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-3467924.44</v>
      </c>
      <c r="K184" s="17"/>
      <c r="L184" s="54">
        <v>-646649.22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-414921.99</v>
      </c>
      <c r="K185" s="17"/>
      <c r="L185" s="54">
        <v>-498402.4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-79657382.349999994</v>
      </c>
      <c r="K186" s="17"/>
      <c r="L186" s="46">
        <v>-77924051.850000009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-1859074525.23</v>
      </c>
      <c r="K187" s="17"/>
      <c r="L187" s="46">
        <v>-1824079203.5999997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-56421010.310000032</v>
      </c>
      <c r="K188" s="17"/>
      <c r="L188" s="46">
        <v>-28210700.570000038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2229679.09</v>
      </c>
      <c r="K189" s="17"/>
      <c r="L189" s="54">
        <v>1642072.97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-1287872.28</v>
      </c>
      <c r="K190" s="17"/>
      <c r="L190" s="54">
        <v>-2319393.17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300</v>
      </c>
      <c r="G191" s="45"/>
      <c r="H191" s="45"/>
      <c r="I191" s="15"/>
      <c r="J191" s="54">
        <v>-624242.34</v>
      </c>
      <c r="K191" s="17"/>
      <c r="L191" s="54">
        <v>-25005252.399999999</v>
      </c>
      <c r="M191" s="4"/>
      <c r="N191" s="4"/>
      <c r="O191" s="4"/>
      <c r="CA191" s="44"/>
      <c r="CB191" s="45"/>
      <c r="CC191" s="45"/>
      <c r="CD191" s="45" t="s">
        <v>301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-144922958.21000001</v>
      </c>
      <c r="K192" s="17"/>
      <c r="L192" s="54">
        <v>46202411.810000002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-144605393.74000001</v>
      </c>
      <c r="K193" s="17"/>
      <c r="L193" s="46">
        <v>20519839.210000005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 t="s">
        <v>244</v>
      </c>
      <c r="D194" s="45"/>
      <c r="E194" s="45"/>
      <c r="F194" s="45"/>
      <c r="G194" s="45"/>
      <c r="H194" s="45"/>
      <c r="I194" s="15"/>
      <c r="J194" s="46">
        <v>-144605393.74000001</v>
      </c>
      <c r="K194" s="17"/>
      <c r="L194" s="46">
        <v>20519839.210000005</v>
      </c>
      <c r="M194" s="4"/>
      <c r="N194" s="4"/>
      <c r="O194" s="4"/>
      <c r="CA194" s="44" t="s">
        <v>245</v>
      </c>
      <c r="CB194" s="45"/>
      <c r="CC194" s="45"/>
      <c r="CD194" s="45"/>
      <c r="CE194" s="45"/>
    </row>
    <row r="195" spans="3:83" ht="15" x14ac:dyDescent="0.2">
      <c r="C195" s="44" t="s">
        <v>246</v>
      </c>
      <c r="D195" s="45"/>
      <c r="E195" s="45"/>
      <c r="F195" s="45"/>
      <c r="G195" s="45"/>
      <c r="H195" s="45"/>
      <c r="I195" s="15"/>
      <c r="J195" s="46">
        <v>-201026404.05000004</v>
      </c>
      <c r="K195" s="17"/>
      <c r="L195" s="46">
        <v>-7690861.3600000329</v>
      </c>
      <c r="M195" s="4"/>
      <c r="N195" s="4"/>
      <c r="O195" s="4"/>
      <c r="CA195" s="44" t="s">
        <v>247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132438.04999999999</v>
      </c>
      <c r="K312" s="17"/>
      <c r="L312" s="54">
        <v>169726.4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-1769.01</v>
      </c>
      <c r="K313" s="17"/>
      <c r="L313" s="54">
        <v>-1461.76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1124.74</v>
      </c>
      <c r="K314" s="17"/>
      <c r="L314" s="54">
        <v>1101.54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131793.78</v>
      </c>
      <c r="K315" s="17"/>
      <c r="L315" s="46">
        <v>169366.18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-53454.5</v>
      </c>
      <c r="K316" s="17"/>
      <c r="L316" s="54">
        <v>-90865.2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-20.100000000000001</v>
      </c>
      <c r="K317" s="17"/>
      <c r="L317" s="54">
        <v>-38.950000000000003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294000</v>
      </c>
      <c r="K318" s="17"/>
      <c r="L318" s="54">
        <v>196000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240525.4</v>
      </c>
      <c r="K319" s="17"/>
      <c r="L319" s="46">
        <v>105095.85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372319.18</v>
      </c>
      <c r="K320" s="17"/>
      <c r="L320" s="46">
        <v>274462.03000000003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-2445.34</v>
      </c>
      <c r="K321" s="17"/>
      <c r="L321" s="54">
        <v>-3400.52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298</v>
      </c>
      <c r="G322" s="45"/>
      <c r="H322" s="45"/>
      <c r="I322" s="15"/>
      <c r="J322" s="54">
        <v>-69.2</v>
      </c>
      <c r="K322" s="17"/>
      <c r="L322" s="54">
        <v>-65.94</v>
      </c>
      <c r="M322" s="4"/>
      <c r="N322" s="4"/>
      <c r="O322" s="4"/>
      <c r="CA322" s="44"/>
      <c r="CB322" s="45"/>
      <c r="CC322" s="45"/>
      <c r="CD322" s="45" t="s">
        <v>299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-852.12</v>
      </c>
      <c r="K323" s="17"/>
      <c r="L323" s="54">
        <v>-1358.46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-229.87</v>
      </c>
      <c r="K324" s="17"/>
      <c r="L324" s="54">
        <v>-283.85000000000002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-164.6</v>
      </c>
      <c r="K325" s="17"/>
      <c r="L325" s="54">
        <v>-43.03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-19.690000000000001</v>
      </c>
      <c r="K326" s="17"/>
      <c r="L326" s="54">
        <v>-33.17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-3780.8199999999997</v>
      </c>
      <c r="K327" s="17"/>
      <c r="L327" s="46">
        <v>-5184.97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236744.58</v>
      </c>
      <c r="K328" s="17"/>
      <c r="L328" s="46">
        <v>99910.88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368538.36</v>
      </c>
      <c r="K329" s="17"/>
      <c r="L329" s="46">
        <v>269277.06000000006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236</v>
      </c>
      <c r="G330" s="45"/>
      <c r="H330" s="45"/>
      <c r="I330" s="15"/>
      <c r="J330" s="54">
        <v>105.83</v>
      </c>
      <c r="K330" s="17"/>
      <c r="L330" s="54">
        <v>109.26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5" customHeight="1" x14ac:dyDescent="0.2">
      <c r="C331" s="44"/>
      <c r="D331" s="45"/>
      <c r="E331" s="45"/>
      <c r="F331" s="45" t="s">
        <v>238</v>
      </c>
      <c r="G331" s="45"/>
      <c r="H331" s="45"/>
      <c r="I331" s="15"/>
      <c r="J331" s="54">
        <v>-61.13</v>
      </c>
      <c r="K331" s="17"/>
      <c r="L331" s="54">
        <v>-154.33000000000001</v>
      </c>
      <c r="M331" s="4"/>
      <c r="N331" s="4"/>
      <c r="O331" s="4"/>
      <c r="CA331" s="44"/>
      <c r="CB331" s="45"/>
      <c r="CC331" s="45"/>
      <c r="CD331" s="45" t="s">
        <v>239</v>
      </c>
      <c r="CE331" s="45"/>
    </row>
    <row r="332" spans="3:83" ht="14.45" customHeight="1" x14ac:dyDescent="0.2">
      <c r="C332" s="44"/>
      <c r="D332" s="45"/>
      <c r="E332" s="45"/>
      <c r="F332" s="45" t="s">
        <v>240</v>
      </c>
      <c r="G332" s="45"/>
      <c r="H332" s="45"/>
      <c r="I332" s="15"/>
      <c r="J332" s="54">
        <v>-6878.54</v>
      </c>
      <c r="K332" s="17"/>
      <c r="L332" s="54">
        <v>3074.24</v>
      </c>
      <c r="M332" s="4"/>
      <c r="N332" s="4"/>
      <c r="O332" s="4"/>
      <c r="CA332" s="44"/>
      <c r="CB332" s="45"/>
      <c r="CC332" s="45"/>
      <c r="CD332" s="45" t="s">
        <v>241</v>
      </c>
      <c r="CE332" s="45"/>
    </row>
    <row r="333" spans="3:83" ht="14.45" customHeight="1" x14ac:dyDescent="0.2">
      <c r="C333" s="44" t="s">
        <v>242</v>
      </c>
      <c r="D333" s="45"/>
      <c r="E333" s="45"/>
      <c r="F333" s="45"/>
      <c r="G333" s="45"/>
      <c r="H333" s="45"/>
      <c r="I333" s="15"/>
      <c r="J333" s="46">
        <v>-6833.84</v>
      </c>
      <c r="K333" s="17"/>
      <c r="L333" s="46">
        <v>3029.1699999999996</v>
      </c>
      <c r="M333" s="4"/>
      <c r="N333" s="4"/>
      <c r="O333" s="4"/>
      <c r="CA333" s="44" t="s">
        <v>243</v>
      </c>
      <c r="CB333" s="45"/>
      <c r="CC333" s="45"/>
      <c r="CD333" s="45"/>
      <c r="CE333" s="45"/>
    </row>
    <row r="334" spans="3:83" ht="14.45" customHeight="1" x14ac:dyDescent="0.2">
      <c r="C334" s="44" t="s">
        <v>244</v>
      </c>
      <c r="D334" s="45"/>
      <c r="E334" s="45"/>
      <c r="F334" s="45"/>
      <c r="G334" s="45"/>
      <c r="H334" s="45"/>
      <c r="I334" s="15"/>
      <c r="J334" s="46">
        <v>-6833.84</v>
      </c>
      <c r="K334" s="17"/>
      <c r="L334" s="46">
        <v>3029.1699999999996</v>
      </c>
      <c r="M334" s="4"/>
      <c r="N334" s="4"/>
      <c r="O334" s="4"/>
      <c r="CA334" s="44" t="s">
        <v>245</v>
      </c>
      <c r="CB334" s="45"/>
      <c r="CC334" s="45"/>
      <c r="CD334" s="45"/>
      <c r="CE334" s="45"/>
    </row>
    <row r="335" spans="3:83" ht="14.45" customHeight="1" x14ac:dyDescent="0.2">
      <c r="C335" s="44" t="s">
        <v>246</v>
      </c>
      <c r="D335" s="45"/>
      <c r="E335" s="45"/>
      <c r="F335" s="45"/>
      <c r="G335" s="45"/>
      <c r="H335" s="45"/>
      <c r="I335" s="15"/>
      <c r="J335" s="46">
        <v>361704.51999999996</v>
      </c>
      <c r="K335" s="17"/>
      <c r="L335" s="46">
        <v>272306.23000000004</v>
      </c>
      <c r="M335" s="4"/>
      <c r="N335" s="4"/>
      <c r="O335" s="4"/>
      <c r="CA335" s="44" t="s">
        <v>247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E28B3-FD4C-4091-ADEB-D0283D6BF1CD}">
  <sheetPr codeName="shtTempSheet54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8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19529137.48</v>
      </c>
      <c r="K8" s="17"/>
      <c r="L8" s="46">
        <v>20396419.540000003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14239771.380000001</v>
      </c>
      <c r="K9" s="17"/>
      <c r="L9" s="54">
        <v>15691891.18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9874776.3800000008</v>
      </c>
      <c r="K10" s="17"/>
      <c r="L10" s="54">
        <v>10919497.18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4364995</v>
      </c>
      <c r="K11" s="17"/>
      <c r="L11" s="54">
        <v>4772394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125</v>
      </c>
      <c r="E12" s="45"/>
      <c r="F12" s="45"/>
      <c r="G12" s="45"/>
      <c r="H12" s="45"/>
      <c r="I12" s="15"/>
      <c r="J12" s="54">
        <v>759442.54</v>
      </c>
      <c r="K12" s="17"/>
      <c r="L12" s="54">
        <v>612206.71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126</v>
      </c>
      <c r="CC12" s="45"/>
      <c r="CD12" s="45"/>
      <c r="CE12" s="45"/>
    </row>
    <row r="13" spans="1:83" ht="15" customHeight="1" x14ac:dyDescent="0.2">
      <c r="C13" s="44"/>
      <c r="D13" s="45" t="s">
        <v>127</v>
      </c>
      <c r="E13" s="45"/>
      <c r="F13" s="45"/>
      <c r="G13" s="45"/>
      <c r="H13" s="45"/>
      <c r="I13" s="15"/>
      <c r="J13" s="54">
        <v>1343147.37</v>
      </c>
      <c r="K13" s="17"/>
      <c r="L13" s="54">
        <v>1288735.32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128</v>
      </c>
      <c r="CC13" s="45"/>
      <c r="CD13" s="45"/>
      <c r="CE13" s="45"/>
    </row>
    <row r="14" spans="1:83" ht="15" customHeight="1" x14ac:dyDescent="0.2">
      <c r="C14" s="44"/>
      <c r="D14" s="45"/>
      <c r="E14" s="45" t="s">
        <v>129</v>
      </c>
      <c r="F14" s="45"/>
      <c r="G14" s="45"/>
      <c r="H14" s="45"/>
      <c r="I14" s="15"/>
      <c r="J14" s="54">
        <v>1138856.8400000001</v>
      </c>
      <c r="K14" s="17"/>
      <c r="L14" s="54">
        <v>1025454.87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130</v>
      </c>
      <c r="CD14" s="45"/>
      <c r="CE14" s="45"/>
    </row>
    <row r="15" spans="1:83" ht="15" customHeight="1" x14ac:dyDescent="0.2">
      <c r="C15" s="44"/>
      <c r="D15" s="45"/>
      <c r="E15" s="45" t="s">
        <v>260</v>
      </c>
      <c r="F15" s="45"/>
      <c r="G15" s="45"/>
      <c r="H15" s="45"/>
      <c r="I15" s="15"/>
      <c r="J15" s="54">
        <v>136868.75999999998</v>
      </c>
      <c r="K15" s="17"/>
      <c r="L15" s="54">
        <v>157534.10999999999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261</v>
      </c>
      <c r="CD15" s="45"/>
      <c r="CE15" s="45"/>
    </row>
    <row r="16" spans="1:83" ht="15" customHeight="1" x14ac:dyDescent="0.2">
      <c r="C16" s="44"/>
      <c r="D16" s="45"/>
      <c r="E16" s="45" t="s">
        <v>133</v>
      </c>
      <c r="F16" s="45"/>
      <c r="G16" s="45"/>
      <c r="H16" s="45"/>
      <c r="I16" s="15"/>
      <c r="J16" s="54">
        <v>67421.77</v>
      </c>
      <c r="K16" s="17"/>
      <c r="L16" s="54">
        <v>105746.34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134</v>
      </c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3186776.19</v>
      </c>
      <c r="K17" s="17"/>
      <c r="L17" s="54">
        <v>2803586.33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19529137.479999997</v>
      </c>
      <c r="K18" s="17"/>
      <c r="L18" s="46">
        <v>20396419.539999999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8528431.9700000007</v>
      </c>
      <c r="K19" s="17"/>
      <c r="L19" s="54">
        <v>10006125.25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145</v>
      </c>
      <c r="F20" s="45"/>
      <c r="G20" s="45"/>
      <c r="H20" s="45"/>
      <c r="I20" s="15"/>
      <c r="J20" s="54">
        <v>8528431.9700000007</v>
      </c>
      <c r="K20" s="17"/>
      <c r="L20" s="54">
        <v>10006125.25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146</v>
      </c>
      <c r="CD20" s="45"/>
      <c r="CE20" s="45"/>
    </row>
    <row r="21" spans="3:83" ht="15" customHeight="1" x14ac:dyDescent="0.2">
      <c r="C21" s="44"/>
      <c r="D21" s="45"/>
      <c r="E21" s="45"/>
      <c r="F21" s="45" t="s">
        <v>147</v>
      </c>
      <c r="G21" s="45"/>
      <c r="H21" s="45"/>
      <c r="I21" s="15"/>
      <c r="J21" s="54">
        <v>7558384.1699999999</v>
      </c>
      <c r="K21" s="17"/>
      <c r="L21" s="54">
        <v>8077081.7999999998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/>
      <c r="CD21" s="45" t="s">
        <v>148</v>
      </c>
      <c r="CE21" s="45"/>
    </row>
    <row r="22" spans="3:83" ht="15" customHeight="1" x14ac:dyDescent="0.2">
      <c r="C22" s="44"/>
      <c r="D22" s="45"/>
      <c r="E22" s="45"/>
      <c r="F22" s="45" t="s">
        <v>151</v>
      </c>
      <c r="G22" s="45"/>
      <c r="H22" s="45"/>
      <c r="I22" s="15"/>
      <c r="J22" s="54">
        <v>-757554.59</v>
      </c>
      <c r="K22" s="17"/>
      <c r="L22" s="54">
        <v>-278702.21999999997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152</v>
      </c>
      <c r="CE22" s="45"/>
    </row>
    <row r="23" spans="3:83" ht="15" customHeight="1" x14ac:dyDescent="0.2">
      <c r="C23" s="44"/>
      <c r="D23" s="45"/>
      <c r="E23" s="45"/>
      <c r="F23" s="45" t="s">
        <v>264</v>
      </c>
      <c r="G23" s="45"/>
      <c r="H23" s="45"/>
      <c r="I23" s="15"/>
      <c r="J23" s="54">
        <v>1727602.39</v>
      </c>
      <c r="K23" s="17"/>
      <c r="L23" s="54">
        <v>2207745.67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265</v>
      </c>
      <c r="CE23" s="45"/>
    </row>
    <row r="24" spans="3:83" ht="15" customHeight="1" x14ac:dyDescent="0.2">
      <c r="C24" s="44"/>
      <c r="D24" s="45" t="s">
        <v>153</v>
      </c>
      <c r="E24" s="45"/>
      <c r="F24" s="45"/>
      <c r="G24" s="45"/>
      <c r="H24" s="45"/>
      <c r="I24" s="15"/>
      <c r="J24" s="54">
        <v>11000705.51</v>
      </c>
      <c r="K24" s="17"/>
      <c r="L24" s="54">
        <v>10390294.289999999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154</v>
      </c>
      <c r="CC24" s="45"/>
      <c r="CD24" s="45"/>
      <c r="CE24" s="45"/>
    </row>
    <row r="25" spans="3:83" ht="15" customHeight="1" x14ac:dyDescent="0.2">
      <c r="C25" s="44"/>
      <c r="D25" s="45"/>
      <c r="E25" s="45" t="s">
        <v>155</v>
      </c>
      <c r="F25" s="45"/>
      <c r="G25" s="45"/>
      <c r="H25" s="45"/>
      <c r="I25" s="15"/>
      <c r="J25" s="54">
        <v>4441368</v>
      </c>
      <c r="K25" s="17"/>
      <c r="L25" s="54">
        <v>4418144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156</v>
      </c>
      <c r="CD25" s="45"/>
      <c r="CE25" s="45"/>
    </row>
    <row r="26" spans="3:83" ht="15" customHeight="1" x14ac:dyDescent="0.2">
      <c r="C26" s="44"/>
      <c r="D26" s="45"/>
      <c r="E26" s="45"/>
      <c r="F26" s="45" t="s">
        <v>159</v>
      </c>
      <c r="G26" s="45"/>
      <c r="H26" s="45"/>
      <c r="I26" s="15"/>
      <c r="J26" s="54">
        <v>260000</v>
      </c>
      <c r="K26" s="17"/>
      <c r="L26" s="54">
        <v>260000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160</v>
      </c>
      <c r="CE26" s="45"/>
    </row>
    <row r="27" spans="3:83" ht="15" customHeight="1" x14ac:dyDescent="0.2">
      <c r="C27" s="44"/>
      <c r="D27" s="45"/>
      <c r="E27" s="45"/>
      <c r="F27" s="45" t="s">
        <v>161</v>
      </c>
      <c r="G27" s="45"/>
      <c r="H27" s="45"/>
      <c r="I27" s="15"/>
      <c r="J27" s="54">
        <v>2200000</v>
      </c>
      <c r="K27" s="17"/>
      <c r="L27" s="54">
        <v>2200000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162</v>
      </c>
      <c r="CE27" s="45"/>
    </row>
    <row r="28" spans="3:83" ht="15" customHeight="1" x14ac:dyDescent="0.2">
      <c r="C28" s="44"/>
      <c r="D28" s="45"/>
      <c r="E28" s="45"/>
      <c r="F28" s="45" t="s">
        <v>266</v>
      </c>
      <c r="G28" s="45"/>
      <c r="H28" s="45"/>
      <c r="I28" s="15"/>
      <c r="J28" s="54">
        <v>1981368</v>
      </c>
      <c r="K28" s="17"/>
      <c r="L28" s="54">
        <v>1958144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267</v>
      </c>
      <c r="CE28" s="45"/>
    </row>
    <row r="29" spans="3:83" ht="15" customHeight="1" x14ac:dyDescent="0.2">
      <c r="C29" s="44"/>
      <c r="D29" s="45"/>
      <c r="E29" s="45" t="s">
        <v>312</v>
      </c>
      <c r="F29" s="45"/>
      <c r="G29" s="45"/>
      <c r="H29" s="45"/>
      <c r="I29" s="15"/>
      <c r="J29" s="54">
        <v>1328556</v>
      </c>
      <c r="K29" s="17"/>
      <c r="L29" s="54">
        <v>1279752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 t="s">
        <v>313</v>
      </c>
      <c r="CD29" s="45"/>
      <c r="CE29" s="45"/>
    </row>
    <row r="30" spans="3:83" ht="15" customHeight="1" x14ac:dyDescent="0.2">
      <c r="C30" s="44"/>
      <c r="D30" s="45"/>
      <c r="E30" s="45" t="s">
        <v>306</v>
      </c>
      <c r="F30" s="45"/>
      <c r="G30" s="45"/>
      <c r="H30" s="45"/>
      <c r="I30" s="15"/>
      <c r="J30" s="54">
        <v>427334</v>
      </c>
      <c r="K30" s="17"/>
      <c r="L30" s="54">
        <v>427334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307</v>
      </c>
      <c r="CD30" s="45"/>
      <c r="CE30" s="45"/>
    </row>
    <row r="31" spans="3:83" ht="15" customHeight="1" x14ac:dyDescent="0.2">
      <c r="C31" s="44"/>
      <c r="D31" s="45"/>
      <c r="E31" s="45"/>
      <c r="F31" s="45" t="s">
        <v>337</v>
      </c>
      <c r="G31" s="45"/>
      <c r="H31" s="45"/>
      <c r="I31" s="15"/>
      <c r="J31" s="54">
        <v>427334</v>
      </c>
      <c r="K31" s="17"/>
      <c r="L31" s="54">
        <v>427334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338</v>
      </c>
      <c r="CE31" s="45"/>
    </row>
    <row r="32" spans="3:83" ht="15" customHeight="1" x14ac:dyDescent="0.2">
      <c r="C32" s="44"/>
      <c r="D32" s="45"/>
      <c r="E32" s="45" t="s">
        <v>268</v>
      </c>
      <c r="F32" s="45"/>
      <c r="G32" s="45"/>
      <c r="H32" s="45"/>
      <c r="I32" s="15"/>
      <c r="J32" s="54">
        <v>240000</v>
      </c>
      <c r="K32" s="17"/>
      <c r="L32" s="54">
        <v>240000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269</v>
      </c>
      <c r="CD32" s="45"/>
      <c r="CE32" s="45"/>
    </row>
    <row r="33" spans="3:83" ht="15" customHeight="1" x14ac:dyDescent="0.2">
      <c r="C33" s="44"/>
      <c r="D33" s="45"/>
      <c r="E33" s="45" t="s">
        <v>165</v>
      </c>
      <c r="F33" s="45"/>
      <c r="G33" s="45"/>
      <c r="H33" s="45"/>
      <c r="I33" s="15"/>
      <c r="J33" s="54">
        <v>160371.25</v>
      </c>
      <c r="K33" s="17"/>
      <c r="L33" s="54">
        <v>178753.3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166</v>
      </c>
      <c r="CD33" s="45"/>
      <c r="CE33" s="45"/>
    </row>
    <row r="34" spans="3:83" ht="15" customHeight="1" x14ac:dyDescent="0.2">
      <c r="C34" s="44"/>
      <c r="D34" s="45"/>
      <c r="E34" s="45" t="s">
        <v>167</v>
      </c>
      <c r="F34" s="45"/>
      <c r="G34" s="45"/>
      <c r="H34" s="45"/>
      <c r="I34" s="15"/>
      <c r="J34" s="54">
        <v>1457579.24</v>
      </c>
      <c r="K34" s="17"/>
      <c r="L34" s="54">
        <v>1431274.56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168</v>
      </c>
      <c r="CD34" s="45"/>
      <c r="CE34" s="45"/>
    </row>
    <row r="35" spans="3:83" ht="15" customHeight="1" x14ac:dyDescent="0.2">
      <c r="C35" s="44"/>
      <c r="D35" s="45"/>
      <c r="E35" s="45" t="s">
        <v>169</v>
      </c>
      <c r="F35" s="45"/>
      <c r="G35" s="45"/>
      <c r="H35" s="45"/>
      <c r="I35" s="15"/>
      <c r="J35" s="54">
        <v>2907996.25</v>
      </c>
      <c r="K35" s="17"/>
      <c r="L35" s="54">
        <v>2365582.64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170</v>
      </c>
      <c r="CD35" s="45"/>
      <c r="CE35" s="45"/>
    </row>
    <row r="36" spans="3:83" ht="15" customHeight="1" x14ac:dyDescent="0.2">
      <c r="C36" s="44"/>
      <c r="D36" s="45"/>
      <c r="E36" s="45" t="s">
        <v>272</v>
      </c>
      <c r="F36" s="45"/>
      <c r="G36" s="45"/>
      <c r="H36" s="45"/>
      <c r="I36" s="15"/>
      <c r="J36" s="54">
        <v>-695.86</v>
      </c>
      <c r="K36" s="17"/>
      <c r="L36" s="54">
        <v>926.42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273</v>
      </c>
      <c r="CD36" s="45"/>
      <c r="CE36" s="45"/>
    </row>
    <row r="37" spans="3:83" ht="15" customHeight="1" x14ac:dyDescent="0.2">
      <c r="C37" s="44"/>
      <c r="D37" s="45"/>
      <c r="E37" s="45" t="s">
        <v>274</v>
      </c>
      <c r="F37" s="45"/>
      <c r="G37" s="45"/>
      <c r="H37" s="45"/>
      <c r="I37" s="15"/>
      <c r="J37" s="54">
        <v>-103353.94</v>
      </c>
      <c r="K37" s="17"/>
      <c r="L37" s="54">
        <v>-45518.07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275</v>
      </c>
      <c r="CD37" s="45"/>
      <c r="CE37" s="45"/>
    </row>
    <row r="38" spans="3:83" ht="15" customHeight="1" x14ac:dyDescent="0.2">
      <c r="C38" s="44"/>
      <c r="D38" s="45"/>
      <c r="E38" s="45" t="s">
        <v>173</v>
      </c>
      <c r="F38" s="45"/>
      <c r="G38" s="45"/>
      <c r="H38" s="45"/>
      <c r="I38" s="15"/>
      <c r="J38" s="54">
        <v>6228.74</v>
      </c>
      <c r="K38" s="17"/>
      <c r="L38" s="54">
        <v>31288.49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174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135321.82999999999</v>
      </c>
      <c r="K39" s="17"/>
      <c r="L39" s="54">
        <v>62756.95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11552563.449999999</v>
      </c>
      <c r="K160" s="17"/>
      <c r="L160" s="54">
        <v>11604826.550000001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-32152.95</v>
      </c>
      <c r="K161" s="17"/>
      <c r="L161" s="54">
        <v>-14851.48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-67004.850000000006</v>
      </c>
      <c r="K162" s="17"/>
      <c r="L162" s="54">
        <v>-67308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1649547.75</v>
      </c>
      <c r="K163" s="17"/>
      <c r="L163" s="54">
        <v>1845851.65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-17952</v>
      </c>
      <c r="K164" s="17"/>
      <c r="L164" s="54">
        <v>-16200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-859.25</v>
      </c>
      <c r="K165" s="17"/>
      <c r="L165" s="54">
        <v>-550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-1649547.75</v>
      </c>
      <c r="K166" s="17"/>
      <c r="L166" s="54">
        <v>-1845851.65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11434594.4</v>
      </c>
      <c r="K167" s="17"/>
      <c r="L167" s="46">
        <v>11505917.07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-12953504</v>
      </c>
      <c r="K168" s="17"/>
      <c r="L168" s="54">
        <v>-13424628.25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1930881.45</v>
      </c>
      <c r="K169" s="17"/>
      <c r="L169" s="54">
        <v>1881121.05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-3463.4</v>
      </c>
      <c r="K170" s="17"/>
      <c r="L170" s="54">
        <v>-3678.35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1927418.05</v>
      </c>
      <c r="K171" s="17"/>
      <c r="L171" s="46">
        <v>1877442.7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-11026085.949999999</v>
      </c>
      <c r="K172" s="17"/>
      <c r="L172" s="46">
        <v>-11547185.550000001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280</v>
      </c>
      <c r="G173" s="45"/>
      <c r="H173" s="45"/>
      <c r="I173" s="15"/>
      <c r="J173" s="54">
        <v>-20896</v>
      </c>
      <c r="K173" s="17"/>
      <c r="L173" s="54">
        <v>-21321.35</v>
      </c>
      <c r="M173" s="4"/>
      <c r="N173" s="4"/>
      <c r="O173" s="4"/>
      <c r="CA173" s="44"/>
      <c r="CB173" s="45"/>
      <c r="CC173" s="45"/>
      <c r="CD173" s="45" t="s">
        <v>281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-132571.41</v>
      </c>
      <c r="K174" s="17"/>
      <c r="L174" s="54">
        <v>-160736.26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282</v>
      </c>
      <c r="G175" s="45"/>
      <c r="H175" s="45"/>
      <c r="I175" s="15"/>
      <c r="J175" s="54">
        <v>0</v>
      </c>
      <c r="K175" s="17"/>
      <c r="L175" s="54">
        <v>72923.5</v>
      </c>
      <c r="M175" s="4"/>
      <c r="N175" s="4"/>
      <c r="O175" s="4"/>
      <c r="CA175" s="44"/>
      <c r="CB175" s="45"/>
      <c r="CC175" s="45"/>
      <c r="CD175" s="45" t="s">
        <v>283</v>
      </c>
      <c r="CE175" s="45"/>
    </row>
    <row r="176" spans="3:83" ht="15" x14ac:dyDescent="0.2">
      <c r="C176" s="44"/>
      <c r="D176" s="45"/>
      <c r="E176" s="45"/>
      <c r="F176" s="45" t="s">
        <v>210</v>
      </c>
      <c r="G176" s="45"/>
      <c r="H176" s="45"/>
      <c r="I176" s="15"/>
      <c r="J176" s="54">
        <v>0</v>
      </c>
      <c r="K176" s="17"/>
      <c r="L176" s="54">
        <v>-515000</v>
      </c>
      <c r="M176" s="4"/>
      <c r="N176" s="4"/>
      <c r="O176" s="4"/>
      <c r="CA176" s="44"/>
      <c r="CB176" s="45"/>
      <c r="CC176" s="45"/>
      <c r="CD176" s="45" t="s">
        <v>211</v>
      </c>
      <c r="CE176" s="45"/>
    </row>
    <row r="177" spans="3:83" ht="15" x14ac:dyDescent="0.2">
      <c r="C177" s="44"/>
      <c r="D177" s="45"/>
      <c r="E177" s="45"/>
      <c r="F177" s="45" t="s">
        <v>212</v>
      </c>
      <c r="G177" s="45"/>
      <c r="H177" s="45"/>
      <c r="I177" s="15"/>
      <c r="J177" s="54">
        <v>723312</v>
      </c>
      <c r="K177" s="17"/>
      <c r="L177" s="54">
        <v>7195</v>
      </c>
      <c r="M177" s="4"/>
      <c r="N177" s="4"/>
      <c r="O177" s="4"/>
      <c r="CA177" s="44"/>
      <c r="CB177" s="45"/>
      <c r="CC177" s="45"/>
      <c r="CD177" s="45" t="s">
        <v>213</v>
      </c>
      <c r="CE177" s="45"/>
    </row>
    <row r="178" spans="3:83" ht="15" x14ac:dyDescent="0.2">
      <c r="C178" s="44"/>
      <c r="D178" s="45"/>
      <c r="E178" s="45"/>
      <c r="F178" s="45" t="s">
        <v>214</v>
      </c>
      <c r="G178" s="45"/>
      <c r="H178" s="45"/>
      <c r="I178" s="15"/>
      <c r="J178" s="54">
        <v>141000</v>
      </c>
      <c r="K178" s="17"/>
      <c r="L178" s="54">
        <v>735000</v>
      </c>
      <c r="M178" s="4"/>
      <c r="N178" s="4"/>
      <c r="O178" s="4"/>
      <c r="CA178" s="44"/>
      <c r="CB178" s="45"/>
      <c r="CC178" s="45"/>
      <c r="CD178" s="45" t="s">
        <v>215</v>
      </c>
      <c r="CE178" s="45"/>
    </row>
    <row r="179" spans="3:83" ht="15" x14ac:dyDescent="0.2">
      <c r="C179" s="44" t="s">
        <v>216</v>
      </c>
      <c r="D179" s="45"/>
      <c r="E179" s="45"/>
      <c r="F179" s="45"/>
      <c r="G179" s="45"/>
      <c r="H179" s="45"/>
      <c r="I179" s="15"/>
      <c r="J179" s="46">
        <v>-10315241.360000001</v>
      </c>
      <c r="K179" s="17"/>
      <c r="L179" s="46">
        <v>-11429124.659999998</v>
      </c>
      <c r="M179" s="4"/>
      <c r="N179" s="4"/>
      <c r="O179" s="4"/>
      <c r="CA179" s="44" t="s">
        <v>217</v>
      </c>
      <c r="CB179" s="45"/>
      <c r="CC179" s="45"/>
      <c r="CD179" s="45"/>
      <c r="CE179" s="45"/>
    </row>
    <row r="180" spans="3:83" ht="15" x14ac:dyDescent="0.2">
      <c r="C180" s="44" t="s">
        <v>218</v>
      </c>
      <c r="D180" s="45"/>
      <c r="E180" s="45"/>
      <c r="F180" s="45"/>
      <c r="G180" s="45"/>
      <c r="H180" s="45"/>
      <c r="I180" s="15"/>
      <c r="J180" s="46">
        <v>1119353.0399999991</v>
      </c>
      <c r="K180" s="17"/>
      <c r="L180" s="46">
        <v>76792.410000002012</v>
      </c>
      <c r="M180" s="4"/>
      <c r="N180" s="4"/>
      <c r="O180" s="4"/>
      <c r="CA180" s="44" t="s">
        <v>219</v>
      </c>
      <c r="CB180" s="45"/>
      <c r="CC180" s="45"/>
      <c r="CD180" s="45"/>
      <c r="CE180" s="45"/>
    </row>
    <row r="181" spans="3:83" ht="15" x14ac:dyDescent="0.2">
      <c r="C181" s="44"/>
      <c r="D181" s="45"/>
      <c r="E181" s="45"/>
      <c r="F181" s="45" t="s">
        <v>220</v>
      </c>
      <c r="G181" s="45"/>
      <c r="H181" s="45"/>
      <c r="I181" s="15"/>
      <c r="J181" s="54">
        <v>-475727.47</v>
      </c>
      <c r="K181" s="17"/>
      <c r="L181" s="54">
        <v>-489111.34</v>
      </c>
      <c r="M181" s="4"/>
      <c r="N181" s="4"/>
      <c r="O181" s="4"/>
      <c r="CA181" s="44"/>
      <c r="CB181" s="45"/>
      <c r="CC181" s="45"/>
      <c r="CD181" s="45" t="s">
        <v>221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-231533.7</v>
      </c>
      <c r="K182" s="17"/>
      <c r="L182" s="54">
        <v>-245781.37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-24120.84</v>
      </c>
      <c r="K183" s="17"/>
      <c r="L183" s="54">
        <v>-12544.17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 t="s">
        <v>230</v>
      </c>
      <c r="D184" s="45"/>
      <c r="E184" s="45"/>
      <c r="F184" s="45"/>
      <c r="G184" s="45"/>
      <c r="H184" s="45"/>
      <c r="I184" s="15"/>
      <c r="J184" s="46">
        <v>-731382.00999999989</v>
      </c>
      <c r="K184" s="17"/>
      <c r="L184" s="46">
        <v>-747436.88</v>
      </c>
      <c r="M184" s="4"/>
      <c r="N184" s="4"/>
      <c r="O184" s="4"/>
      <c r="CA184" s="44" t="s">
        <v>231</v>
      </c>
      <c r="CB184" s="45"/>
      <c r="CC184" s="45"/>
      <c r="CD184" s="45"/>
      <c r="CE184" s="45"/>
    </row>
    <row r="185" spans="3:83" ht="15" x14ac:dyDescent="0.2">
      <c r="C185" s="44" t="s">
        <v>232</v>
      </c>
      <c r="D185" s="45"/>
      <c r="E185" s="45"/>
      <c r="F185" s="45"/>
      <c r="G185" s="45"/>
      <c r="H185" s="45"/>
      <c r="I185" s="15"/>
      <c r="J185" s="46">
        <v>-11046623.370000001</v>
      </c>
      <c r="K185" s="17"/>
      <c r="L185" s="46">
        <v>-12176561.539999999</v>
      </c>
      <c r="M185" s="4"/>
      <c r="N185" s="4"/>
      <c r="O185" s="4"/>
      <c r="CA185" s="44" t="s">
        <v>233</v>
      </c>
      <c r="CB185" s="45"/>
      <c r="CC185" s="45"/>
      <c r="CD185" s="45"/>
      <c r="CE185" s="45"/>
    </row>
    <row r="186" spans="3:83" ht="15" x14ac:dyDescent="0.2">
      <c r="C186" s="44" t="s">
        <v>234</v>
      </c>
      <c r="D186" s="45"/>
      <c r="E186" s="45"/>
      <c r="F186" s="45"/>
      <c r="G186" s="45"/>
      <c r="H186" s="45"/>
      <c r="I186" s="15"/>
      <c r="J186" s="46">
        <v>387971.02999999921</v>
      </c>
      <c r="K186" s="17"/>
      <c r="L186" s="46">
        <v>-670644.46999999799</v>
      </c>
      <c r="M186" s="4"/>
      <c r="N186" s="4"/>
      <c r="O186" s="4"/>
      <c r="CA186" s="44" t="s">
        <v>235</v>
      </c>
      <c r="CB186" s="45"/>
      <c r="CC186" s="45"/>
      <c r="CD186" s="45"/>
      <c r="CE186" s="45"/>
    </row>
    <row r="187" spans="3:83" ht="15" x14ac:dyDescent="0.2">
      <c r="C187" s="44"/>
      <c r="D187" s="45"/>
      <c r="E187" s="45"/>
      <c r="F187" s="45" t="s">
        <v>236</v>
      </c>
      <c r="G187" s="45"/>
      <c r="H187" s="45"/>
      <c r="I187" s="15"/>
      <c r="J187" s="54">
        <v>41807.67</v>
      </c>
      <c r="K187" s="17"/>
      <c r="L187" s="54">
        <v>4020.26</v>
      </c>
      <c r="M187" s="4"/>
      <c r="N187" s="4"/>
      <c r="O187" s="4"/>
      <c r="CA187" s="44"/>
      <c r="CB187" s="45"/>
      <c r="CC187" s="45"/>
      <c r="CD187" s="45" t="s">
        <v>237</v>
      </c>
      <c r="CE187" s="45"/>
    </row>
    <row r="188" spans="3:83" ht="15" x14ac:dyDescent="0.2">
      <c r="C188" s="44"/>
      <c r="D188" s="45"/>
      <c r="E188" s="45"/>
      <c r="F188" s="45" t="s">
        <v>238</v>
      </c>
      <c r="G188" s="45"/>
      <c r="H188" s="45"/>
      <c r="I188" s="15"/>
      <c r="J188" s="54">
        <v>-9849.91</v>
      </c>
      <c r="K188" s="17"/>
      <c r="L188" s="54">
        <v>-12559.3</v>
      </c>
      <c r="M188" s="4"/>
      <c r="N188" s="4"/>
      <c r="O188" s="4"/>
      <c r="CA188" s="44"/>
      <c r="CB188" s="45"/>
      <c r="CC188" s="45"/>
      <c r="CD188" s="45" t="s">
        <v>239</v>
      </c>
      <c r="CE188" s="45"/>
    </row>
    <row r="189" spans="3:83" ht="15" x14ac:dyDescent="0.2">
      <c r="C189" s="44"/>
      <c r="D189" s="45"/>
      <c r="E189" s="45"/>
      <c r="F189" s="45" t="s">
        <v>240</v>
      </c>
      <c r="G189" s="45"/>
      <c r="H189" s="45"/>
      <c r="I189" s="15"/>
      <c r="J189" s="54">
        <v>-938626.42</v>
      </c>
      <c r="K189" s="17"/>
      <c r="L189" s="54">
        <v>551406.76</v>
      </c>
      <c r="M189" s="4"/>
      <c r="N189" s="4"/>
      <c r="O189" s="4"/>
      <c r="CA189" s="44"/>
      <c r="CB189" s="45"/>
      <c r="CC189" s="45"/>
      <c r="CD189" s="45" t="s">
        <v>241</v>
      </c>
      <c r="CE189" s="45"/>
    </row>
    <row r="190" spans="3:83" ht="15" x14ac:dyDescent="0.2">
      <c r="C190" s="44" t="s">
        <v>242</v>
      </c>
      <c r="D190" s="45"/>
      <c r="E190" s="45"/>
      <c r="F190" s="45"/>
      <c r="G190" s="45"/>
      <c r="H190" s="45"/>
      <c r="I190" s="15"/>
      <c r="J190" s="46">
        <v>-906668.66</v>
      </c>
      <c r="K190" s="17"/>
      <c r="L190" s="46">
        <v>542867.72</v>
      </c>
      <c r="M190" s="4"/>
      <c r="N190" s="4"/>
      <c r="O190" s="4"/>
      <c r="CA190" s="44" t="s">
        <v>243</v>
      </c>
      <c r="CB190" s="45"/>
      <c r="CC190" s="45"/>
      <c r="CD190" s="45"/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-906668.66</v>
      </c>
      <c r="K191" s="17"/>
      <c r="L191" s="46">
        <v>542867.72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-518697.63000000082</v>
      </c>
      <c r="K192" s="17"/>
      <c r="L192" s="46">
        <v>-127776.74999999802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1815950.75</v>
      </c>
      <c r="K312" s="17"/>
      <c r="L312" s="54">
        <v>1690088.0499999998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1815950.75</v>
      </c>
      <c r="K313" s="17"/>
      <c r="L313" s="46">
        <v>1690088.0499999998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-2075545.2999999998</v>
      </c>
      <c r="K314" s="17"/>
      <c r="L314" s="54">
        <v>-1630958.5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 t="s">
        <v>216</v>
      </c>
      <c r="D315" s="45"/>
      <c r="E315" s="45"/>
      <c r="F315" s="45"/>
      <c r="G315" s="45"/>
      <c r="H315" s="45"/>
      <c r="I315" s="15"/>
      <c r="J315" s="46">
        <v>-2075545.2999999998</v>
      </c>
      <c r="K315" s="17"/>
      <c r="L315" s="46">
        <v>-1630958.5</v>
      </c>
      <c r="M315" s="4"/>
      <c r="N315" s="4"/>
      <c r="O315" s="4"/>
      <c r="CA315" s="44" t="s">
        <v>217</v>
      </c>
      <c r="CB315" s="45"/>
      <c r="CC315" s="45"/>
      <c r="CD315" s="45"/>
      <c r="CE315" s="45"/>
    </row>
    <row r="316" spans="2:83" ht="14.45" customHeight="1" x14ac:dyDescent="0.2">
      <c r="C316" s="44" t="s">
        <v>218</v>
      </c>
      <c r="D316" s="45"/>
      <c r="E316" s="45"/>
      <c r="F316" s="45"/>
      <c r="G316" s="45"/>
      <c r="H316" s="45"/>
      <c r="I316" s="15"/>
      <c r="J316" s="46">
        <v>-259594.54999999981</v>
      </c>
      <c r="K316" s="17"/>
      <c r="L316" s="46">
        <v>59129.549999999814</v>
      </c>
      <c r="M316" s="4"/>
      <c r="N316" s="4"/>
      <c r="O316" s="4"/>
      <c r="CA316" s="44" t="s">
        <v>219</v>
      </c>
      <c r="CB316" s="45"/>
      <c r="CC316" s="45"/>
      <c r="CD316" s="45"/>
      <c r="CE316" s="45"/>
    </row>
    <row r="317" spans="2:83" ht="14.45" customHeight="1" x14ac:dyDescent="0.2">
      <c r="C317" s="44"/>
      <c r="D317" s="45"/>
      <c r="E317" s="45"/>
      <c r="F317" s="45" t="s">
        <v>220</v>
      </c>
      <c r="G317" s="45"/>
      <c r="H317" s="45"/>
      <c r="I317" s="15"/>
      <c r="J317" s="54">
        <v>-74779.740000000005</v>
      </c>
      <c r="K317" s="17"/>
      <c r="L317" s="54">
        <v>-71216.2</v>
      </c>
      <c r="M317" s="4"/>
      <c r="N317" s="4"/>
      <c r="O317" s="4"/>
      <c r="CA317" s="44"/>
      <c r="CB317" s="45"/>
      <c r="CC317" s="45"/>
      <c r="CD317" s="45" t="s">
        <v>221</v>
      </c>
      <c r="CE317" s="45"/>
    </row>
    <row r="318" spans="2:83" ht="14.45" customHeight="1" x14ac:dyDescent="0.2">
      <c r="C318" s="44"/>
      <c r="D318" s="45"/>
      <c r="E318" s="45"/>
      <c r="F318" s="45" t="s">
        <v>222</v>
      </c>
      <c r="G318" s="45"/>
      <c r="H318" s="45"/>
      <c r="I318" s="15"/>
      <c r="J318" s="54">
        <v>-36394.700000000004</v>
      </c>
      <c r="K318" s="17"/>
      <c r="L318" s="54">
        <v>-35795.199999999997</v>
      </c>
      <c r="M318" s="4"/>
      <c r="N318" s="4"/>
      <c r="O318" s="4"/>
      <c r="CA318" s="44"/>
      <c r="CB318" s="45"/>
      <c r="CC318" s="45"/>
      <c r="CD318" s="45" t="s">
        <v>223</v>
      </c>
      <c r="CE318" s="45"/>
    </row>
    <row r="319" spans="2:83" ht="14.45" customHeight="1" x14ac:dyDescent="0.2">
      <c r="C319" s="44"/>
      <c r="D319" s="45"/>
      <c r="E319" s="45"/>
      <c r="F319" s="45" t="s">
        <v>224</v>
      </c>
      <c r="G319" s="45"/>
      <c r="H319" s="45"/>
      <c r="I319" s="15"/>
      <c r="J319" s="54">
        <v>-3791.56</v>
      </c>
      <c r="K319" s="17"/>
      <c r="L319" s="54">
        <v>-1826.92</v>
      </c>
      <c r="M319" s="4"/>
      <c r="N319" s="4"/>
      <c r="O319" s="4"/>
      <c r="CA319" s="44"/>
      <c r="CB319" s="45"/>
      <c r="CC319" s="45"/>
      <c r="CD319" s="45" t="s">
        <v>225</v>
      </c>
      <c r="CE319" s="45"/>
    </row>
    <row r="320" spans="2:83" ht="14.45" customHeight="1" x14ac:dyDescent="0.2">
      <c r="C320" s="44" t="s">
        <v>230</v>
      </c>
      <c r="D320" s="45"/>
      <c r="E320" s="45"/>
      <c r="F320" s="45"/>
      <c r="G320" s="45"/>
      <c r="H320" s="45"/>
      <c r="I320" s="15"/>
      <c r="J320" s="46">
        <v>-114966</v>
      </c>
      <c r="K320" s="17"/>
      <c r="L320" s="46">
        <v>-108838.31999999999</v>
      </c>
      <c r="M320" s="4"/>
      <c r="N320" s="4"/>
      <c r="O320" s="4"/>
      <c r="CA320" s="44" t="s">
        <v>231</v>
      </c>
      <c r="CB320" s="45"/>
      <c r="CC320" s="45"/>
      <c r="CD320" s="45"/>
      <c r="CE320" s="45"/>
    </row>
    <row r="321" spans="3:83" ht="14.45" customHeight="1" x14ac:dyDescent="0.2">
      <c r="C321" s="44" t="s">
        <v>232</v>
      </c>
      <c r="D321" s="45"/>
      <c r="E321" s="45"/>
      <c r="F321" s="45"/>
      <c r="G321" s="45"/>
      <c r="H321" s="45"/>
      <c r="I321" s="15"/>
      <c r="J321" s="46">
        <v>-2190511.2999999998</v>
      </c>
      <c r="K321" s="17"/>
      <c r="L321" s="46">
        <v>-1739796.82</v>
      </c>
      <c r="M321" s="4"/>
      <c r="N321" s="4"/>
      <c r="O321" s="4"/>
      <c r="CA321" s="44" t="s">
        <v>233</v>
      </c>
      <c r="CB321" s="45"/>
      <c r="CC321" s="45"/>
      <c r="CD321" s="45"/>
      <c r="CE321" s="45"/>
    </row>
    <row r="322" spans="3:83" ht="14.45" customHeight="1" x14ac:dyDescent="0.2">
      <c r="C322" s="44" t="s">
        <v>234</v>
      </c>
      <c r="D322" s="45"/>
      <c r="E322" s="45"/>
      <c r="F322" s="45"/>
      <c r="G322" s="45"/>
      <c r="H322" s="45"/>
      <c r="I322" s="15"/>
      <c r="J322" s="46">
        <v>-374560.54999999981</v>
      </c>
      <c r="K322" s="17"/>
      <c r="L322" s="46">
        <v>-49708.770000000179</v>
      </c>
      <c r="M322" s="4"/>
      <c r="N322" s="4"/>
      <c r="O322" s="4"/>
      <c r="CA322" s="44" t="s">
        <v>235</v>
      </c>
      <c r="CB322" s="45"/>
      <c r="CC322" s="45"/>
      <c r="CD322" s="45"/>
      <c r="CE322" s="45"/>
    </row>
    <row r="323" spans="3:83" ht="14.45" customHeight="1" x14ac:dyDescent="0.2">
      <c r="C323" s="44"/>
      <c r="D323" s="45"/>
      <c r="E323" s="45"/>
      <c r="F323" s="45" t="s">
        <v>240</v>
      </c>
      <c r="G323" s="45"/>
      <c r="H323" s="45"/>
      <c r="I323" s="15"/>
      <c r="J323" s="54">
        <v>-104291.82</v>
      </c>
      <c r="K323" s="17"/>
      <c r="L323" s="54">
        <v>61267.42</v>
      </c>
      <c r="M323" s="4"/>
      <c r="N323" s="4"/>
      <c r="O323" s="4"/>
      <c r="CA323" s="44"/>
      <c r="CB323" s="45"/>
      <c r="CC323" s="45"/>
      <c r="CD323" s="45" t="s">
        <v>241</v>
      </c>
      <c r="CE323" s="45"/>
    </row>
    <row r="324" spans="3:83" ht="14.45" customHeight="1" x14ac:dyDescent="0.2">
      <c r="C324" s="44" t="s">
        <v>242</v>
      </c>
      <c r="D324" s="45"/>
      <c r="E324" s="45"/>
      <c r="F324" s="45"/>
      <c r="G324" s="45"/>
      <c r="H324" s="45"/>
      <c r="I324" s="15"/>
      <c r="J324" s="46">
        <v>-104291.82</v>
      </c>
      <c r="K324" s="17"/>
      <c r="L324" s="46">
        <v>61267.42</v>
      </c>
      <c r="M324" s="4"/>
      <c r="N324" s="4"/>
      <c r="O324" s="4"/>
      <c r="CA324" s="44" t="s">
        <v>243</v>
      </c>
      <c r="CB324" s="45"/>
      <c r="CC324" s="45"/>
      <c r="CD324" s="45"/>
      <c r="CE324" s="45"/>
    </row>
    <row r="325" spans="3:83" ht="14.45" customHeight="1" x14ac:dyDescent="0.2">
      <c r="C325" s="44" t="s">
        <v>244</v>
      </c>
      <c r="D325" s="45"/>
      <c r="E325" s="45"/>
      <c r="F325" s="45"/>
      <c r="G325" s="45"/>
      <c r="H325" s="45"/>
      <c r="I325" s="15"/>
      <c r="J325" s="46">
        <v>-104291.82</v>
      </c>
      <c r="K325" s="17"/>
      <c r="L325" s="46">
        <v>61267.42</v>
      </c>
      <c r="M325" s="4"/>
      <c r="N325" s="4"/>
      <c r="O325" s="4"/>
      <c r="CA325" s="44" t="s">
        <v>245</v>
      </c>
      <c r="CB325" s="45"/>
      <c r="CC325" s="45"/>
      <c r="CD325" s="45"/>
      <c r="CE325" s="45"/>
    </row>
    <row r="326" spans="3:83" ht="14.45" customHeight="1" x14ac:dyDescent="0.2">
      <c r="C326" s="44" t="s">
        <v>246</v>
      </c>
      <c r="D326" s="45"/>
      <c r="E326" s="45"/>
      <c r="F326" s="45"/>
      <c r="G326" s="45"/>
      <c r="H326" s="45"/>
      <c r="I326" s="15"/>
      <c r="J326" s="46">
        <v>-478852.36999999982</v>
      </c>
      <c r="K326" s="17"/>
      <c r="L326" s="46">
        <v>11558.64999999982</v>
      </c>
      <c r="M326" s="4"/>
      <c r="N326" s="4"/>
      <c r="O326" s="4"/>
      <c r="CA326" s="44" t="s">
        <v>247</v>
      </c>
      <c r="CB326" s="45"/>
      <c r="CC326" s="45"/>
      <c r="CD326" s="45"/>
      <c r="CE326" s="45"/>
    </row>
    <row r="327" spans="3:83" ht="14.45" hidden="1" customHeight="1" x14ac:dyDescent="0.2">
      <c r="C327" s="44"/>
      <c r="D327" s="45"/>
      <c r="E327" s="45"/>
      <c r="F327" s="45"/>
      <c r="G327" s="45"/>
      <c r="H327" s="45"/>
      <c r="I327" s="15"/>
      <c r="J327" s="54"/>
      <c r="K327" s="17"/>
      <c r="L327" s="54"/>
      <c r="M327" s="4"/>
      <c r="N327" s="4"/>
      <c r="O327" s="4"/>
      <c r="CA327" s="44"/>
      <c r="CB327" s="45"/>
      <c r="CC327" s="45"/>
      <c r="CD327" s="45"/>
      <c r="CE327" s="45"/>
    </row>
    <row r="328" spans="3:83" ht="14.45" hidden="1" customHeight="1" x14ac:dyDescent="0.2">
      <c r="C328" s="44"/>
      <c r="D328" s="45"/>
      <c r="E328" s="45"/>
      <c r="F328" s="45"/>
      <c r="G328" s="45"/>
      <c r="H328" s="45"/>
      <c r="I328" s="15"/>
      <c r="J328" s="54"/>
      <c r="K328" s="17"/>
      <c r="L328" s="54"/>
      <c r="M328" s="4"/>
      <c r="N328" s="4"/>
      <c r="O328" s="4"/>
      <c r="CA328" s="44"/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3124003.5</v>
      </c>
      <c r="K464" s="17"/>
      <c r="L464" s="54">
        <v>3120907.95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-4883.93</v>
      </c>
      <c r="K465" s="17"/>
      <c r="L465" s="54">
        <v>-3309.45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3119119.57</v>
      </c>
      <c r="K466" s="17"/>
      <c r="L466" s="46">
        <v>3117598.5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-2434557.25</v>
      </c>
      <c r="K467" s="17"/>
      <c r="L467" s="54">
        <v>-2347148.5499999998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278</v>
      </c>
      <c r="G468" s="45"/>
      <c r="H468" s="45"/>
      <c r="I468" s="15"/>
      <c r="J468" s="54">
        <v>0</v>
      </c>
      <c r="K468" s="17"/>
      <c r="L468" s="54">
        <v>-109.1</v>
      </c>
      <c r="CA468" s="44"/>
      <c r="CB468" s="45"/>
      <c r="CC468" s="45"/>
      <c r="CD468" s="45" t="s">
        <v>279</v>
      </c>
      <c r="CE468" s="45"/>
    </row>
    <row r="469" spans="3:83" s="4" customFormat="1" ht="14.45" customHeight="1" x14ac:dyDescent="0.2">
      <c r="C469" s="44" t="s">
        <v>204</v>
      </c>
      <c r="D469" s="45"/>
      <c r="E469" s="45"/>
      <c r="F469" s="45"/>
      <c r="G469" s="45"/>
      <c r="H469" s="45"/>
      <c r="I469" s="15"/>
      <c r="J469" s="46">
        <v>-2434557.25</v>
      </c>
      <c r="K469" s="17"/>
      <c r="L469" s="46">
        <v>-2347257.65</v>
      </c>
      <c r="CA469" s="44" t="s">
        <v>205</v>
      </c>
      <c r="CB469" s="45"/>
      <c r="CC469" s="45"/>
      <c r="CD469" s="45"/>
      <c r="CE469" s="45"/>
    </row>
    <row r="470" spans="3:83" s="4" customFormat="1" ht="14.45" customHeight="1" x14ac:dyDescent="0.2">
      <c r="C470" s="44"/>
      <c r="D470" s="45"/>
      <c r="E470" s="45"/>
      <c r="F470" s="45" t="s">
        <v>210</v>
      </c>
      <c r="G470" s="45"/>
      <c r="H470" s="45"/>
      <c r="I470" s="15"/>
      <c r="J470" s="54">
        <v>-23224</v>
      </c>
      <c r="K470" s="17"/>
      <c r="L470" s="54">
        <v>449394</v>
      </c>
      <c r="CA470" s="44"/>
      <c r="CB470" s="45"/>
      <c r="CC470" s="45"/>
      <c r="CD470" s="45" t="s">
        <v>211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314</v>
      </c>
      <c r="G471" s="45"/>
      <c r="H471" s="45"/>
      <c r="I471" s="15"/>
      <c r="J471" s="54">
        <v>-48804</v>
      </c>
      <c r="K471" s="17"/>
      <c r="L471" s="54">
        <v>-410539</v>
      </c>
      <c r="CA471" s="44"/>
      <c r="CB471" s="45"/>
      <c r="CC471" s="45"/>
      <c r="CD471" s="45" t="s">
        <v>315</v>
      </c>
      <c r="CE471" s="45"/>
    </row>
    <row r="472" spans="3:83" s="4" customFormat="1" ht="14.45" customHeight="1" x14ac:dyDescent="0.2">
      <c r="C472" s="44" t="s">
        <v>216</v>
      </c>
      <c r="D472" s="45"/>
      <c r="E472" s="45"/>
      <c r="F472" s="45"/>
      <c r="G472" s="45"/>
      <c r="H472" s="45"/>
      <c r="I472" s="15"/>
      <c r="J472" s="46">
        <v>-2506585.25</v>
      </c>
      <c r="K472" s="17"/>
      <c r="L472" s="46">
        <v>-2308402.65</v>
      </c>
      <c r="CA472" s="44" t="s">
        <v>217</v>
      </c>
      <c r="CB472" s="45"/>
      <c r="CC472" s="45"/>
      <c r="CD472" s="45"/>
      <c r="CE472" s="45"/>
    </row>
    <row r="473" spans="3:83" s="4" customFormat="1" ht="14.45" customHeight="1" x14ac:dyDescent="0.2">
      <c r="C473" s="44" t="s">
        <v>218</v>
      </c>
      <c r="D473" s="45"/>
      <c r="E473" s="45"/>
      <c r="F473" s="45"/>
      <c r="G473" s="45"/>
      <c r="H473" s="45"/>
      <c r="I473" s="15"/>
      <c r="J473" s="46">
        <v>612534.31999999983</v>
      </c>
      <c r="K473" s="17"/>
      <c r="L473" s="46">
        <v>809195.85000000009</v>
      </c>
      <c r="CA473" s="44" t="s">
        <v>219</v>
      </c>
      <c r="CB473" s="45"/>
      <c r="CC473" s="45"/>
      <c r="CD473" s="45"/>
      <c r="CE473" s="45"/>
    </row>
    <row r="474" spans="3:83" s="4" customFormat="1" ht="14.45" customHeight="1" x14ac:dyDescent="0.2">
      <c r="C474" s="44"/>
      <c r="D474" s="45"/>
      <c r="E474" s="45"/>
      <c r="F474" s="45" t="s">
        <v>220</v>
      </c>
      <c r="G474" s="45"/>
      <c r="H474" s="45"/>
      <c r="I474" s="15"/>
      <c r="J474" s="54">
        <v>-365759.84</v>
      </c>
      <c r="K474" s="17"/>
      <c r="L474" s="54">
        <v>-367466.31</v>
      </c>
      <c r="CA474" s="44"/>
      <c r="CB474" s="45"/>
      <c r="CC474" s="45"/>
      <c r="CD474" s="45" t="s">
        <v>221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222</v>
      </c>
      <c r="G475" s="45"/>
      <c r="H475" s="45"/>
      <c r="I475" s="15"/>
      <c r="J475" s="54">
        <v>-178013.01</v>
      </c>
      <c r="K475" s="17"/>
      <c r="L475" s="54">
        <v>-184757.93</v>
      </c>
      <c r="CA475" s="44"/>
      <c r="CB475" s="45"/>
      <c r="CC475" s="45"/>
      <c r="CD475" s="45" t="s">
        <v>223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224</v>
      </c>
      <c r="G476" s="45"/>
      <c r="H476" s="45"/>
      <c r="I476" s="15"/>
      <c r="J476" s="54">
        <v>-18545.150000000001</v>
      </c>
      <c r="K476" s="17"/>
      <c r="L476" s="54">
        <v>-9429.66</v>
      </c>
      <c r="CA476" s="44"/>
      <c r="CB476" s="45"/>
      <c r="CC476" s="45"/>
      <c r="CD476" s="45" t="s">
        <v>225</v>
      </c>
      <c r="CE476" s="45"/>
    </row>
    <row r="477" spans="3:83" s="4" customFormat="1" ht="14.45" customHeight="1" x14ac:dyDescent="0.2">
      <c r="C477" s="44" t="s">
        <v>230</v>
      </c>
      <c r="D477" s="45"/>
      <c r="E477" s="45"/>
      <c r="F477" s="45"/>
      <c r="G477" s="45"/>
      <c r="H477" s="45"/>
      <c r="I477" s="15"/>
      <c r="J477" s="46">
        <v>-562318.00000000012</v>
      </c>
      <c r="K477" s="17"/>
      <c r="L477" s="46">
        <v>-561653.9</v>
      </c>
      <c r="CA477" s="44" t="s">
        <v>231</v>
      </c>
      <c r="CB477" s="45"/>
      <c r="CC477" s="45"/>
      <c r="CD477" s="45"/>
      <c r="CE477" s="45"/>
    </row>
    <row r="478" spans="3:83" s="4" customFormat="1" ht="14.45" customHeight="1" x14ac:dyDescent="0.2">
      <c r="C478" s="44" t="s">
        <v>232</v>
      </c>
      <c r="D478" s="45"/>
      <c r="E478" s="45"/>
      <c r="F478" s="45"/>
      <c r="G478" s="45"/>
      <c r="H478" s="45"/>
      <c r="I478" s="15"/>
      <c r="J478" s="46">
        <v>-3068903.25</v>
      </c>
      <c r="K478" s="17"/>
      <c r="L478" s="46">
        <v>-2870056.55</v>
      </c>
      <c r="CA478" s="44" t="s">
        <v>233</v>
      </c>
      <c r="CB478" s="45"/>
      <c r="CC478" s="45"/>
      <c r="CD478" s="45"/>
      <c r="CE478" s="45"/>
    </row>
    <row r="479" spans="3:83" ht="15" x14ac:dyDescent="0.2">
      <c r="C479" s="44" t="s">
        <v>234</v>
      </c>
      <c r="D479" s="45"/>
      <c r="E479" s="45"/>
      <c r="F479" s="45"/>
      <c r="G479" s="45"/>
      <c r="H479" s="45"/>
      <c r="I479" s="15"/>
      <c r="J479" s="46">
        <v>50216.319999999716</v>
      </c>
      <c r="K479" s="17"/>
      <c r="L479" s="46">
        <v>247541.95000000007</v>
      </c>
      <c r="CA479" s="44" t="s">
        <v>235</v>
      </c>
      <c r="CB479" s="45"/>
      <c r="CC479" s="45"/>
      <c r="CD479" s="45"/>
      <c r="CE479" s="45"/>
    </row>
    <row r="480" spans="3:83" ht="15" x14ac:dyDescent="0.2">
      <c r="C480" s="44"/>
      <c r="D480" s="45"/>
      <c r="E480" s="45"/>
      <c r="F480" s="45" t="s">
        <v>286</v>
      </c>
      <c r="G480" s="45"/>
      <c r="H480" s="45"/>
      <c r="I480" s="15"/>
      <c r="J480" s="54">
        <v>-515740.85</v>
      </c>
      <c r="K480" s="17"/>
      <c r="L480" s="54">
        <v>-54341.1</v>
      </c>
      <c r="CA480" s="44"/>
      <c r="CB480" s="45"/>
      <c r="CC480" s="45"/>
      <c r="CD480" s="45" t="s">
        <v>287</v>
      </c>
      <c r="CE480" s="45"/>
    </row>
    <row r="481" spans="3:83" ht="15" x14ac:dyDescent="0.2">
      <c r="C481" s="44" t="s">
        <v>242</v>
      </c>
      <c r="D481" s="45"/>
      <c r="E481" s="45"/>
      <c r="F481" s="45"/>
      <c r="G481" s="45"/>
      <c r="H481" s="45"/>
      <c r="I481" s="15"/>
      <c r="J481" s="46">
        <v>-515740.85</v>
      </c>
      <c r="K481" s="17"/>
      <c r="L481" s="46">
        <v>-54341.1</v>
      </c>
      <c r="CA481" s="44" t="s">
        <v>243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288</v>
      </c>
      <c r="G482" s="45"/>
      <c r="H482" s="45"/>
      <c r="I482" s="15"/>
      <c r="J482" s="54">
        <v>-14618.75</v>
      </c>
      <c r="K482" s="17"/>
      <c r="L482" s="54">
        <v>-122042.75</v>
      </c>
      <c r="CA482" s="44"/>
      <c r="CB482" s="45"/>
      <c r="CC482" s="45"/>
      <c r="CD482" s="45" t="s">
        <v>289</v>
      </c>
      <c r="CE482" s="45"/>
    </row>
    <row r="483" spans="3:83" ht="15" x14ac:dyDescent="0.2">
      <c r="C483" s="44" t="s">
        <v>290</v>
      </c>
      <c r="D483" s="45"/>
      <c r="E483" s="45"/>
      <c r="F483" s="45"/>
      <c r="G483" s="45"/>
      <c r="H483" s="45"/>
      <c r="I483" s="15"/>
      <c r="J483" s="46">
        <v>-530359.6</v>
      </c>
      <c r="K483" s="17"/>
      <c r="L483" s="46">
        <v>-176383.85</v>
      </c>
      <c r="CA483" s="44" t="s">
        <v>291</v>
      </c>
      <c r="CB483" s="45"/>
      <c r="CC483" s="45"/>
      <c r="CD483" s="45"/>
      <c r="CE483" s="45"/>
    </row>
    <row r="484" spans="3:83" ht="15" x14ac:dyDescent="0.2">
      <c r="C484" s="44" t="s">
        <v>292</v>
      </c>
      <c r="D484" s="45"/>
      <c r="E484" s="45"/>
      <c r="F484" s="45"/>
      <c r="G484" s="45"/>
      <c r="H484" s="45"/>
      <c r="I484" s="15"/>
      <c r="J484" s="46">
        <v>-480143.28000000026</v>
      </c>
      <c r="K484" s="17"/>
      <c r="L484" s="46">
        <v>71158.100000000064</v>
      </c>
      <c r="CA484" s="44" t="s">
        <v>293</v>
      </c>
      <c r="CB484" s="45"/>
      <c r="CC484" s="45"/>
      <c r="CD484" s="45"/>
      <c r="CE484" s="45"/>
    </row>
    <row r="485" spans="3:83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83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83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83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83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83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83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79E5B-F4A5-489D-9BFF-FB7D96A98F0D}">
  <sheetPr codeName="shtTempSheet5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190195644.02000001</v>
      </c>
      <c r="K8" s="17"/>
      <c r="L8" s="46">
        <v>207510378.75999996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83868080.829999998</v>
      </c>
      <c r="K9" s="17"/>
      <c r="L9" s="54">
        <v>97348914.260000005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83868080.829999998</v>
      </c>
      <c r="K10" s="17"/>
      <c r="L10" s="54">
        <v>97348914.260000005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21264540.600000001</v>
      </c>
      <c r="K11" s="17"/>
      <c r="L11" s="54">
        <v>18494724.25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22436751.080000002</v>
      </c>
      <c r="K12" s="17"/>
      <c r="L12" s="54">
        <v>19429327.490000002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17613017.650000002</v>
      </c>
      <c r="K13" s="17"/>
      <c r="L13" s="54">
        <v>15603696.790000001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131</v>
      </c>
      <c r="F14" s="45"/>
      <c r="G14" s="45"/>
      <c r="H14" s="45"/>
      <c r="I14" s="15"/>
      <c r="J14" s="54">
        <v>47883</v>
      </c>
      <c r="K14" s="17"/>
      <c r="L14" s="54">
        <v>0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132</v>
      </c>
      <c r="CD14" s="45"/>
      <c r="CE14" s="45"/>
    </row>
    <row r="15" spans="1:83" ht="15" customHeight="1" x14ac:dyDescent="0.2">
      <c r="C15" s="44"/>
      <c r="D15" s="45"/>
      <c r="E15" s="45" t="s">
        <v>133</v>
      </c>
      <c r="F15" s="45"/>
      <c r="G15" s="45"/>
      <c r="H15" s="45"/>
      <c r="I15" s="15"/>
      <c r="J15" s="54">
        <v>4766481.6300000008</v>
      </c>
      <c r="K15" s="17"/>
      <c r="L15" s="54">
        <v>3789606.7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134</v>
      </c>
      <c r="CD15" s="45"/>
      <c r="CE15" s="45"/>
    </row>
    <row r="16" spans="1:83" ht="15" customHeight="1" x14ac:dyDescent="0.2">
      <c r="C16" s="44"/>
      <c r="D16" s="45"/>
      <c r="E16" s="45" t="s">
        <v>135</v>
      </c>
      <c r="F16" s="45"/>
      <c r="G16" s="45"/>
      <c r="H16" s="45"/>
      <c r="I16" s="15"/>
      <c r="J16" s="54">
        <v>9368.7999999999993</v>
      </c>
      <c r="K16" s="17"/>
      <c r="L16" s="54">
        <v>36024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136</v>
      </c>
      <c r="CD16" s="45"/>
      <c r="CE16" s="45"/>
    </row>
    <row r="17" spans="3:83" ht="15" customHeight="1" x14ac:dyDescent="0.2">
      <c r="C17" s="44"/>
      <c r="D17" s="45" t="s">
        <v>137</v>
      </c>
      <c r="E17" s="45"/>
      <c r="F17" s="45"/>
      <c r="G17" s="45"/>
      <c r="H17" s="45"/>
      <c r="I17" s="15"/>
      <c r="J17" s="54">
        <v>3320728.34</v>
      </c>
      <c r="K17" s="17"/>
      <c r="L17" s="54">
        <v>639106.72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138</v>
      </c>
      <c r="CC17" s="45"/>
      <c r="CD17" s="45"/>
      <c r="CE17" s="45"/>
    </row>
    <row r="18" spans="3:83" ht="15" customHeight="1" x14ac:dyDescent="0.2">
      <c r="C18" s="44"/>
      <c r="D18" s="45" t="s">
        <v>262</v>
      </c>
      <c r="E18" s="45"/>
      <c r="F18" s="45"/>
      <c r="G18" s="45"/>
      <c r="H18" s="45"/>
      <c r="I18" s="15"/>
      <c r="J18" s="54">
        <v>59305543.170000002</v>
      </c>
      <c r="K18" s="17"/>
      <c r="L18" s="54">
        <v>71598306.040000007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 t="s">
        <v>263</v>
      </c>
      <c r="CC18" s="45"/>
      <c r="CD18" s="45"/>
      <c r="CE18" s="45"/>
    </row>
    <row r="19" spans="3:83" ht="15" customHeight="1" x14ac:dyDescent="0.2">
      <c r="C19" s="44" t="s">
        <v>139</v>
      </c>
      <c r="D19" s="45"/>
      <c r="E19" s="45"/>
      <c r="F19" s="45"/>
      <c r="G19" s="45"/>
      <c r="H19" s="45"/>
      <c r="I19" s="15"/>
      <c r="J19" s="46">
        <v>190195644.01999995</v>
      </c>
      <c r="K19" s="17"/>
      <c r="L19" s="46">
        <v>207510378.76000002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 t="s">
        <v>140</v>
      </c>
      <c r="CB19" s="45"/>
      <c r="CC19" s="45"/>
      <c r="CD19" s="45"/>
      <c r="CE19" s="45"/>
    </row>
    <row r="20" spans="3:83" ht="15" customHeight="1" x14ac:dyDescent="0.2">
      <c r="C20" s="44"/>
      <c r="D20" s="45" t="s">
        <v>141</v>
      </c>
      <c r="E20" s="45"/>
      <c r="F20" s="45"/>
      <c r="G20" s="45"/>
      <c r="H20" s="45"/>
      <c r="I20" s="15"/>
      <c r="J20" s="54">
        <v>62647979.789999999</v>
      </c>
      <c r="K20" s="17"/>
      <c r="L20" s="54">
        <v>87450402.049999997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142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143</v>
      </c>
      <c r="F21" s="45"/>
      <c r="G21" s="45"/>
      <c r="H21" s="45"/>
      <c r="I21" s="15"/>
      <c r="J21" s="54">
        <v>100000</v>
      </c>
      <c r="K21" s="17"/>
      <c r="L21" s="54">
        <v>100000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144</v>
      </c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62547979.789999999</v>
      </c>
      <c r="K22" s="17"/>
      <c r="L22" s="54">
        <v>87350402.049999997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60928748.780000001</v>
      </c>
      <c r="K23" s="17"/>
      <c r="L23" s="54">
        <v>85874368.540000007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1619231.01</v>
      </c>
      <c r="K24" s="17"/>
      <c r="L24" s="54">
        <v>1476033.51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127547664.23000002</v>
      </c>
      <c r="K25" s="17"/>
      <c r="L25" s="54">
        <v>120059976.71000001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38552000</v>
      </c>
      <c r="K26" s="17"/>
      <c r="L26" s="54">
        <v>36314000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102000</v>
      </c>
      <c r="K27" s="17"/>
      <c r="L27" s="54">
        <v>204000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200000</v>
      </c>
      <c r="K28" s="17"/>
      <c r="L28" s="54">
        <v>200000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38250000</v>
      </c>
      <c r="K29" s="17"/>
      <c r="L29" s="54">
        <v>35910000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 t="s">
        <v>294</v>
      </c>
      <c r="F30" s="45"/>
      <c r="G30" s="45"/>
      <c r="H30" s="45"/>
      <c r="I30" s="15"/>
      <c r="J30" s="54">
        <v>5000</v>
      </c>
      <c r="K30" s="17"/>
      <c r="L30" s="54">
        <v>640787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 t="s">
        <v>295</v>
      </c>
      <c r="CD30" s="45"/>
      <c r="CE30" s="45"/>
    </row>
    <row r="31" spans="3:83" ht="15" customHeight="1" x14ac:dyDescent="0.2">
      <c r="C31" s="44"/>
      <c r="D31" s="45"/>
      <c r="E31" s="45" t="s">
        <v>165</v>
      </c>
      <c r="F31" s="45"/>
      <c r="G31" s="45"/>
      <c r="H31" s="45"/>
      <c r="I31" s="15"/>
      <c r="J31" s="54">
        <v>361577.3</v>
      </c>
      <c r="K31" s="17"/>
      <c r="L31" s="54">
        <v>333067.75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166</v>
      </c>
      <c r="CD31" s="45"/>
      <c r="CE31" s="45"/>
    </row>
    <row r="32" spans="3:83" ht="15" customHeight="1" x14ac:dyDescent="0.2">
      <c r="C32" s="44"/>
      <c r="D32" s="45"/>
      <c r="E32" s="45" t="s">
        <v>167</v>
      </c>
      <c r="F32" s="45"/>
      <c r="G32" s="45"/>
      <c r="H32" s="45"/>
      <c r="I32" s="15"/>
      <c r="J32" s="54">
        <v>16666144.199999999</v>
      </c>
      <c r="K32" s="17"/>
      <c r="L32" s="54">
        <v>13167404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168</v>
      </c>
      <c r="CD32" s="45"/>
      <c r="CE32" s="45"/>
    </row>
    <row r="33" spans="3:83" ht="15" customHeight="1" x14ac:dyDescent="0.2">
      <c r="C33" s="44"/>
      <c r="D33" s="45"/>
      <c r="E33" s="45" t="s">
        <v>169</v>
      </c>
      <c r="F33" s="45"/>
      <c r="G33" s="45"/>
      <c r="H33" s="45"/>
      <c r="I33" s="15"/>
      <c r="J33" s="54">
        <v>18214826.199999999</v>
      </c>
      <c r="K33" s="17"/>
      <c r="L33" s="54">
        <v>17539437.550000001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170</v>
      </c>
      <c r="CD33" s="45"/>
      <c r="CE33" s="45"/>
    </row>
    <row r="34" spans="3:83" ht="15" customHeight="1" x14ac:dyDescent="0.2">
      <c r="C34" s="44"/>
      <c r="D34" s="45"/>
      <c r="E34" s="45" t="s">
        <v>272</v>
      </c>
      <c r="F34" s="45"/>
      <c r="G34" s="45"/>
      <c r="H34" s="45"/>
      <c r="I34" s="15"/>
      <c r="J34" s="54">
        <v>1669058.84</v>
      </c>
      <c r="K34" s="17"/>
      <c r="L34" s="54">
        <v>1206606.45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273</v>
      </c>
      <c r="CD34" s="45"/>
      <c r="CE34" s="45"/>
    </row>
    <row r="35" spans="3:83" ht="15" customHeight="1" x14ac:dyDescent="0.2">
      <c r="C35" s="44"/>
      <c r="D35" s="45"/>
      <c r="E35" s="45" t="s">
        <v>296</v>
      </c>
      <c r="F35" s="45"/>
      <c r="G35" s="45"/>
      <c r="H35" s="45"/>
      <c r="I35" s="15"/>
      <c r="J35" s="54">
        <v>2154847.79</v>
      </c>
      <c r="K35" s="17"/>
      <c r="L35" s="54">
        <v>684631.76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297</v>
      </c>
      <c r="CD35" s="45"/>
      <c r="CE35" s="45"/>
    </row>
    <row r="36" spans="3:83" ht="15" customHeight="1" x14ac:dyDescent="0.2">
      <c r="C36" s="44"/>
      <c r="D36" s="45"/>
      <c r="E36" s="45" t="s">
        <v>343</v>
      </c>
      <c r="F36" s="45"/>
      <c r="G36" s="45"/>
      <c r="H36" s="45"/>
      <c r="I36" s="15"/>
      <c r="J36" s="54">
        <v>21151516</v>
      </c>
      <c r="K36" s="17"/>
      <c r="L36" s="54">
        <v>18387781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344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45490.7</v>
      </c>
      <c r="K37" s="17"/>
      <c r="L37" s="54">
        <v>74140.05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28727203.199999999</v>
      </c>
      <c r="K38" s="17"/>
      <c r="L38" s="54">
        <v>31712121.149999999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250800767.03999999</v>
      </c>
      <c r="K160" s="17"/>
      <c r="L160" s="54">
        <v>237294971.02000001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-4235815.6100000003</v>
      </c>
      <c r="K161" s="17"/>
      <c r="L161" s="54">
        <v>-3437600.2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40610217.149999999</v>
      </c>
      <c r="K162" s="17"/>
      <c r="L162" s="54">
        <v>40159413.100000001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188</v>
      </c>
      <c r="G163" s="45"/>
      <c r="H163" s="45"/>
      <c r="I163" s="15"/>
      <c r="J163" s="54">
        <v>1933321.13</v>
      </c>
      <c r="K163" s="17"/>
      <c r="L163" s="54">
        <v>2007060.48</v>
      </c>
      <c r="M163" s="4"/>
      <c r="N163" s="4"/>
      <c r="O163" s="4"/>
      <c r="CA163" s="44"/>
      <c r="CB163" s="45"/>
      <c r="CC163" s="45"/>
      <c r="CD163" s="45" t="s">
        <v>189</v>
      </c>
      <c r="CE163" s="45"/>
    </row>
    <row r="164" spans="3:83" ht="15" x14ac:dyDescent="0.2">
      <c r="C164" s="44"/>
      <c r="D164" s="45"/>
      <c r="E164" s="45"/>
      <c r="F164" s="45" t="s">
        <v>190</v>
      </c>
      <c r="G164" s="45"/>
      <c r="H164" s="45"/>
      <c r="I164" s="15"/>
      <c r="J164" s="54">
        <v>-290598.65000000002</v>
      </c>
      <c r="K164" s="17"/>
      <c r="L164" s="54">
        <v>-280486.3</v>
      </c>
      <c r="M164" s="4"/>
      <c r="N164" s="4"/>
      <c r="O164" s="4"/>
      <c r="CA164" s="44"/>
      <c r="CB164" s="45"/>
      <c r="CC164" s="45"/>
      <c r="CD164" s="45" t="s">
        <v>191</v>
      </c>
      <c r="CE164" s="45"/>
    </row>
    <row r="165" spans="3:83" ht="15" x14ac:dyDescent="0.2">
      <c r="C165" s="44"/>
      <c r="D165" s="45"/>
      <c r="E165" s="45"/>
      <c r="F165" s="45" t="s">
        <v>192</v>
      </c>
      <c r="G165" s="45"/>
      <c r="H165" s="45"/>
      <c r="I165" s="15"/>
      <c r="J165" s="54">
        <v>-14258.2</v>
      </c>
      <c r="K165" s="17"/>
      <c r="L165" s="54">
        <v>-8921</v>
      </c>
      <c r="M165" s="4"/>
      <c r="N165" s="4"/>
      <c r="O165" s="4"/>
      <c r="CA165" s="44"/>
      <c r="CB165" s="45"/>
      <c r="CC165" s="45"/>
      <c r="CD165" s="45" t="s">
        <v>193</v>
      </c>
      <c r="CE165" s="45"/>
    </row>
    <row r="166" spans="3:83" ht="15" x14ac:dyDescent="0.2">
      <c r="C166" s="44"/>
      <c r="D166" s="45"/>
      <c r="E166" s="45"/>
      <c r="F166" s="45" t="s">
        <v>194</v>
      </c>
      <c r="G166" s="45"/>
      <c r="H166" s="45"/>
      <c r="I166" s="15"/>
      <c r="J166" s="54">
        <v>-40610217.149999999</v>
      </c>
      <c r="K166" s="17"/>
      <c r="L166" s="54">
        <v>-40159413.100000001</v>
      </c>
      <c r="M166" s="4"/>
      <c r="N166" s="4"/>
      <c r="O166" s="4"/>
      <c r="CA166" s="44"/>
      <c r="CB166" s="45"/>
      <c r="CC166" s="45"/>
      <c r="CD166" s="45" t="s">
        <v>195</v>
      </c>
      <c r="CE166" s="45"/>
    </row>
    <row r="167" spans="3:83" ht="15" x14ac:dyDescent="0.2">
      <c r="C167" s="44" t="s">
        <v>196</v>
      </c>
      <c r="D167" s="45"/>
      <c r="E167" s="45"/>
      <c r="F167" s="45"/>
      <c r="G167" s="45"/>
      <c r="H167" s="45"/>
      <c r="I167" s="15"/>
      <c r="J167" s="46">
        <v>248193415.71000001</v>
      </c>
      <c r="K167" s="17"/>
      <c r="L167" s="46">
        <v>235575024.00000003</v>
      </c>
      <c r="M167" s="4"/>
      <c r="N167" s="4"/>
      <c r="O167" s="4"/>
      <c r="CA167" s="44" t="s">
        <v>197</v>
      </c>
      <c r="CB167" s="45"/>
      <c r="CC167" s="45"/>
      <c r="CD167" s="45"/>
      <c r="CE167" s="45"/>
    </row>
    <row r="168" spans="3:83" ht="15" x14ac:dyDescent="0.2">
      <c r="C168" s="44"/>
      <c r="D168" s="45"/>
      <c r="E168" s="45"/>
      <c r="F168" s="45" t="s">
        <v>198</v>
      </c>
      <c r="G168" s="45"/>
      <c r="H168" s="45"/>
      <c r="I168" s="15"/>
      <c r="J168" s="54">
        <v>-239942740.44999999</v>
      </c>
      <c r="K168" s="17"/>
      <c r="L168" s="54">
        <v>-222940847.84</v>
      </c>
      <c r="M168" s="4"/>
      <c r="N168" s="4"/>
      <c r="O168" s="4"/>
      <c r="CA168" s="44"/>
      <c r="CB168" s="45"/>
      <c r="CC168" s="45"/>
      <c r="CD168" s="45" t="s">
        <v>199</v>
      </c>
      <c r="CE168" s="45"/>
    </row>
    <row r="169" spans="3:83" ht="15" x14ac:dyDescent="0.2">
      <c r="C169" s="44"/>
      <c r="D169" s="45"/>
      <c r="E169" s="45"/>
      <c r="F169" s="45" t="s">
        <v>200</v>
      </c>
      <c r="G169" s="45"/>
      <c r="H169" s="45"/>
      <c r="I169" s="15"/>
      <c r="J169" s="54">
        <v>37795252.299999997</v>
      </c>
      <c r="K169" s="17"/>
      <c r="L169" s="54">
        <v>35124855.850000001</v>
      </c>
      <c r="M169" s="4"/>
      <c r="N169" s="4"/>
      <c r="O169" s="4"/>
      <c r="CA169" s="44"/>
      <c r="CB169" s="45"/>
      <c r="CC169" s="45"/>
      <c r="CD169" s="45" t="s">
        <v>201</v>
      </c>
      <c r="CE169" s="45"/>
    </row>
    <row r="170" spans="3:83" ht="15" x14ac:dyDescent="0.2">
      <c r="C170" s="44"/>
      <c r="D170" s="45"/>
      <c r="E170" s="45"/>
      <c r="F170" s="45" t="s">
        <v>278</v>
      </c>
      <c r="G170" s="45"/>
      <c r="H170" s="45"/>
      <c r="I170" s="15"/>
      <c r="J170" s="54">
        <v>-538004.71</v>
      </c>
      <c r="K170" s="17"/>
      <c r="L170" s="54">
        <v>-674421.68</v>
      </c>
      <c r="M170" s="4"/>
      <c r="N170" s="4"/>
      <c r="O170" s="4"/>
      <c r="CA170" s="44"/>
      <c r="CB170" s="45"/>
      <c r="CC170" s="45"/>
      <c r="CD170" s="45" t="s">
        <v>279</v>
      </c>
      <c r="CE170" s="45"/>
    </row>
    <row r="171" spans="3:83" ht="15" x14ac:dyDescent="0.2">
      <c r="C171" s="44" t="s">
        <v>202</v>
      </c>
      <c r="D171" s="45"/>
      <c r="E171" s="45"/>
      <c r="F171" s="45"/>
      <c r="G171" s="45"/>
      <c r="H171" s="45"/>
      <c r="I171" s="15"/>
      <c r="J171" s="46">
        <v>37257247.589999996</v>
      </c>
      <c r="K171" s="17"/>
      <c r="L171" s="46">
        <v>34450434.170000002</v>
      </c>
      <c r="M171" s="4"/>
      <c r="N171" s="4"/>
      <c r="O171" s="4"/>
      <c r="CA171" s="44" t="s">
        <v>203</v>
      </c>
      <c r="CB171" s="45"/>
      <c r="CC171" s="45"/>
      <c r="CD171" s="45"/>
      <c r="CE171" s="45"/>
    </row>
    <row r="172" spans="3:83" ht="15" x14ac:dyDescent="0.2">
      <c r="C172" s="44" t="s">
        <v>204</v>
      </c>
      <c r="D172" s="45"/>
      <c r="E172" s="45"/>
      <c r="F172" s="45"/>
      <c r="G172" s="45"/>
      <c r="H172" s="45"/>
      <c r="I172" s="15"/>
      <c r="J172" s="46">
        <v>-202685492.85999998</v>
      </c>
      <c r="K172" s="17"/>
      <c r="L172" s="46">
        <v>-188490413.67000002</v>
      </c>
      <c r="M172" s="4"/>
      <c r="N172" s="4"/>
      <c r="O172" s="4"/>
      <c r="CA172" s="44" t="s">
        <v>205</v>
      </c>
      <c r="CB172" s="45"/>
      <c r="CC172" s="45"/>
      <c r="CD172" s="45"/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-536363.85</v>
      </c>
      <c r="K173" s="17"/>
      <c r="L173" s="54">
        <v>-266262.59999999998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-1078478.3700000001</v>
      </c>
      <c r="K174" s="17"/>
      <c r="L174" s="54">
        <v>-1545640.92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-2340000</v>
      </c>
      <c r="K175" s="17"/>
      <c r="L175" s="54">
        <v>-2110000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-45984719</v>
      </c>
      <c r="K176" s="17"/>
      <c r="L176" s="54">
        <v>-45060500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2535018</v>
      </c>
      <c r="K177" s="17"/>
      <c r="L177" s="54">
        <v>2129161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-250090036.07999998</v>
      </c>
      <c r="K178" s="17"/>
      <c r="L178" s="46">
        <v>-235343656.19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-1896620.369999975</v>
      </c>
      <c r="K179" s="17"/>
      <c r="L179" s="46">
        <v>231367.81000003219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-6062718.9699999997</v>
      </c>
      <c r="K180" s="17"/>
      <c r="L180" s="54">
        <v>-5771774.6900000004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298</v>
      </c>
      <c r="G181" s="45"/>
      <c r="H181" s="45"/>
      <c r="I181" s="15"/>
      <c r="J181" s="54">
        <v>-296386.67</v>
      </c>
      <c r="K181" s="17"/>
      <c r="L181" s="54">
        <v>-258508.14</v>
      </c>
      <c r="M181" s="4"/>
      <c r="N181" s="4"/>
      <c r="O181" s="4"/>
      <c r="CA181" s="44"/>
      <c r="CB181" s="45"/>
      <c r="CC181" s="45"/>
      <c r="CD181" s="45" t="s">
        <v>299</v>
      </c>
      <c r="CE181" s="45"/>
    </row>
    <row r="182" spans="3:83" ht="15" x14ac:dyDescent="0.2">
      <c r="C182" s="44"/>
      <c r="D182" s="45"/>
      <c r="E182" s="45"/>
      <c r="F182" s="45" t="s">
        <v>222</v>
      </c>
      <c r="G182" s="45"/>
      <c r="H182" s="45"/>
      <c r="I182" s="15"/>
      <c r="J182" s="54">
        <v>-2564869.7799999998</v>
      </c>
      <c r="K182" s="17"/>
      <c r="L182" s="54">
        <v>-2317819.81</v>
      </c>
      <c r="M182" s="4"/>
      <c r="N182" s="4"/>
      <c r="O182" s="4"/>
      <c r="CA182" s="44"/>
      <c r="CB182" s="45"/>
      <c r="CC182" s="45"/>
      <c r="CD182" s="45" t="s">
        <v>223</v>
      </c>
      <c r="CE182" s="45"/>
    </row>
    <row r="183" spans="3:83" ht="15" x14ac:dyDescent="0.2">
      <c r="C183" s="44"/>
      <c r="D183" s="45"/>
      <c r="E183" s="45"/>
      <c r="F183" s="45" t="s">
        <v>224</v>
      </c>
      <c r="G183" s="45"/>
      <c r="H183" s="45"/>
      <c r="I183" s="15"/>
      <c r="J183" s="54">
        <v>-569912.39</v>
      </c>
      <c r="K183" s="17"/>
      <c r="L183" s="54">
        <v>-481786.26</v>
      </c>
      <c r="M183" s="4"/>
      <c r="N183" s="4"/>
      <c r="O183" s="4"/>
      <c r="CA183" s="44"/>
      <c r="CB183" s="45"/>
      <c r="CC183" s="45"/>
      <c r="CD183" s="45" t="s">
        <v>225</v>
      </c>
      <c r="CE183" s="45"/>
    </row>
    <row r="184" spans="3:83" ht="15" x14ac:dyDescent="0.2">
      <c r="C184" s="44"/>
      <c r="D184" s="45"/>
      <c r="E184" s="45"/>
      <c r="F184" s="45" t="s">
        <v>226</v>
      </c>
      <c r="G184" s="45"/>
      <c r="H184" s="45"/>
      <c r="I184" s="15"/>
      <c r="J184" s="54">
        <v>-252760.7</v>
      </c>
      <c r="K184" s="17"/>
      <c r="L184" s="54">
        <v>-168691.74</v>
      </c>
      <c r="M184" s="4"/>
      <c r="N184" s="4"/>
      <c r="O184" s="4"/>
      <c r="CA184" s="44"/>
      <c r="CB184" s="45"/>
      <c r="CC184" s="45"/>
      <c r="CD184" s="45" t="s">
        <v>227</v>
      </c>
      <c r="CE184" s="45"/>
    </row>
    <row r="185" spans="3:83" ht="15" x14ac:dyDescent="0.2">
      <c r="C185" s="44"/>
      <c r="D185" s="45"/>
      <c r="E185" s="45"/>
      <c r="F185" s="45" t="s">
        <v>228</v>
      </c>
      <c r="G185" s="45"/>
      <c r="H185" s="45"/>
      <c r="I185" s="15"/>
      <c r="J185" s="54">
        <v>-48826.400000000001</v>
      </c>
      <c r="K185" s="17"/>
      <c r="L185" s="54">
        <v>-56288.3</v>
      </c>
      <c r="M185" s="4"/>
      <c r="N185" s="4"/>
      <c r="O185" s="4"/>
      <c r="CA185" s="44"/>
      <c r="CB185" s="45"/>
      <c r="CC185" s="45"/>
      <c r="CD185" s="45" t="s">
        <v>229</v>
      </c>
      <c r="CE185" s="45"/>
    </row>
    <row r="186" spans="3:83" ht="15" x14ac:dyDescent="0.2">
      <c r="C186" s="44" t="s">
        <v>230</v>
      </c>
      <c r="D186" s="45"/>
      <c r="E186" s="45"/>
      <c r="F186" s="45"/>
      <c r="G186" s="45"/>
      <c r="H186" s="45"/>
      <c r="I186" s="15"/>
      <c r="J186" s="46">
        <v>-9795474.9100000001</v>
      </c>
      <c r="K186" s="17"/>
      <c r="L186" s="46">
        <v>-9054868.9400000013</v>
      </c>
      <c r="M186" s="4"/>
      <c r="N186" s="4"/>
      <c r="O186" s="4"/>
      <c r="CA186" s="44" t="s">
        <v>231</v>
      </c>
      <c r="CB186" s="45"/>
      <c r="CC186" s="45"/>
      <c r="CD186" s="45"/>
      <c r="CE186" s="45"/>
    </row>
    <row r="187" spans="3:83" ht="15" x14ac:dyDescent="0.2">
      <c r="C187" s="44" t="s">
        <v>232</v>
      </c>
      <c r="D187" s="45"/>
      <c r="E187" s="45"/>
      <c r="F187" s="45"/>
      <c r="G187" s="45"/>
      <c r="H187" s="45"/>
      <c r="I187" s="15"/>
      <c r="J187" s="46">
        <v>-259885510.98999998</v>
      </c>
      <c r="K187" s="17"/>
      <c r="L187" s="46">
        <v>-244398525.13</v>
      </c>
      <c r="M187" s="4"/>
      <c r="N187" s="4"/>
      <c r="O187" s="4"/>
      <c r="CA187" s="44" t="s">
        <v>233</v>
      </c>
      <c r="CB187" s="45"/>
      <c r="CC187" s="45"/>
      <c r="CD187" s="45"/>
      <c r="CE187" s="45"/>
    </row>
    <row r="188" spans="3:83" ht="15" x14ac:dyDescent="0.2">
      <c r="C188" s="44" t="s">
        <v>234</v>
      </c>
      <c r="D188" s="45"/>
      <c r="E188" s="45"/>
      <c r="F188" s="45"/>
      <c r="G188" s="45"/>
      <c r="H188" s="45"/>
      <c r="I188" s="15"/>
      <c r="J188" s="46">
        <v>-11692095.279999975</v>
      </c>
      <c r="K188" s="17"/>
      <c r="L188" s="46">
        <v>-8823501.1299999692</v>
      </c>
      <c r="M188" s="4"/>
      <c r="N188" s="4"/>
      <c r="O188" s="4"/>
      <c r="CA188" s="44" t="s">
        <v>235</v>
      </c>
      <c r="CB188" s="45"/>
      <c r="CC188" s="45"/>
      <c r="CD188" s="45"/>
      <c r="CE188" s="45"/>
    </row>
    <row r="189" spans="3:83" ht="15" x14ac:dyDescent="0.2">
      <c r="C189" s="44"/>
      <c r="D189" s="45"/>
      <c r="E189" s="45"/>
      <c r="F189" s="45" t="s">
        <v>236</v>
      </c>
      <c r="G189" s="45"/>
      <c r="H189" s="45"/>
      <c r="I189" s="15"/>
      <c r="J189" s="54">
        <v>386393.48</v>
      </c>
      <c r="K189" s="17"/>
      <c r="L189" s="54">
        <v>298538.48</v>
      </c>
      <c r="M189" s="4"/>
      <c r="N189" s="4"/>
      <c r="O189" s="4"/>
      <c r="CA189" s="44"/>
      <c r="CB189" s="45"/>
      <c r="CC189" s="45"/>
      <c r="CD189" s="45" t="s">
        <v>237</v>
      </c>
      <c r="CE189" s="45"/>
    </row>
    <row r="190" spans="3:83" ht="15" x14ac:dyDescent="0.2">
      <c r="C190" s="44"/>
      <c r="D190" s="45"/>
      <c r="E190" s="45"/>
      <c r="F190" s="45" t="s">
        <v>238</v>
      </c>
      <c r="G190" s="45"/>
      <c r="H190" s="45"/>
      <c r="I190" s="15"/>
      <c r="J190" s="54">
        <v>-207490.05</v>
      </c>
      <c r="K190" s="17"/>
      <c r="L190" s="54">
        <v>-518839.63</v>
      </c>
      <c r="M190" s="4"/>
      <c r="N190" s="4"/>
      <c r="O190" s="4"/>
      <c r="CA190" s="44"/>
      <c r="CB190" s="45"/>
      <c r="CC190" s="45"/>
      <c r="CD190" s="45" t="s">
        <v>239</v>
      </c>
      <c r="CE190" s="45"/>
    </row>
    <row r="191" spans="3:83" ht="15" x14ac:dyDescent="0.2">
      <c r="C191" s="44"/>
      <c r="D191" s="45"/>
      <c r="E191" s="45"/>
      <c r="F191" s="45" t="s">
        <v>300</v>
      </c>
      <c r="G191" s="45"/>
      <c r="H191" s="45"/>
      <c r="I191" s="15"/>
      <c r="J191" s="54">
        <v>-24139.55</v>
      </c>
      <c r="K191" s="17"/>
      <c r="L191" s="54">
        <v>-640787</v>
      </c>
      <c r="M191" s="4"/>
      <c r="N191" s="4"/>
      <c r="O191" s="4"/>
      <c r="CA191" s="44"/>
      <c r="CB191" s="45"/>
      <c r="CC191" s="45"/>
      <c r="CD191" s="45" t="s">
        <v>301</v>
      </c>
      <c r="CE191" s="45"/>
    </row>
    <row r="192" spans="3:83" ht="15" x14ac:dyDescent="0.2">
      <c r="C192" s="44"/>
      <c r="D192" s="45"/>
      <c r="E192" s="45"/>
      <c r="F192" s="45" t="s">
        <v>240</v>
      </c>
      <c r="G192" s="45"/>
      <c r="H192" s="45"/>
      <c r="I192" s="15"/>
      <c r="J192" s="54">
        <v>-13408288.359999999</v>
      </c>
      <c r="K192" s="17"/>
      <c r="L192" s="54">
        <v>4081690.74</v>
      </c>
      <c r="M192" s="4"/>
      <c r="N192" s="4"/>
      <c r="O192" s="4"/>
      <c r="CA192" s="44"/>
      <c r="CB192" s="45"/>
      <c r="CC192" s="45"/>
      <c r="CD192" s="45" t="s">
        <v>241</v>
      </c>
      <c r="CE192" s="45"/>
    </row>
    <row r="193" spans="3:83" ht="15" x14ac:dyDescent="0.2">
      <c r="C193" s="44" t="s">
        <v>242</v>
      </c>
      <c r="D193" s="45"/>
      <c r="E193" s="45"/>
      <c r="F193" s="45"/>
      <c r="G193" s="45"/>
      <c r="H193" s="45"/>
      <c r="I193" s="15"/>
      <c r="J193" s="46">
        <v>-13253524.479999999</v>
      </c>
      <c r="K193" s="17"/>
      <c r="L193" s="46">
        <v>3220602.5900000003</v>
      </c>
      <c r="M193" s="4"/>
      <c r="N193" s="4"/>
      <c r="O193" s="4"/>
      <c r="CA193" s="44" t="s">
        <v>243</v>
      </c>
      <c r="CB193" s="45"/>
      <c r="CC193" s="45"/>
      <c r="CD193" s="45"/>
      <c r="CE193" s="45"/>
    </row>
    <row r="194" spans="3:83" ht="15" x14ac:dyDescent="0.2">
      <c r="C194" s="44" t="s">
        <v>244</v>
      </c>
      <c r="D194" s="45"/>
      <c r="E194" s="45"/>
      <c r="F194" s="45"/>
      <c r="G194" s="45"/>
      <c r="H194" s="45"/>
      <c r="I194" s="15"/>
      <c r="J194" s="46">
        <v>-13253524.479999999</v>
      </c>
      <c r="K194" s="17"/>
      <c r="L194" s="46">
        <v>3220602.5900000003</v>
      </c>
      <c r="M194" s="4"/>
      <c r="N194" s="4"/>
      <c r="O194" s="4"/>
      <c r="CA194" s="44" t="s">
        <v>245</v>
      </c>
      <c r="CB194" s="45"/>
      <c r="CC194" s="45"/>
      <c r="CD194" s="45"/>
      <c r="CE194" s="45"/>
    </row>
    <row r="195" spans="3:83" ht="15" x14ac:dyDescent="0.2">
      <c r="C195" s="44" t="s">
        <v>246</v>
      </c>
      <c r="D195" s="45"/>
      <c r="E195" s="45"/>
      <c r="F195" s="45"/>
      <c r="G195" s="45"/>
      <c r="H195" s="45"/>
      <c r="I195" s="15"/>
      <c r="J195" s="46">
        <v>-24945619.759999976</v>
      </c>
      <c r="K195" s="17"/>
      <c r="L195" s="46">
        <v>-5602898.5399999693</v>
      </c>
      <c r="M195" s="4"/>
      <c r="N195" s="4"/>
      <c r="O195" s="4"/>
      <c r="CA195" s="44" t="s">
        <v>247</v>
      </c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87590.75</v>
      </c>
      <c r="K312" s="17"/>
      <c r="L312" s="54">
        <v>100561.35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-1479.33</v>
      </c>
      <c r="K313" s="17"/>
      <c r="L313" s="54">
        <v>-1456.79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188</v>
      </c>
      <c r="G314" s="45"/>
      <c r="H314" s="45"/>
      <c r="I314" s="15"/>
      <c r="J314" s="54">
        <v>675.2</v>
      </c>
      <c r="K314" s="17"/>
      <c r="L314" s="54">
        <v>850.56</v>
      </c>
      <c r="M314" s="4"/>
      <c r="N314" s="4"/>
      <c r="O314" s="4"/>
      <c r="CA314" s="44"/>
      <c r="CB314" s="45"/>
      <c r="CC314" s="45"/>
      <c r="CD314" s="45" t="s">
        <v>189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86786.62</v>
      </c>
      <c r="K315" s="17"/>
      <c r="L315" s="46">
        <v>99955.12000000001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-39665.050000000003</v>
      </c>
      <c r="K316" s="17"/>
      <c r="L316" s="54">
        <v>-109235.35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-0.49</v>
      </c>
      <c r="K317" s="17"/>
      <c r="L317" s="54">
        <v>-2.96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102000</v>
      </c>
      <c r="K318" s="17"/>
      <c r="L318" s="54">
        <v>-4000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62334.46</v>
      </c>
      <c r="K319" s="17"/>
      <c r="L319" s="46">
        <v>-113238.31000000001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149121.07999999999</v>
      </c>
      <c r="K320" s="17"/>
      <c r="L320" s="46">
        <v>-13283.190000000002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-1559.75</v>
      </c>
      <c r="K321" s="17"/>
      <c r="L321" s="54">
        <v>-2637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298</v>
      </c>
      <c r="G322" s="45"/>
      <c r="H322" s="45"/>
      <c r="I322" s="15"/>
      <c r="J322" s="54">
        <v>-76.25</v>
      </c>
      <c r="K322" s="17"/>
      <c r="L322" s="54">
        <v>-118.11</v>
      </c>
      <c r="M322" s="4"/>
      <c r="N322" s="4"/>
      <c r="O322" s="4"/>
      <c r="CA322" s="44"/>
      <c r="CB322" s="45"/>
      <c r="CC322" s="45"/>
      <c r="CD322" s="45" t="s">
        <v>299</v>
      </c>
      <c r="CE322" s="45"/>
    </row>
    <row r="323" spans="3:83" ht="14.45" customHeight="1" x14ac:dyDescent="0.2">
      <c r="C323" s="44"/>
      <c r="D323" s="45"/>
      <c r="E323" s="45"/>
      <c r="F323" s="45" t="s">
        <v>222</v>
      </c>
      <c r="G323" s="45"/>
      <c r="H323" s="45"/>
      <c r="I323" s="15"/>
      <c r="J323" s="54">
        <v>-659.86</v>
      </c>
      <c r="K323" s="17"/>
      <c r="L323" s="54">
        <v>-1058.96</v>
      </c>
      <c r="M323" s="4"/>
      <c r="N323" s="4"/>
      <c r="O323" s="4"/>
      <c r="CA323" s="44"/>
      <c r="CB323" s="45"/>
      <c r="CC323" s="45"/>
      <c r="CD323" s="45" t="s">
        <v>223</v>
      </c>
      <c r="CE323" s="45"/>
    </row>
    <row r="324" spans="3:83" ht="14.45" customHeight="1" x14ac:dyDescent="0.2">
      <c r="C324" s="44"/>
      <c r="D324" s="45"/>
      <c r="E324" s="45"/>
      <c r="F324" s="45" t="s">
        <v>224</v>
      </c>
      <c r="G324" s="45"/>
      <c r="H324" s="45"/>
      <c r="I324" s="15"/>
      <c r="J324" s="54">
        <v>-146.62</v>
      </c>
      <c r="K324" s="17"/>
      <c r="L324" s="54">
        <v>-220.11</v>
      </c>
      <c r="M324" s="4"/>
      <c r="N324" s="4"/>
      <c r="O324" s="4"/>
      <c r="CA324" s="44"/>
      <c r="CB324" s="45"/>
      <c r="CC324" s="45"/>
      <c r="CD324" s="45" t="s">
        <v>225</v>
      </c>
      <c r="CE324" s="45"/>
    </row>
    <row r="325" spans="3:83" ht="14.45" customHeight="1" x14ac:dyDescent="0.2">
      <c r="C325" s="44"/>
      <c r="D325" s="45"/>
      <c r="E325" s="45"/>
      <c r="F325" s="45" t="s">
        <v>226</v>
      </c>
      <c r="G325" s="45"/>
      <c r="H325" s="45"/>
      <c r="I325" s="15"/>
      <c r="J325" s="54">
        <v>-65.03</v>
      </c>
      <c r="K325" s="17"/>
      <c r="L325" s="54">
        <v>-77.069999999999993</v>
      </c>
      <c r="M325" s="4"/>
      <c r="N325" s="4"/>
      <c r="O325" s="4"/>
      <c r="CA325" s="44"/>
      <c r="CB325" s="45"/>
      <c r="CC325" s="45"/>
      <c r="CD325" s="45" t="s">
        <v>227</v>
      </c>
      <c r="CE325" s="45"/>
    </row>
    <row r="326" spans="3:83" ht="14.45" customHeight="1" x14ac:dyDescent="0.2">
      <c r="C326" s="44"/>
      <c r="D326" s="45"/>
      <c r="E326" s="45"/>
      <c r="F326" s="45" t="s">
        <v>228</v>
      </c>
      <c r="G326" s="45"/>
      <c r="H326" s="45"/>
      <c r="I326" s="15"/>
      <c r="J326" s="54">
        <v>-12.56</v>
      </c>
      <c r="K326" s="17"/>
      <c r="L326" s="54">
        <v>-25.71</v>
      </c>
      <c r="M326" s="4"/>
      <c r="N326" s="4"/>
      <c r="O326" s="4"/>
      <c r="CA326" s="44"/>
      <c r="CB326" s="45"/>
      <c r="CC326" s="45"/>
      <c r="CD326" s="45" t="s">
        <v>229</v>
      </c>
      <c r="CE326" s="45"/>
    </row>
    <row r="327" spans="3:83" ht="14.45" customHeight="1" x14ac:dyDescent="0.2">
      <c r="C327" s="44" t="s">
        <v>230</v>
      </c>
      <c r="D327" s="45"/>
      <c r="E327" s="45"/>
      <c r="F327" s="45"/>
      <c r="G327" s="45"/>
      <c r="H327" s="45"/>
      <c r="I327" s="15"/>
      <c r="J327" s="46">
        <v>-2520.0700000000002</v>
      </c>
      <c r="K327" s="17"/>
      <c r="L327" s="46">
        <v>-4136.96</v>
      </c>
      <c r="M327" s="4"/>
      <c r="N327" s="4"/>
      <c r="O327" s="4"/>
      <c r="CA327" s="44" t="s">
        <v>231</v>
      </c>
      <c r="CB327" s="45"/>
      <c r="CC327" s="45"/>
      <c r="CD327" s="45"/>
      <c r="CE327" s="45"/>
    </row>
    <row r="328" spans="3:83" ht="14.45" customHeight="1" x14ac:dyDescent="0.2">
      <c r="C328" s="44" t="s">
        <v>232</v>
      </c>
      <c r="D328" s="45"/>
      <c r="E328" s="45"/>
      <c r="F328" s="45"/>
      <c r="G328" s="45"/>
      <c r="H328" s="45"/>
      <c r="I328" s="15"/>
      <c r="J328" s="46">
        <v>59814.39</v>
      </c>
      <c r="K328" s="17"/>
      <c r="L328" s="46">
        <v>-117375.27000000002</v>
      </c>
      <c r="M328" s="4"/>
      <c r="N328" s="4"/>
      <c r="O328" s="4"/>
      <c r="CA328" s="44" t="s">
        <v>233</v>
      </c>
      <c r="CB328" s="45"/>
      <c r="CC328" s="45"/>
      <c r="CD328" s="45"/>
      <c r="CE328" s="45"/>
    </row>
    <row r="329" spans="3:83" ht="14.45" customHeight="1" x14ac:dyDescent="0.2">
      <c r="C329" s="44" t="s">
        <v>234</v>
      </c>
      <c r="D329" s="45"/>
      <c r="E329" s="45"/>
      <c r="F329" s="45"/>
      <c r="G329" s="45"/>
      <c r="H329" s="45"/>
      <c r="I329" s="15"/>
      <c r="J329" s="46">
        <v>146601.00999999998</v>
      </c>
      <c r="K329" s="17"/>
      <c r="L329" s="46">
        <v>-17420.150000000001</v>
      </c>
      <c r="M329" s="4"/>
      <c r="N329" s="4"/>
      <c r="O329" s="4"/>
      <c r="CA329" s="44" t="s">
        <v>235</v>
      </c>
      <c r="CB329" s="45"/>
      <c r="CC329" s="45"/>
      <c r="CD329" s="45"/>
      <c r="CE329" s="45"/>
    </row>
    <row r="330" spans="3:83" ht="14.45" customHeight="1" x14ac:dyDescent="0.2">
      <c r="C330" s="44"/>
      <c r="D330" s="45"/>
      <c r="E330" s="45"/>
      <c r="F330" s="45" t="s">
        <v>236</v>
      </c>
      <c r="G330" s="45"/>
      <c r="H330" s="45"/>
      <c r="I330" s="15"/>
      <c r="J330" s="54">
        <v>99.41</v>
      </c>
      <c r="K330" s="17"/>
      <c r="L330" s="54">
        <v>136.4</v>
      </c>
      <c r="M330" s="4"/>
      <c r="N330" s="4"/>
      <c r="O330" s="4"/>
      <c r="CA330" s="44"/>
      <c r="CB330" s="45"/>
      <c r="CC330" s="45"/>
      <c r="CD330" s="45" t="s">
        <v>237</v>
      </c>
      <c r="CE330" s="45"/>
    </row>
    <row r="331" spans="3:83" ht="14.45" customHeight="1" x14ac:dyDescent="0.2">
      <c r="C331" s="44"/>
      <c r="D331" s="45"/>
      <c r="E331" s="45"/>
      <c r="F331" s="45" t="s">
        <v>238</v>
      </c>
      <c r="G331" s="45"/>
      <c r="H331" s="45"/>
      <c r="I331" s="15"/>
      <c r="J331" s="54">
        <v>-53.38</v>
      </c>
      <c r="K331" s="17"/>
      <c r="L331" s="54">
        <v>-237.05</v>
      </c>
      <c r="M331" s="4"/>
      <c r="N331" s="4"/>
      <c r="O331" s="4"/>
      <c r="CA331" s="44"/>
      <c r="CB331" s="45"/>
      <c r="CC331" s="45"/>
      <c r="CD331" s="45" t="s">
        <v>239</v>
      </c>
      <c r="CE331" s="45"/>
    </row>
    <row r="332" spans="3:83" ht="14.45" customHeight="1" x14ac:dyDescent="0.2">
      <c r="C332" s="44"/>
      <c r="D332" s="45"/>
      <c r="E332" s="45"/>
      <c r="F332" s="45" t="s">
        <v>240</v>
      </c>
      <c r="G332" s="45"/>
      <c r="H332" s="45"/>
      <c r="I332" s="15"/>
      <c r="J332" s="54">
        <v>-3449.54</v>
      </c>
      <c r="K332" s="17"/>
      <c r="L332" s="54">
        <v>1864.83</v>
      </c>
      <c r="M332" s="4"/>
      <c r="N332" s="4"/>
      <c r="O332" s="4"/>
      <c r="CA332" s="44"/>
      <c r="CB332" s="45"/>
      <c r="CC332" s="45"/>
      <c r="CD332" s="45" t="s">
        <v>241</v>
      </c>
      <c r="CE332" s="45"/>
    </row>
    <row r="333" spans="3:83" ht="14.45" customHeight="1" x14ac:dyDescent="0.2">
      <c r="C333" s="44" t="s">
        <v>242</v>
      </c>
      <c r="D333" s="45"/>
      <c r="E333" s="45"/>
      <c r="F333" s="45"/>
      <c r="G333" s="45"/>
      <c r="H333" s="45"/>
      <c r="I333" s="15"/>
      <c r="J333" s="46">
        <v>-3403.5099999999998</v>
      </c>
      <c r="K333" s="17"/>
      <c r="L333" s="46">
        <v>1764.1799999999998</v>
      </c>
      <c r="M333" s="4"/>
      <c r="N333" s="4"/>
      <c r="O333" s="4"/>
      <c r="CA333" s="44" t="s">
        <v>243</v>
      </c>
      <c r="CB333" s="45"/>
      <c r="CC333" s="45"/>
      <c r="CD333" s="45"/>
      <c r="CE333" s="45"/>
    </row>
    <row r="334" spans="3:83" ht="14.45" customHeight="1" x14ac:dyDescent="0.2">
      <c r="C334" s="44" t="s">
        <v>244</v>
      </c>
      <c r="D334" s="45"/>
      <c r="E334" s="45"/>
      <c r="F334" s="45"/>
      <c r="G334" s="45"/>
      <c r="H334" s="45"/>
      <c r="I334" s="15"/>
      <c r="J334" s="46">
        <v>-3403.5099999999998</v>
      </c>
      <c r="K334" s="17"/>
      <c r="L334" s="46">
        <v>1764.1799999999998</v>
      </c>
      <c r="M334" s="4"/>
      <c r="N334" s="4"/>
      <c r="O334" s="4"/>
      <c r="CA334" s="44" t="s">
        <v>245</v>
      </c>
      <c r="CB334" s="45"/>
      <c r="CC334" s="45"/>
      <c r="CD334" s="45"/>
      <c r="CE334" s="45"/>
    </row>
    <row r="335" spans="3:83" ht="14.45" customHeight="1" x14ac:dyDescent="0.2">
      <c r="C335" s="44" t="s">
        <v>246</v>
      </c>
      <c r="D335" s="45"/>
      <c r="E335" s="45"/>
      <c r="F335" s="45"/>
      <c r="G335" s="45"/>
      <c r="H335" s="45"/>
      <c r="I335" s="15"/>
      <c r="J335" s="46">
        <v>143197.49999999997</v>
      </c>
      <c r="K335" s="17"/>
      <c r="L335" s="46">
        <v>-15655.970000000001</v>
      </c>
      <c r="M335" s="4"/>
      <c r="N335" s="4"/>
      <c r="O335" s="4"/>
      <c r="CA335" s="44" t="s">
        <v>247</v>
      </c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E9F0-2BB0-417C-BDA6-1AB772D2EA1F}">
  <sheetPr codeName="shtTempSheet5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544968795.68999994</v>
      </c>
      <c r="K8" s="17"/>
      <c r="L8" s="46">
        <v>623023838.84000003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380907011.12</v>
      </c>
      <c r="K9" s="17"/>
      <c r="L9" s="54">
        <v>466334106.93000001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380907011.12</v>
      </c>
      <c r="K10" s="17"/>
      <c r="L10" s="54">
        <v>466334106.93000001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32453293.370000001</v>
      </c>
      <c r="K11" s="17"/>
      <c r="L11" s="54">
        <v>34195713.310000002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71756383.710000008</v>
      </c>
      <c r="K12" s="17"/>
      <c r="L12" s="54">
        <v>63890672.850000001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57014675.490000002</v>
      </c>
      <c r="K13" s="17"/>
      <c r="L13" s="54">
        <v>55724248.380000003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4492141.6900000004</v>
      </c>
      <c r="K14" s="17"/>
      <c r="L14" s="54">
        <v>6936860.8899999997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10249566.529999999</v>
      </c>
      <c r="K15" s="17"/>
      <c r="L15" s="54">
        <v>1229563.58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121233.78</v>
      </c>
      <c r="K16" s="17"/>
      <c r="L16" s="54">
        <v>5359059.28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59730873.710000001</v>
      </c>
      <c r="K17" s="17"/>
      <c r="L17" s="54">
        <v>53244286.469999999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544968795.69000006</v>
      </c>
      <c r="K18" s="17"/>
      <c r="L18" s="46">
        <v>623023838.84000003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249979788.69</v>
      </c>
      <c r="K19" s="17"/>
      <c r="L19" s="54">
        <v>339091069.75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249879788.69</v>
      </c>
      <c r="K21" s="17"/>
      <c r="L21" s="54">
        <v>338991069.75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149864831.19999999</v>
      </c>
      <c r="K22" s="17"/>
      <c r="L22" s="54">
        <v>221072630.37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96593628.510000005</v>
      </c>
      <c r="K23" s="17"/>
      <c r="L23" s="54">
        <v>114540861.81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3421328.98</v>
      </c>
      <c r="K24" s="17"/>
      <c r="L24" s="54">
        <v>3377577.57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294989007</v>
      </c>
      <c r="K25" s="17"/>
      <c r="L25" s="54">
        <v>283932769.08999997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168411627</v>
      </c>
      <c r="K26" s="17"/>
      <c r="L26" s="54">
        <v>178500531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9149</v>
      </c>
      <c r="K27" s="17"/>
      <c r="L27" s="54">
        <v>11121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51000</v>
      </c>
      <c r="K28" s="17"/>
      <c r="L28" s="54">
        <v>53000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109847239.98999999</v>
      </c>
      <c r="K29" s="17"/>
      <c r="L29" s="54">
        <v>120707359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58504238.009999998</v>
      </c>
      <c r="K30" s="17"/>
      <c r="L30" s="54">
        <v>57729051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294</v>
      </c>
      <c r="F31" s="45"/>
      <c r="G31" s="45"/>
      <c r="H31" s="45"/>
      <c r="I31" s="15"/>
      <c r="J31" s="54">
        <v>10900000</v>
      </c>
      <c r="K31" s="17"/>
      <c r="L31" s="54">
        <v>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295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689932.45</v>
      </c>
      <c r="K32" s="17"/>
      <c r="L32" s="54">
        <v>1409832.52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36680788.920000002</v>
      </c>
      <c r="K33" s="17"/>
      <c r="L33" s="54">
        <v>31748800.32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53106556.159999996</v>
      </c>
      <c r="K34" s="17"/>
      <c r="L34" s="54">
        <v>43698435.280000001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272</v>
      </c>
      <c r="F35" s="45"/>
      <c r="G35" s="45"/>
      <c r="H35" s="45"/>
      <c r="I35" s="15"/>
      <c r="J35" s="54">
        <v>1026781.12</v>
      </c>
      <c r="K35" s="17"/>
      <c r="L35" s="54">
        <v>2369096.2799999998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">
      <c r="C36" s="44"/>
      <c r="D36" s="45"/>
      <c r="E36" s="45" t="s">
        <v>296</v>
      </c>
      <c r="F36" s="45"/>
      <c r="G36" s="45"/>
      <c r="H36" s="45"/>
      <c r="I36" s="15"/>
      <c r="J36" s="54">
        <v>149780.92000000001</v>
      </c>
      <c r="K36" s="17"/>
      <c r="L36" s="54">
        <v>744425.53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">
      <c r="C37" s="44"/>
      <c r="D37" s="45"/>
      <c r="E37" s="45" t="s">
        <v>173</v>
      </c>
      <c r="F37" s="45"/>
      <c r="G37" s="45"/>
      <c r="H37" s="45"/>
      <c r="I37" s="15"/>
      <c r="J37" s="54">
        <v>788795.83</v>
      </c>
      <c r="K37" s="17"/>
      <c r="L37" s="54">
        <v>1018550.77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174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22590408.440000001</v>
      </c>
      <c r="K38" s="17"/>
      <c r="L38" s="54">
        <v>23117342.57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644336.16</v>
      </c>
      <c r="K39" s="17"/>
      <c r="L39" s="54">
        <v>1325754.82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611034078.00999999</v>
      </c>
      <c r="K160" s="17"/>
      <c r="L160" s="54">
        <v>610709953.60000002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-1065608.47</v>
      </c>
      <c r="K161" s="17"/>
      <c r="L161" s="54">
        <v>1249549.73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102692471.19</v>
      </c>
      <c r="K162" s="17"/>
      <c r="L162" s="54">
        <v>104638400.48999999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-719526.02</v>
      </c>
      <c r="K163" s="17"/>
      <c r="L163" s="54">
        <v>693589.86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-35280.5</v>
      </c>
      <c r="K164" s="17"/>
      <c r="L164" s="54">
        <v>-24182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-102692471.19</v>
      </c>
      <c r="K165" s="17"/>
      <c r="L165" s="54">
        <v>-104638400.48999999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609213663.01999998</v>
      </c>
      <c r="K166" s="17"/>
      <c r="L166" s="46">
        <v>612628911.19000006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-734046970.22000003</v>
      </c>
      <c r="K167" s="17"/>
      <c r="L167" s="54">
        <v>-711984841.55999994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89049668.400000006</v>
      </c>
      <c r="K168" s="17"/>
      <c r="L168" s="54">
        <v>85351110.349999994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-1925799.39</v>
      </c>
      <c r="K169" s="17"/>
      <c r="L169" s="54">
        <v>-1831333.87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87123869.010000005</v>
      </c>
      <c r="K170" s="17"/>
      <c r="L170" s="46">
        <v>83519776.479999989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-646923101.21000004</v>
      </c>
      <c r="K171" s="17"/>
      <c r="L171" s="46">
        <v>-628465065.07999992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208</v>
      </c>
      <c r="G172" s="45"/>
      <c r="H172" s="45"/>
      <c r="I172" s="15"/>
      <c r="J172" s="54">
        <v>-3996201.46</v>
      </c>
      <c r="K172" s="17"/>
      <c r="L172" s="54">
        <v>-6212897.3399999999</v>
      </c>
      <c r="M172" s="4"/>
      <c r="N172" s="4"/>
      <c r="O172" s="4"/>
      <c r="CA172" s="44"/>
      <c r="CB172" s="45"/>
      <c r="CC172" s="45"/>
      <c r="CD172" s="45" t="s">
        <v>209</v>
      </c>
      <c r="CE172" s="45"/>
    </row>
    <row r="173" spans="3:83" ht="15" x14ac:dyDescent="0.2">
      <c r="C173" s="44"/>
      <c r="D173" s="45"/>
      <c r="E173" s="45"/>
      <c r="F173" s="45" t="s">
        <v>210</v>
      </c>
      <c r="G173" s="45"/>
      <c r="H173" s="45"/>
      <c r="I173" s="15"/>
      <c r="J173" s="54">
        <v>10860119.01</v>
      </c>
      <c r="K173" s="17"/>
      <c r="L173" s="54">
        <v>2635495</v>
      </c>
      <c r="M173" s="4"/>
      <c r="N173" s="4"/>
      <c r="O173" s="4"/>
      <c r="CA173" s="44"/>
      <c r="CB173" s="45"/>
      <c r="CC173" s="45"/>
      <c r="CD173" s="45" t="s">
        <v>211</v>
      </c>
      <c r="CE173" s="45"/>
    </row>
    <row r="174" spans="3:83" ht="15" x14ac:dyDescent="0.2">
      <c r="C174" s="44"/>
      <c r="D174" s="45"/>
      <c r="E174" s="45"/>
      <c r="F174" s="45" t="s">
        <v>310</v>
      </c>
      <c r="G174" s="45"/>
      <c r="H174" s="45"/>
      <c r="I174" s="15"/>
      <c r="J174" s="54">
        <v>2080</v>
      </c>
      <c r="K174" s="17"/>
      <c r="L174" s="54">
        <v>-1347141.26</v>
      </c>
      <c r="M174" s="4"/>
      <c r="N174" s="4"/>
      <c r="O174" s="4"/>
      <c r="CA174" s="44"/>
      <c r="CB174" s="45"/>
      <c r="CC174" s="45"/>
      <c r="CD174" s="45" t="s">
        <v>311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40080948</v>
      </c>
      <c r="K175" s="17"/>
      <c r="L175" s="54">
        <v>26603941.100000001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10438581</v>
      </c>
      <c r="K176" s="17"/>
      <c r="L176" s="54">
        <v>13191604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-589537574.66000009</v>
      </c>
      <c r="K177" s="17"/>
      <c r="L177" s="46">
        <v>-593594063.57999992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19676088.359999895</v>
      </c>
      <c r="K178" s="17"/>
      <c r="L178" s="46">
        <v>19034847.610000134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-35546591.310000002</v>
      </c>
      <c r="K179" s="17"/>
      <c r="L179" s="54">
        <v>-32597124.629999999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-2314483.15</v>
      </c>
      <c r="K180" s="17"/>
      <c r="L180" s="54">
        <v>-2298338.39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-2627520</v>
      </c>
      <c r="K181" s="17"/>
      <c r="L181" s="54">
        <v>-547200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-40488594.460000001</v>
      </c>
      <c r="K182" s="17"/>
      <c r="L182" s="46">
        <v>-35442663.019999996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-630026169.12000012</v>
      </c>
      <c r="K183" s="17"/>
      <c r="L183" s="46">
        <v>-629036726.5999999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-20812506.100000106</v>
      </c>
      <c r="K184" s="17"/>
      <c r="L184" s="46">
        <v>-16407815.409999862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20281.13</v>
      </c>
      <c r="K185" s="17"/>
      <c r="L185" s="54">
        <v>11522.29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-244133.67</v>
      </c>
      <c r="K186" s="17"/>
      <c r="L186" s="54">
        <v>-394393.28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300</v>
      </c>
      <c r="G187" s="45"/>
      <c r="H187" s="45"/>
      <c r="I187" s="15"/>
      <c r="J187" s="54">
        <v>-8974971</v>
      </c>
      <c r="K187" s="17"/>
      <c r="L187" s="54">
        <v>0</v>
      </c>
      <c r="M187" s="4"/>
      <c r="N187" s="4"/>
      <c r="O187" s="4"/>
      <c r="CA187" s="44"/>
      <c r="CB187" s="45"/>
      <c r="CC187" s="45"/>
      <c r="CD187" s="45" t="s">
        <v>301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-41196920.890000001</v>
      </c>
      <c r="K188" s="17"/>
      <c r="L188" s="54">
        <v>27823551.010000002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-50395744.43</v>
      </c>
      <c r="K189" s="17"/>
      <c r="L189" s="46">
        <v>27440680.020000003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302</v>
      </c>
      <c r="G190" s="45"/>
      <c r="H190" s="45"/>
      <c r="I190" s="15"/>
      <c r="J190" s="54">
        <v>451.36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303</v>
      </c>
      <c r="CE190" s="45"/>
    </row>
    <row r="191" spans="3:83" ht="15" x14ac:dyDescent="0.2">
      <c r="C191" s="44"/>
      <c r="D191" s="45"/>
      <c r="E191" s="45"/>
      <c r="F191" s="45" t="s">
        <v>333</v>
      </c>
      <c r="G191" s="45"/>
      <c r="H191" s="45"/>
      <c r="I191" s="15"/>
      <c r="J191" s="54">
        <v>0</v>
      </c>
      <c r="K191" s="17"/>
      <c r="L191" s="54">
        <v>-1008.82</v>
      </c>
      <c r="M191" s="4"/>
      <c r="N191" s="4"/>
      <c r="O191" s="4"/>
      <c r="CA191" s="44"/>
      <c r="CB191" s="45"/>
      <c r="CC191" s="45"/>
      <c r="CD191" s="45" t="s">
        <v>334</v>
      </c>
      <c r="CE191" s="45"/>
    </row>
    <row r="192" spans="3:83" ht="15" x14ac:dyDescent="0.2">
      <c r="C192" s="44" t="s">
        <v>244</v>
      </c>
      <c r="D192" s="45"/>
      <c r="E192" s="45"/>
      <c r="F192" s="45"/>
      <c r="G192" s="45"/>
      <c r="H192" s="45"/>
      <c r="I192" s="15"/>
      <c r="J192" s="46">
        <v>-50395293.07</v>
      </c>
      <c r="K192" s="17"/>
      <c r="L192" s="46">
        <v>27439671.200000003</v>
      </c>
      <c r="M192" s="4"/>
      <c r="N192" s="4"/>
      <c r="O192" s="4"/>
      <c r="CA192" s="44" t="s">
        <v>245</v>
      </c>
      <c r="CB192" s="45"/>
      <c r="CC192" s="45"/>
      <c r="CD192" s="45"/>
      <c r="CE192" s="45"/>
    </row>
    <row r="193" spans="3:83" ht="15" x14ac:dyDescent="0.2">
      <c r="C193" s="44" t="s">
        <v>246</v>
      </c>
      <c r="D193" s="45"/>
      <c r="E193" s="45"/>
      <c r="F193" s="45"/>
      <c r="G193" s="45"/>
      <c r="H193" s="45"/>
      <c r="I193" s="15"/>
      <c r="J193" s="46">
        <v>-71207799.170000106</v>
      </c>
      <c r="K193" s="17"/>
      <c r="L193" s="46">
        <v>11031855.790000141</v>
      </c>
      <c r="M193" s="4"/>
      <c r="N193" s="4"/>
      <c r="O193" s="4"/>
      <c r="CA193" s="44" t="s">
        <v>247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50214.7</v>
      </c>
      <c r="K312" s="17"/>
      <c r="L312" s="54">
        <v>52503.4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-2420.25</v>
      </c>
      <c r="K313" s="17"/>
      <c r="L313" s="54">
        <v>-5181.95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47794.45</v>
      </c>
      <c r="K314" s="17"/>
      <c r="L314" s="46">
        <v>47321.450000000004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59487</v>
      </c>
      <c r="K315" s="17"/>
      <c r="L315" s="54">
        <v>-3464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-140</v>
      </c>
      <c r="K316" s="17"/>
      <c r="L316" s="54">
        <v>0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3972</v>
      </c>
      <c r="K317" s="17"/>
      <c r="L317" s="54">
        <v>29762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63319</v>
      </c>
      <c r="K318" s="17"/>
      <c r="L318" s="46">
        <v>26298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111113.45</v>
      </c>
      <c r="K319" s="17"/>
      <c r="L319" s="46">
        <v>73619.450000000012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-50119.17</v>
      </c>
      <c r="K320" s="17"/>
      <c r="L320" s="54">
        <v>-50000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 t="s">
        <v>230</v>
      </c>
      <c r="D321" s="45"/>
      <c r="E321" s="45"/>
      <c r="F321" s="45"/>
      <c r="G321" s="45"/>
      <c r="H321" s="45"/>
      <c r="I321" s="15"/>
      <c r="J321" s="46">
        <v>-50119.17</v>
      </c>
      <c r="K321" s="17"/>
      <c r="L321" s="46">
        <v>-50000</v>
      </c>
      <c r="M321" s="4"/>
      <c r="N321" s="4"/>
      <c r="O321" s="4"/>
      <c r="CA321" s="44" t="s">
        <v>231</v>
      </c>
      <c r="CB321" s="45"/>
      <c r="CC321" s="45"/>
      <c r="CD321" s="45"/>
      <c r="CE321" s="45"/>
    </row>
    <row r="322" spans="3:83" ht="14.45" customHeight="1" x14ac:dyDescent="0.2">
      <c r="C322" s="44" t="s">
        <v>232</v>
      </c>
      <c r="D322" s="45"/>
      <c r="E322" s="45"/>
      <c r="F322" s="45"/>
      <c r="G322" s="45"/>
      <c r="H322" s="45"/>
      <c r="I322" s="15"/>
      <c r="J322" s="46">
        <v>13199.830000000002</v>
      </c>
      <c r="K322" s="17"/>
      <c r="L322" s="46">
        <v>-23702</v>
      </c>
      <c r="M322" s="4"/>
      <c r="N322" s="4"/>
      <c r="O322" s="4"/>
      <c r="CA322" s="44" t="s">
        <v>233</v>
      </c>
      <c r="CB322" s="45"/>
      <c r="CC322" s="45"/>
      <c r="CD322" s="45"/>
      <c r="CE322" s="45"/>
    </row>
    <row r="323" spans="3:83" ht="14.45" customHeight="1" x14ac:dyDescent="0.2">
      <c r="C323" s="44" t="s">
        <v>234</v>
      </c>
      <c r="D323" s="45"/>
      <c r="E323" s="45"/>
      <c r="F323" s="45"/>
      <c r="G323" s="45"/>
      <c r="H323" s="45"/>
      <c r="I323" s="15"/>
      <c r="J323" s="46">
        <v>60994.28</v>
      </c>
      <c r="K323" s="17"/>
      <c r="L323" s="46">
        <v>23619.450000000012</v>
      </c>
      <c r="M323" s="4"/>
      <c r="N323" s="4"/>
      <c r="O323" s="4"/>
      <c r="CA323" s="44" t="s">
        <v>235</v>
      </c>
      <c r="CB323" s="45"/>
      <c r="CC323" s="45"/>
      <c r="CD323" s="45"/>
      <c r="CE323" s="45"/>
    </row>
    <row r="324" spans="3:83" ht="14.45" customHeight="1" x14ac:dyDescent="0.2">
      <c r="C324" s="44"/>
      <c r="D324" s="45"/>
      <c r="E324" s="45"/>
      <c r="F324" s="45" t="s">
        <v>236</v>
      </c>
      <c r="G324" s="45"/>
      <c r="H324" s="45"/>
      <c r="I324" s="15"/>
      <c r="J324" s="54">
        <v>1562.21</v>
      </c>
      <c r="K324" s="17"/>
      <c r="L324" s="54">
        <v>874.58</v>
      </c>
      <c r="M324" s="4"/>
      <c r="N324" s="4"/>
      <c r="O324" s="4"/>
      <c r="CA324" s="44"/>
      <c r="CB324" s="45"/>
      <c r="CC324" s="45"/>
      <c r="CD324" s="45" t="s">
        <v>237</v>
      </c>
      <c r="CE324" s="45"/>
    </row>
    <row r="325" spans="3:83" ht="14.45" customHeight="1" x14ac:dyDescent="0.2">
      <c r="C325" s="44"/>
      <c r="D325" s="45"/>
      <c r="E325" s="45"/>
      <c r="F325" s="45" t="s">
        <v>238</v>
      </c>
      <c r="G325" s="45"/>
      <c r="H325" s="45"/>
      <c r="I325" s="15"/>
      <c r="J325" s="54">
        <v>-18805.080000000002</v>
      </c>
      <c r="K325" s="17"/>
      <c r="L325" s="54">
        <v>-29935.67</v>
      </c>
      <c r="M325" s="4"/>
      <c r="N325" s="4"/>
      <c r="O325" s="4"/>
      <c r="CA325" s="44"/>
      <c r="CB325" s="45"/>
      <c r="CC325" s="45"/>
      <c r="CD325" s="45" t="s">
        <v>239</v>
      </c>
      <c r="CE325" s="45"/>
    </row>
    <row r="326" spans="3:83" ht="14.45" customHeight="1" x14ac:dyDescent="0.2">
      <c r="C326" s="44" t="s">
        <v>242</v>
      </c>
      <c r="D326" s="45"/>
      <c r="E326" s="45"/>
      <c r="F326" s="45"/>
      <c r="G326" s="45"/>
      <c r="H326" s="45"/>
      <c r="I326" s="15"/>
      <c r="J326" s="46">
        <v>-17242.870000000003</v>
      </c>
      <c r="K326" s="17"/>
      <c r="L326" s="46">
        <v>-29061.089999999997</v>
      </c>
      <c r="M326" s="4"/>
      <c r="N326" s="4"/>
      <c r="O326" s="4"/>
      <c r="CA326" s="44" t="s">
        <v>243</v>
      </c>
      <c r="CB326" s="45"/>
      <c r="CC326" s="45"/>
      <c r="CD326" s="45"/>
      <c r="CE326" s="45"/>
    </row>
    <row r="327" spans="3:83" ht="14.45" customHeight="1" x14ac:dyDescent="0.2">
      <c r="C327" s="44" t="s">
        <v>244</v>
      </c>
      <c r="D327" s="45"/>
      <c r="E327" s="45"/>
      <c r="F327" s="45"/>
      <c r="G327" s="45"/>
      <c r="H327" s="45"/>
      <c r="I327" s="15"/>
      <c r="J327" s="46">
        <v>-17242.870000000003</v>
      </c>
      <c r="K327" s="17"/>
      <c r="L327" s="46">
        <v>-29061.089999999997</v>
      </c>
      <c r="M327" s="4"/>
      <c r="N327" s="4"/>
      <c r="O327" s="4"/>
      <c r="CA327" s="44" t="s">
        <v>245</v>
      </c>
      <c r="CB327" s="45"/>
      <c r="CC327" s="45"/>
      <c r="CD327" s="45"/>
      <c r="CE327" s="45"/>
    </row>
    <row r="328" spans="3:83" ht="14.45" customHeight="1" x14ac:dyDescent="0.2">
      <c r="C328" s="44" t="s">
        <v>246</v>
      </c>
      <c r="D328" s="45"/>
      <c r="E328" s="45"/>
      <c r="F328" s="45"/>
      <c r="G328" s="45"/>
      <c r="H328" s="45"/>
      <c r="I328" s="15"/>
      <c r="J328" s="46">
        <v>43751.409999999996</v>
      </c>
      <c r="K328" s="17"/>
      <c r="L328" s="46">
        <v>-5441.6399999999849</v>
      </c>
      <c r="M328" s="4"/>
      <c r="N328" s="4"/>
      <c r="O328" s="4"/>
      <c r="CA328" s="44" t="s">
        <v>247</v>
      </c>
      <c r="CB328" s="45"/>
      <c r="CC328" s="45"/>
      <c r="CD328" s="45"/>
      <c r="CE328" s="45"/>
    </row>
    <row r="329" spans="3:83" ht="14.45" hidden="1" customHeight="1" x14ac:dyDescent="0.2">
      <c r="C329" s="44"/>
      <c r="D329" s="45"/>
      <c r="E329" s="45"/>
      <c r="F329" s="45"/>
      <c r="G329" s="45"/>
      <c r="H329" s="45"/>
      <c r="I329" s="15"/>
      <c r="J329" s="54"/>
      <c r="K329" s="17"/>
      <c r="L329" s="54"/>
      <c r="M329" s="4"/>
      <c r="N329" s="4"/>
      <c r="O329" s="4"/>
      <c r="CA329" s="44"/>
      <c r="CB329" s="45"/>
      <c r="CC329" s="45"/>
      <c r="CD329" s="45"/>
      <c r="CE329" s="45"/>
    </row>
    <row r="330" spans="3:83" ht="14.45" hidden="1" customHeight="1" x14ac:dyDescent="0.2">
      <c r="C330" s="44"/>
      <c r="D330" s="45"/>
      <c r="E330" s="45"/>
      <c r="F330" s="45"/>
      <c r="G330" s="45"/>
      <c r="H330" s="45"/>
      <c r="I330" s="15"/>
      <c r="J330" s="54"/>
      <c r="K330" s="17"/>
      <c r="L330" s="54"/>
      <c r="M330" s="4"/>
      <c r="N330" s="4"/>
      <c r="O330" s="4"/>
      <c r="CA330" s="44"/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0A56-5BD2-4927-8D53-2E53462C73BA}">
  <sheetPr codeName="shtTempSheet5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9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24717999394.230003</v>
      </c>
      <c r="K8" s="17"/>
      <c r="L8" s="46">
        <v>28209723304.010002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18119654058.440006</v>
      </c>
      <c r="K9" s="17"/>
      <c r="L9" s="54">
        <v>20710847682.239998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15653592757.85</v>
      </c>
      <c r="K10" s="17"/>
      <c r="L10" s="54">
        <v>18065766271.129993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2450592925.1600003</v>
      </c>
      <c r="K11" s="17"/>
      <c r="L11" s="54">
        <v>2627516161.7900004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/>
      <c r="E12" s="45" t="s">
        <v>324</v>
      </c>
      <c r="F12" s="45"/>
      <c r="G12" s="45"/>
      <c r="H12" s="45"/>
      <c r="I12" s="15"/>
      <c r="J12" s="54">
        <v>15468375.43</v>
      </c>
      <c r="K12" s="17"/>
      <c r="L12" s="54">
        <v>17565249.32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325</v>
      </c>
      <c r="CD12" s="45"/>
      <c r="CE12" s="45"/>
    </row>
    <row r="13" spans="1:83" ht="15" customHeight="1" x14ac:dyDescent="0.2">
      <c r="C13" s="44"/>
      <c r="D13" s="45" t="s">
        <v>258</v>
      </c>
      <c r="E13" s="45"/>
      <c r="F13" s="45"/>
      <c r="G13" s="45"/>
      <c r="H13" s="45"/>
      <c r="I13" s="15"/>
      <c r="J13" s="54">
        <v>16945417.579999998</v>
      </c>
      <c r="K13" s="17"/>
      <c r="L13" s="54">
        <v>47345196.990000002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259</v>
      </c>
      <c r="CC13" s="45"/>
      <c r="CD13" s="45"/>
      <c r="CE13" s="45"/>
    </row>
    <row r="14" spans="1:83" ht="15" customHeight="1" x14ac:dyDescent="0.2">
      <c r="C14" s="44"/>
      <c r="D14" s="45" t="s">
        <v>123</v>
      </c>
      <c r="E14" s="45"/>
      <c r="F14" s="45"/>
      <c r="G14" s="45"/>
      <c r="H14" s="45"/>
      <c r="I14" s="15"/>
      <c r="J14" s="54">
        <v>67403318.050000012</v>
      </c>
      <c r="K14" s="17"/>
      <c r="L14" s="54">
        <v>67192834.969999999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124</v>
      </c>
      <c r="CC14" s="45"/>
      <c r="CD14" s="45"/>
      <c r="CE14" s="45"/>
    </row>
    <row r="15" spans="1:83" ht="15" customHeight="1" x14ac:dyDescent="0.2">
      <c r="C15" s="44"/>
      <c r="D15" s="45" t="s">
        <v>125</v>
      </c>
      <c r="E15" s="45"/>
      <c r="F15" s="45"/>
      <c r="G15" s="45"/>
      <c r="H15" s="45"/>
      <c r="I15" s="15"/>
      <c r="J15" s="54">
        <v>1298116630.03</v>
      </c>
      <c r="K15" s="17"/>
      <c r="L15" s="54">
        <v>1367916582.9200003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126</v>
      </c>
      <c r="CC15" s="45"/>
      <c r="CD15" s="45"/>
      <c r="CE15" s="45"/>
    </row>
    <row r="16" spans="1:83" ht="15" customHeight="1" x14ac:dyDescent="0.2">
      <c r="C16" s="44"/>
      <c r="D16" s="45" t="s">
        <v>127</v>
      </c>
      <c r="E16" s="45"/>
      <c r="F16" s="45"/>
      <c r="G16" s="45"/>
      <c r="H16" s="45"/>
      <c r="I16" s="15"/>
      <c r="J16" s="54">
        <v>2689339850.4099998</v>
      </c>
      <c r="K16" s="17"/>
      <c r="L16" s="54">
        <v>2644074728.3800001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128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129</v>
      </c>
      <c r="F17" s="45"/>
      <c r="G17" s="45"/>
      <c r="H17" s="45"/>
      <c r="I17" s="15"/>
      <c r="J17" s="54">
        <v>2168436236.7399998</v>
      </c>
      <c r="K17" s="17"/>
      <c r="L17" s="54">
        <v>2020542649.4400005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130</v>
      </c>
      <c r="CD17" s="45"/>
      <c r="CE17" s="45"/>
    </row>
    <row r="18" spans="3:83" ht="15" customHeight="1" x14ac:dyDescent="0.2">
      <c r="C18" s="44"/>
      <c r="D18" s="45"/>
      <c r="E18" s="45" t="s">
        <v>131</v>
      </c>
      <c r="F18" s="45"/>
      <c r="G18" s="45"/>
      <c r="H18" s="45"/>
      <c r="I18" s="15"/>
      <c r="J18" s="54">
        <v>1268882</v>
      </c>
      <c r="K18" s="17"/>
      <c r="L18" s="54">
        <v>0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132</v>
      </c>
      <c r="CD18" s="45"/>
      <c r="CE18" s="45"/>
    </row>
    <row r="19" spans="3:83" ht="15" customHeight="1" x14ac:dyDescent="0.2">
      <c r="C19" s="44"/>
      <c r="D19" s="45"/>
      <c r="E19" s="45" t="s">
        <v>260</v>
      </c>
      <c r="F19" s="45"/>
      <c r="G19" s="45"/>
      <c r="H19" s="45"/>
      <c r="I19" s="15"/>
      <c r="J19" s="54">
        <v>6404837.1399999997</v>
      </c>
      <c r="K19" s="17"/>
      <c r="L19" s="54">
        <v>9014926.0500000007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 t="s">
        <v>261</v>
      </c>
      <c r="CD19" s="45"/>
      <c r="CE19" s="45"/>
    </row>
    <row r="20" spans="3:83" ht="15" customHeight="1" x14ac:dyDescent="0.2">
      <c r="C20" s="44"/>
      <c r="D20" s="45"/>
      <c r="E20" s="45" t="s">
        <v>304</v>
      </c>
      <c r="F20" s="45"/>
      <c r="G20" s="45"/>
      <c r="H20" s="45"/>
      <c r="I20" s="15"/>
      <c r="J20" s="54">
        <v>13346968.810000001</v>
      </c>
      <c r="K20" s="17"/>
      <c r="L20" s="54">
        <v>31453988.66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305</v>
      </c>
      <c r="CD20" s="45"/>
      <c r="CE20" s="45"/>
    </row>
    <row r="21" spans="3:83" ht="15" customHeight="1" x14ac:dyDescent="0.2">
      <c r="C21" s="44"/>
      <c r="D21" s="45"/>
      <c r="E21" s="45" t="s">
        <v>133</v>
      </c>
      <c r="F21" s="45"/>
      <c r="G21" s="45"/>
      <c r="H21" s="45"/>
      <c r="I21" s="15"/>
      <c r="J21" s="54">
        <v>379295871.00999993</v>
      </c>
      <c r="K21" s="17"/>
      <c r="L21" s="54">
        <v>509769139.04000008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134</v>
      </c>
      <c r="CD21" s="45"/>
      <c r="CE21" s="45"/>
    </row>
    <row r="22" spans="3:83" ht="15" customHeight="1" x14ac:dyDescent="0.2">
      <c r="C22" s="44"/>
      <c r="D22" s="45"/>
      <c r="E22" s="45" t="s">
        <v>135</v>
      </c>
      <c r="F22" s="45"/>
      <c r="G22" s="45"/>
      <c r="H22" s="45"/>
      <c r="I22" s="15"/>
      <c r="J22" s="54">
        <v>120587054.70999999</v>
      </c>
      <c r="K22" s="17"/>
      <c r="L22" s="54">
        <v>73294025.189999998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136</v>
      </c>
      <c r="CD22" s="45"/>
      <c r="CE22" s="45"/>
    </row>
    <row r="23" spans="3:83" ht="15" customHeight="1" x14ac:dyDescent="0.2">
      <c r="C23" s="44"/>
      <c r="D23" s="45" t="s">
        <v>137</v>
      </c>
      <c r="E23" s="45"/>
      <c r="F23" s="45"/>
      <c r="G23" s="45"/>
      <c r="H23" s="45"/>
      <c r="I23" s="15"/>
      <c r="J23" s="54">
        <v>180946048.53999999</v>
      </c>
      <c r="K23" s="17"/>
      <c r="L23" s="54">
        <v>216300296.78000006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 t="s">
        <v>138</v>
      </c>
      <c r="CC23" s="45"/>
      <c r="CD23" s="45"/>
      <c r="CE23" s="45"/>
    </row>
    <row r="24" spans="3:83" ht="15" customHeight="1" x14ac:dyDescent="0.2">
      <c r="C24" s="44"/>
      <c r="D24" s="45" t="s">
        <v>262</v>
      </c>
      <c r="E24" s="45"/>
      <c r="F24" s="45"/>
      <c r="G24" s="45"/>
      <c r="H24" s="45"/>
      <c r="I24" s="15"/>
      <c r="J24" s="54">
        <v>2345594071.1799998</v>
      </c>
      <c r="K24" s="17"/>
      <c r="L24" s="54">
        <v>3156045981.7299995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 t="s">
        <v>263</v>
      </c>
      <c r="CC24" s="45"/>
      <c r="CD24" s="45"/>
      <c r="CE24" s="45"/>
    </row>
    <row r="25" spans="3:83" ht="15" customHeight="1" x14ac:dyDescent="0.2">
      <c r="C25" s="44" t="s">
        <v>139</v>
      </c>
      <c r="D25" s="45"/>
      <c r="E25" s="45"/>
      <c r="F25" s="45"/>
      <c r="G25" s="45"/>
      <c r="H25" s="45"/>
      <c r="I25" s="15"/>
      <c r="J25" s="46">
        <v>24717999394.230007</v>
      </c>
      <c r="K25" s="17"/>
      <c r="L25" s="46">
        <v>28209723304.009998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 t="s">
        <v>140</v>
      </c>
      <c r="CB25" s="45"/>
      <c r="CC25" s="45"/>
      <c r="CD25" s="45"/>
      <c r="CE25" s="45"/>
    </row>
    <row r="26" spans="3:83" ht="15" customHeight="1" x14ac:dyDescent="0.2">
      <c r="C26" s="44"/>
      <c r="D26" s="45" t="s">
        <v>141</v>
      </c>
      <c r="E26" s="45"/>
      <c r="F26" s="45"/>
      <c r="G26" s="45"/>
      <c r="H26" s="45"/>
      <c r="I26" s="15"/>
      <c r="J26" s="54">
        <v>9187199605.8299999</v>
      </c>
      <c r="K26" s="17"/>
      <c r="L26" s="54">
        <v>12702061958.549999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 t="s">
        <v>142</v>
      </c>
      <c r="CC26" s="45"/>
      <c r="CD26" s="45"/>
      <c r="CE26" s="45"/>
    </row>
    <row r="27" spans="3:83" ht="15" customHeight="1" x14ac:dyDescent="0.2">
      <c r="C27" s="44"/>
      <c r="D27" s="45"/>
      <c r="E27" s="45" t="s">
        <v>143</v>
      </c>
      <c r="F27" s="45"/>
      <c r="G27" s="45"/>
      <c r="H27" s="45"/>
      <c r="I27" s="15"/>
      <c r="J27" s="54">
        <v>87994739.159999996</v>
      </c>
      <c r="K27" s="17"/>
      <c r="L27" s="54">
        <v>88694739.159999996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 t="s">
        <v>144</v>
      </c>
      <c r="CD27" s="45"/>
      <c r="CE27" s="45"/>
    </row>
    <row r="28" spans="3:83" ht="15" customHeight="1" x14ac:dyDescent="0.2">
      <c r="C28" s="44"/>
      <c r="D28" s="45"/>
      <c r="E28" s="45" t="s">
        <v>145</v>
      </c>
      <c r="F28" s="45"/>
      <c r="G28" s="45"/>
      <c r="H28" s="45"/>
      <c r="I28" s="15"/>
      <c r="J28" s="54">
        <v>9099204866.6700001</v>
      </c>
      <c r="K28" s="17"/>
      <c r="L28" s="54">
        <v>12613367219.389999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146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147</v>
      </c>
      <c r="G29" s="45"/>
      <c r="H29" s="45"/>
      <c r="I29" s="15"/>
      <c r="J29" s="54">
        <v>7108774360.0600004</v>
      </c>
      <c r="K29" s="17"/>
      <c r="L29" s="54">
        <v>10547936151.25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148</v>
      </c>
      <c r="CE29" s="45"/>
    </row>
    <row r="30" spans="3:83" ht="15" customHeight="1" x14ac:dyDescent="0.2">
      <c r="C30" s="44"/>
      <c r="D30" s="45"/>
      <c r="E30" s="45"/>
      <c r="F30" s="45" t="s">
        <v>149</v>
      </c>
      <c r="G30" s="45"/>
      <c r="H30" s="45"/>
      <c r="I30" s="15"/>
      <c r="J30" s="54">
        <v>680467265.12999988</v>
      </c>
      <c r="K30" s="17"/>
      <c r="L30" s="54">
        <v>747764676.96000004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150</v>
      </c>
      <c r="CE30" s="45"/>
    </row>
    <row r="31" spans="3:83" ht="15" customHeight="1" x14ac:dyDescent="0.2">
      <c r="C31" s="44"/>
      <c r="D31" s="45"/>
      <c r="E31" s="45"/>
      <c r="F31" s="45" t="s">
        <v>151</v>
      </c>
      <c r="G31" s="45"/>
      <c r="H31" s="45"/>
      <c r="I31" s="15"/>
      <c r="J31" s="54">
        <v>680888006.4799999</v>
      </c>
      <c r="K31" s="17"/>
      <c r="L31" s="54">
        <v>723052433.1700002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152</v>
      </c>
      <c r="CE31" s="45"/>
    </row>
    <row r="32" spans="3:83" ht="15" customHeight="1" x14ac:dyDescent="0.2">
      <c r="C32" s="44"/>
      <c r="D32" s="45"/>
      <c r="E32" s="45"/>
      <c r="F32" s="45" t="s">
        <v>320</v>
      </c>
      <c r="G32" s="45"/>
      <c r="H32" s="45"/>
      <c r="I32" s="15"/>
      <c r="J32" s="54">
        <v>-11493850.699999999</v>
      </c>
      <c r="K32" s="17"/>
      <c r="L32" s="54">
        <v>-11024128.209999999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321</v>
      </c>
      <c r="CE32" s="45"/>
    </row>
    <row r="33" spans="3:83" ht="15" customHeight="1" x14ac:dyDescent="0.2">
      <c r="C33" s="44"/>
      <c r="D33" s="45"/>
      <c r="E33" s="45"/>
      <c r="F33" s="45" t="s">
        <v>339</v>
      </c>
      <c r="G33" s="45"/>
      <c r="H33" s="45"/>
      <c r="I33" s="15"/>
      <c r="J33" s="54">
        <v>1688214.03</v>
      </c>
      <c r="K33" s="17"/>
      <c r="L33" s="54">
        <v>1356094.91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340</v>
      </c>
      <c r="CE33" s="45"/>
    </row>
    <row r="34" spans="3:83" ht="15" customHeight="1" x14ac:dyDescent="0.2">
      <c r="C34" s="44"/>
      <c r="D34" s="45"/>
      <c r="E34" s="45"/>
      <c r="F34" s="45" t="s">
        <v>331</v>
      </c>
      <c r="G34" s="45"/>
      <c r="H34" s="45"/>
      <c r="I34" s="15"/>
      <c r="J34" s="54">
        <v>-4576857.6399999997</v>
      </c>
      <c r="K34" s="17"/>
      <c r="L34" s="54">
        <v>-4576857.6399999997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 t="s">
        <v>332</v>
      </c>
      <c r="CE34" s="45"/>
    </row>
    <row r="35" spans="3:83" ht="15" customHeight="1" x14ac:dyDescent="0.2">
      <c r="C35" s="44"/>
      <c r="D35" s="45"/>
      <c r="E35" s="45"/>
      <c r="F35" s="45" t="s">
        <v>264</v>
      </c>
      <c r="G35" s="45"/>
      <c r="H35" s="45"/>
      <c r="I35" s="15"/>
      <c r="J35" s="54">
        <v>643457729.30999982</v>
      </c>
      <c r="K35" s="17"/>
      <c r="L35" s="54">
        <v>608858848.95000005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 t="s">
        <v>265</v>
      </c>
      <c r="CE35" s="45"/>
    </row>
    <row r="36" spans="3:83" ht="15" customHeight="1" x14ac:dyDescent="0.2">
      <c r="C36" s="44"/>
      <c r="D36" s="45" t="s">
        <v>153</v>
      </c>
      <c r="E36" s="45"/>
      <c r="F36" s="45"/>
      <c r="G36" s="45"/>
      <c r="H36" s="45"/>
      <c r="I36" s="15"/>
      <c r="J36" s="54">
        <v>15530799788.400002</v>
      </c>
      <c r="K36" s="17"/>
      <c r="L36" s="54">
        <v>15507661345.460005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 t="s">
        <v>154</v>
      </c>
      <c r="CC36" s="45"/>
      <c r="CD36" s="45"/>
      <c r="CE36" s="45"/>
    </row>
    <row r="37" spans="3:83" ht="15" customHeight="1" x14ac:dyDescent="0.2">
      <c r="C37" s="44"/>
      <c r="D37" s="45"/>
      <c r="E37" s="45" t="s">
        <v>155</v>
      </c>
      <c r="F37" s="45"/>
      <c r="G37" s="45"/>
      <c r="H37" s="45"/>
      <c r="I37" s="15"/>
      <c r="J37" s="54">
        <v>7766561952.0600004</v>
      </c>
      <c r="K37" s="17"/>
      <c r="L37" s="54">
        <v>7327709734.5200005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156</v>
      </c>
      <c r="CD37" s="45"/>
      <c r="CE37" s="45"/>
    </row>
    <row r="38" spans="3:83" ht="15" customHeight="1" x14ac:dyDescent="0.2">
      <c r="C38" s="44"/>
      <c r="D38" s="45"/>
      <c r="E38" s="45"/>
      <c r="F38" s="45" t="s">
        <v>157</v>
      </c>
      <c r="G38" s="45"/>
      <c r="H38" s="45"/>
      <c r="I38" s="15"/>
      <c r="J38" s="54">
        <v>39349798.159999996</v>
      </c>
      <c r="K38" s="17"/>
      <c r="L38" s="54">
        <v>48506027.440000013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 t="s">
        <v>158</v>
      </c>
      <c r="CE38" s="45"/>
    </row>
    <row r="39" spans="3:83" ht="15" customHeight="1" x14ac:dyDescent="0.2">
      <c r="C39" s="44"/>
      <c r="D39" s="45"/>
      <c r="E39" s="45"/>
      <c r="F39" s="45" t="s">
        <v>159</v>
      </c>
      <c r="G39" s="45"/>
      <c r="H39" s="45"/>
      <c r="I39" s="15"/>
      <c r="J39" s="54">
        <v>20550237.199999999</v>
      </c>
      <c r="K39" s="17"/>
      <c r="L39" s="54">
        <v>21832981.400000002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 t="s">
        <v>160</v>
      </c>
      <c r="CE39" s="45"/>
    </row>
    <row r="40" spans="3:83" ht="15" customHeight="1" x14ac:dyDescent="0.2">
      <c r="C40" s="44"/>
      <c r="D40" s="45"/>
      <c r="E40" s="45"/>
      <c r="F40" s="45" t="s">
        <v>161</v>
      </c>
      <c r="G40" s="45"/>
      <c r="H40" s="45"/>
      <c r="I40" s="15"/>
      <c r="J40" s="54">
        <v>6289221783.6999989</v>
      </c>
      <c r="K40" s="17"/>
      <c r="L40" s="54">
        <v>5837403797.2599993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 t="s">
        <v>162</v>
      </c>
      <c r="CE40" s="45"/>
    </row>
    <row r="41" spans="3:83" ht="15" customHeight="1" x14ac:dyDescent="0.2">
      <c r="C41" s="44"/>
      <c r="D41" s="45"/>
      <c r="E41" s="45"/>
      <c r="F41" s="45" t="s">
        <v>163</v>
      </c>
      <c r="G41" s="45"/>
      <c r="H41" s="45"/>
      <c r="I41" s="15"/>
      <c r="J41" s="54">
        <v>234992395.66999999</v>
      </c>
      <c r="K41" s="17"/>
      <c r="L41" s="54">
        <v>215585509.97999999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 t="s">
        <v>164</v>
      </c>
      <c r="CE41" s="45"/>
    </row>
    <row r="42" spans="3:83" ht="15" customHeight="1" x14ac:dyDescent="0.2">
      <c r="C42" s="44"/>
      <c r="D42" s="45"/>
      <c r="E42" s="45"/>
      <c r="F42" s="45" t="s">
        <v>322</v>
      </c>
      <c r="G42" s="45"/>
      <c r="H42" s="45"/>
      <c r="I42" s="15"/>
      <c r="J42" s="54">
        <v>139969.53</v>
      </c>
      <c r="K42" s="17"/>
      <c r="L42" s="54">
        <v>687289.61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 t="s">
        <v>323</v>
      </c>
      <c r="CE42" s="45"/>
    </row>
    <row r="43" spans="3:83" ht="15" customHeight="1" x14ac:dyDescent="0.2">
      <c r="C43" s="44"/>
      <c r="D43" s="45"/>
      <c r="E43" s="45"/>
      <c r="F43" s="45" t="s">
        <v>266</v>
      </c>
      <c r="G43" s="45"/>
      <c r="H43" s="45"/>
      <c r="I43" s="15"/>
      <c r="J43" s="54">
        <v>1153209767.8</v>
      </c>
      <c r="K43" s="17"/>
      <c r="L43" s="54">
        <v>1174005018.8299999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 t="s">
        <v>267</v>
      </c>
      <c r="CE43" s="45"/>
    </row>
    <row r="44" spans="3:83" ht="15" customHeight="1" x14ac:dyDescent="0.2">
      <c r="C44" s="44"/>
      <c r="D44" s="45"/>
      <c r="E44" s="45"/>
      <c r="F44" s="45" t="s">
        <v>341</v>
      </c>
      <c r="G44" s="45"/>
      <c r="H44" s="45"/>
      <c r="I44" s="15"/>
      <c r="J44" s="54">
        <v>29098000</v>
      </c>
      <c r="K44" s="17"/>
      <c r="L44" s="54">
        <v>29122000</v>
      </c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 t="s">
        <v>342</v>
      </c>
      <c r="CE44" s="45"/>
    </row>
    <row r="45" spans="3:83" ht="15" customHeight="1" x14ac:dyDescent="0.2">
      <c r="C45" s="44"/>
      <c r="D45" s="45"/>
      <c r="E45" s="45"/>
      <c r="F45" s="45" t="s">
        <v>335</v>
      </c>
      <c r="G45" s="45"/>
      <c r="H45" s="45"/>
      <c r="I45" s="15"/>
      <c r="J45" s="54">
        <v>0</v>
      </c>
      <c r="K45" s="17"/>
      <c r="L45" s="54">
        <v>567110</v>
      </c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 t="s">
        <v>336</v>
      </c>
      <c r="CE45" s="45"/>
    </row>
    <row r="46" spans="3:83" ht="15" customHeight="1" x14ac:dyDescent="0.2">
      <c r="C46" s="44"/>
      <c r="D46" s="45"/>
      <c r="E46" s="45" t="s">
        <v>312</v>
      </c>
      <c r="F46" s="45"/>
      <c r="G46" s="45"/>
      <c r="H46" s="45"/>
      <c r="I46" s="15"/>
      <c r="J46" s="54">
        <v>440344916.18000001</v>
      </c>
      <c r="K46" s="17"/>
      <c r="L46" s="54">
        <v>465559901.39999998</v>
      </c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 t="s">
        <v>313</v>
      </c>
      <c r="CD46" s="45"/>
      <c r="CE46" s="45"/>
    </row>
    <row r="47" spans="3:83" ht="15" customHeight="1" x14ac:dyDescent="0.2">
      <c r="C47" s="44"/>
      <c r="D47" s="45"/>
      <c r="E47" s="45" t="s">
        <v>306</v>
      </c>
      <c r="F47" s="45"/>
      <c r="G47" s="45"/>
      <c r="H47" s="45"/>
      <c r="I47" s="15"/>
      <c r="J47" s="54">
        <v>57398001.539999999</v>
      </c>
      <c r="K47" s="17"/>
      <c r="L47" s="54">
        <v>75049356.200000003</v>
      </c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 t="s">
        <v>307</v>
      </c>
      <c r="CD47" s="45"/>
      <c r="CE47" s="45"/>
    </row>
    <row r="48" spans="3:83" ht="15" customHeight="1" x14ac:dyDescent="0.2">
      <c r="C48" s="44"/>
      <c r="D48" s="45"/>
      <c r="E48" s="45"/>
      <c r="F48" s="45" t="s">
        <v>308</v>
      </c>
      <c r="G48" s="45"/>
      <c r="H48" s="45"/>
      <c r="I48" s="15"/>
      <c r="J48" s="54">
        <v>52843777.539999999</v>
      </c>
      <c r="K48" s="17"/>
      <c r="L48" s="54">
        <v>71735668.300000012</v>
      </c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 t="s">
        <v>309</v>
      </c>
      <c r="CE48" s="45"/>
    </row>
    <row r="49" spans="3:83" ht="15" customHeight="1" x14ac:dyDescent="0.2">
      <c r="C49" s="44"/>
      <c r="D49" s="45"/>
      <c r="E49" s="45"/>
      <c r="F49" s="45" t="s">
        <v>337</v>
      </c>
      <c r="G49" s="45"/>
      <c r="H49" s="45"/>
      <c r="I49" s="15"/>
      <c r="J49" s="54">
        <v>4554224</v>
      </c>
      <c r="K49" s="17"/>
      <c r="L49" s="54">
        <v>3313687.9</v>
      </c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 t="s">
        <v>338</v>
      </c>
      <c r="CE49" s="45"/>
    </row>
    <row r="50" spans="3:83" ht="15" customHeight="1" x14ac:dyDescent="0.2">
      <c r="C50" s="44"/>
      <c r="D50" s="45"/>
      <c r="E50" s="45" t="s">
        <v>268</v>
      </c>
      <c r="F50" s="45"/>
      <c r="G50" s="45"/>
      <c r="H50" s="45"/>
      <c r="I50" s="15"/>
      <c r="J50" s="54">
        <v>314373119.02999997</v>
      </c>
      <c r="K50" s="17"/>
      <c r="L50" s="54">
        <v>461263240.67000002</v>
      </c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 t="s">
        <v>269</v>
      </c>
      <c r="CD50" s="45"/>
      <c r="CE50" s="45"/>
    </row>
    <row r="51" spans="3:83" ht="15" customHeight="1" x14ac:dyDescent="0.2">
      <c r="C51" s="44"/>
      <c r="D51" s="45"/>
      <c r="E51" s="45" t="s">
        <v>294</v>
      </c>
      <c r="F51" s="45"/>
      <c r="G51" s="45"/>
      <c r="H51" s="45"/>
      <c r="I51" s="15"/>
      <c r="J51" s="54">
        <v>28230918.800000001</v>
      </c>
      <c r="K51" s="17"/>
      <c r="L51" s="54">
        <v>378491376.39999998</v>
      </c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 t="s">
        <v>295</v>
      </c>
      <c r="CD51" s="45"/>
      <c r="CE51" s="45"/>
    </row>
    <row r="52" spans="3:83" ht="15" customHeight="1" x14ac:dyDescent="0.2">
      <c r="C52" s="44"/>
      <c r="D52" s="45"/>
      <c r="E52" s="45" t="s">
        <v>270</v>
      </c>
      <c r="F52" s="45"/>
      <c r="G52" s="45"/>
      <c r="H52" s="45"/>
      <c r="I52" s="15"/>
      <c r="J52" s="54">
        <v>12618086.040000001</v>
      </c>
      <c r="K52" s="17"/>
      <c r="L52" s="54">
        <v>17439126.620000001</v>
      </c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 t="s">
        <v>271</v>
      </c>
      <c r="CD52" s="45"/>
      <c r="CE52" s="45"/>
    </row>
    <row r="53" spans="3:83" ht="15" customHeight="1" x14ac:dyDescent="0.2">
      <c r="C53" s="44"/>
      <c r="D53" s="45"/>
      <c r="E53" s="45" t="s">
        <v>165</v>
      </c>
      <c r="F53" s="45"/>
      <c r="G53" s="45"/>
      <c r="H53" s="45"/>
      <c r="I53" s="15"/>
      <c r="J53" s="54">
        <v>105569441.42000003</v>
      </c>
      <c r="K53" s="17"/>
      <c r="L53" s="54">
        <v>91275130.910000026</v>
      </c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 t="s">
        <v>166</v>
      </c>
      <c r="CD53" s="45"/>
      <c r="CE53" s="45"/>
    </row>
    <row r="54" spans="3:83" ht="15" customHeight="1" x14ac:dyDescent="0.2">
      <c r="C54" s="44"/>
      <c r="D54" s="45"/>
      <c r="E54" s="45" t="s">
        <v>167</v>
      </c>
      <c r="F54" s="45"/>
      <c r="G54" s="45"/>
      <c r="H54" s="45"/>
      <c r="I54" s="15"/>
      <c r="J54" s="54">
        <v>810344584.97000003</v>
      </c>
      <c r="K54" s="17"/>
      <c r="L54" s="54">
        <v>690518705.28000009</v>
      </c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 t="s">
        <v>168</v>
      </c>
      <c r="CD54" s="45"/>
      <c r="CE54" s="45"/>
    </row>
    <row r="55" spans="3:83" ht="15" customHeight="1" x14ac:dyDescent="0.2">
      <c r="C55" s="44"/>
      <c r="D55" s="45"/>
      <c r="E55" s="45" t="s">
        <v>169</v>
      </c>
      <c r="F55" s="45"/>
      <c r="G55" s="45"/>
      <c r="H55" s="45"/>
      <c r="I55" s="15"/>
      <c r="J55" s="54">
        <v>3642691042.2300005</v>
      </c>
      <c r="K55" s="17"/>
      <c r="L55" s="54">
        <v>3370560217.96</v>
      </c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 t="s">
        <v>170</v>
      </c>
      <c r="CD55" s="45"/>
      <c r="CE55" s="45"/>
    </row>
    <row r="56" spans="3:83" ht="15" customHeight="1" x14ac:dyDescent="0.2">
      <c r="C56" s="44"/>
      <c r="D56" s="45"/>
      <c r="E56" s="45" t="s">
        <v>272</v>
      </c>
      <c r="F56" s="45"/>
      <c r="G56" s="45"/>
      <c r="H56" s="45"/>
      <c r="I56" s="15"/>
      <c r="J56" s="54">
        <v>147340551.87999997</v>
      </c>
      <c r="K56" s="17"/>
      <c r="L56" s="54">
        <v>358407051.70999986</v>
      </c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 t="s">
        <v>273</v>
      </c>
      <c r="CD56" s="45"/>
      <c r="CE56" s="45"/>
    </row>
    <row r="57" spans="3:83" ht="15" customHeight="1" x14ac:dyDescent="0.2">
      <c r="C57" s="44"/>
      <c r="D57" s="45"/>
      <c r="E57" s="45" t="s">
        <v>274</v>
      </c>
      <c r="F57" s="45"/>
      <c r="G57" s="45"/>
      <c r="H57" s="45"/>
      <c r="I57" s="15"/>
      <c r="J57" s="54">
        <v>3364499.6999999997</v>
      </c>
      <c r="K57" s="17"/>
      <c r="L57" s="54">
        <v>5197062.46</v>
      </c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 t="s">
        <v>275</v>
      </c>
      <c r="CD57" s="45"/>
      <c r="CE57" s="45"/>
    </row>
    <row r="58" spans="3:83" ht="15" customHeight="1" x14ac:dyDescent="0.2">
      <c r="C58" s="44"/>
      <c r="D58" s="45"/>
      <c r="E58" s="45" t="s">
        <v>171</v>
      </c>
      <c r="F58" s="45"/>
      <c r="G58" s="45"/>
      <c r="H58" s="45"/>
      <c r="I58" s="15"/>
      <c r="J58" s="54">
        <v>6328829.25</v>
      </c>
      <c r="K58" s="17"/>
      <c r="L58" s="54">
        <v>4120997.6400000006</v>
      </c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 t="s">
        <v>172</v>
      </c>
      <c r="CD58" s="45"/>
      <c r="CE58" s="45"/>
    </row>
    <row r="59" spans="3:83" ht="15" customHeight="1" x14ac:dyDescent="0.2">
      <c r="C59" s="44"/>
      <c r="D59" s="45"/>
      <c r="E59" s="45" t="s">
        <v>296</v>
      </c>
      <c r="F59" s="45"/>
      <c r="G59" s="45"/>
      <c r="H59" s="45"/>
      <c r="I59" s="15"/>
      <c r="J59" s="54">
        <v>70718557.140000015</v>
      </c>
      <c r="K59" s="17"/>
      <c r="L59" s="54">
        <v>67662061.950000018</v>
      </c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 t="s">
        <v>297</v>
      </c>
      <c r="CD59" s="45"/>
      <c r="CE59" s="45"/>
    </row>
    <row r="60" spans="3:83" ht="15" customHeight="1" x14ac:dyDescent="0.2">
      <c r="C60" s="44"/>
      <c r="D60" s="45"/>
      <c r="E60" s="45" t="s">
        <v>343</v>
      </c>
      <c r="F60" s="45"/>
      <c r="G60" s="45"/>
      <c r="H60" s="45"/>
      <c r="I60" s="15"/>
      <c r="J60" s="54">
        <v>54371358</v>
      </c>
      <c r="K60" s="17"/>
      <c r="L60" s="54">
        <v>52932999</v>
      </c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 t="s">
        <v>344</v>
      </c>
      <c r="CD60" s="45"/>
      <c r="CE60" s="45"/>
    </row>
    <row r="61" spans="3:83" ht="15" customHeight="1" x14ac:dyDescent="0.2">
      <c r="C61" s="44"/>
      <c r="D61" s="45"/>
      <c r="E61" s="45" t="s">
        <v>173</v>
      </c>
      <c r="F61" s="45"/>
      <c r="G61" s="45"/>
      <c r="H61" s="45"/>
      <c r="I61" s="15"/>
      <c r="J61" s="54">
        <v>146541102.04999998</v>
      </c>
      <c r="K61" s="17"/>
      <c r="L61" s="54">
        <v>162563719.73999998</v>
      </c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 t="s">
        <v>174</v>
      </c>
      <c r="CD61" s="45"/>
      <c r="CE61" s="45"/>
    </row>
    <row r="62" spans="3:83" ht="15" customHeight="1" x14ac:dyDescent="0.2">
      <c r="C62" s="44"/>
      <c r="D62" s="45"/>
      <c r="E62" s="45" t="s">
        <v>175</v>
      </c>
      <c r="F62" s="45"/>
      <c r="G62" s="45"/>
      <c r="H62" s="45"/>
      <c r="I62" s="15"/>
      <c r="J62" s="54">
        <v>941093753.06999993</v>
      </c>
      <c r="K62" s="17"/>
      <c r="L62" s="54">
        <v>502158590.43000001</v>
      </c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 t="s">
        <v>176</v>
      </c>
      <c r="CD62" s="45"/>
      <c r="CE62" s="45"/>
    </row>
    <row r="63" spans="3:83" ht="15" customHeight="1" x14ac:dyDescent="0.2">
      <c r="C63" s="44"/>
      <c r="D63" s="45"/>
      <c r="E63" s="45" t="s">
        <v>177</v>
      </c>
      <c r="F63" s="45"/>
      <c r="G63" s="45"/>
      <c r="H63" s="45"/>
      <c r="I63" s="15"/>
      <c r="J63" s="54">
        <v>982909075.03999996</v>
      </c>
      <c r="K63" s="17"/>
      <c r="L63" s="54">
        <v>1476752072.5700004</v>
      </c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 t="s">
        <v>178</v>
      </c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33087199286.420002</v>
      </c>
      <c r="K160" s="17"/>
      <c r="L160" s="54">
        <v>32782386674.839993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-175158968.28999999</v>
      </c>
      <c r="K161" s="17"/>
      <c r="L161" s="54">
        <v>-156762742.77999997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276</v>
      </c>
      <c r="G162" s="45"/>
      <c r="H162" s="45"/>
      <c r="I162" s="15"/>
      <c r="J162" s="54">
        <v>-5875367.1599999992</v>
      </c>
      <c r="K162" s="17"/>
      <c r="L162" s="54">
        <v>-40579041.100000001</v>
      </c>
      <c r="M162" s="4"/>
      <c r="N162" s="4"/>
      <c r="O162" s="4"/>
      <c r="CA162" s="44"/>
      <c r="CB162" s="45"/>
      <c r="CC162" s="45"/>
      <c r="CD162" s="45" t="s">
        <v>277</v>
      </c>
      <c r="CE162" s="45"/>
    </row>
    <row r="163" spans="3:83" ht="15" x14ac:dyDescent="0.2">
      <c r="C163" s="44"/>
      <c r="D163" s="45"/>
      <c r="E163" s="45"/>
      <c r="F163" s="45" t="s">
        <v>186</v>
      </c>
      <c r="G163" s="45"/>
      <c r="H163" s="45"/>
      <c r="I163" s="15"/>
      <c r="J163" s="54">
        <v>5086833073.7200012</v>
      </c>
      <c r="K163" s="17"/>
      <c r="L163" s="54">
        <v>5163140989.6900005</v>
      </c>
      <c r="M163" s="4"/>
      <c r="N163" s="4"/>
      <c r="O163" s="4"/>
      <c r="CA163" s="44"/>
      <c r="CB163" s="45"/>
      <c r="CC163" s="45"/>
      <c r="CD163" s="45" t="s">
        <v>187</v>
      </c>
      <c r="CE163" s="45"/>
    </row>
    <row r="164" spans="3:83" ht="15" x14ac:dyDescent="0.2">
      <c r="C164" s="44"/>
      <c r="D164" s="45"/>
      <c r="E164" s="45"/>
      <c r="F164" s="45" t="s">
        <v>188</v>
      </c>
      <c r="G164" s="45"/>
      <c r="H164" s="45"/>
      <c r="I164" s="15"/>
      <c r="J164" s="54">
        <v>33579064.909999996</v>
      </c>
      <c r="K164" s="17"/>
      <c r="L164" s="54">
        <v>30005035.719999999</v>
      </c>
      <c r="M164" s="4"/>
      <c r="N164" s="4"/>
      <c r="O164" s="4"/>
      <c r="CA164" s="44"/>
      <c r="CB164" s="45"/>
      <c r="CC164" s="45"/>
      <c r="CD164" s="45" t="s">
        <v>189</v>
      </c>
      <c r="CE164" s="45"/>
    </row>
    <row r="165" spans="3:83" ht="15" x14ac:dyDescent="0.2">
      <c r="C165" s="44"/>
      <c r="D165" s="45"/>
      <c r="E165" s="45"/>
      <c r="F165" s="45" t="s">
        <v>190</v>
      </c>
      <c r="G165" s="45"/>
      <c r="H165" s="45"/>
      <c r="I165" s="15"/>
      <c r="J165" s="54">
        <v>-42380421.169999987</v>
      </c>
      <c r="K165" s="17"/>
      <c r="L165" s="54">
        <v>-39205685.269999996</v>
      </c>
      <c r="M165" s="4"/>
      <c r="N165" s="4"/>
      <c r="O165" s="4"/>
      <c r="CA165" s="44"/>
      <c r="CB165" s="45"/>
      <c r="CC165" s="45"/>
      <c r="CD165" s="45" t="s">
        <v>191</v>
      </c>
      <c r="CE165" s="45"/>
    </row>
    <row r="166" spans="3:83" ht="15" x14ac:dyDescent="0.2">
      <c r="C166" s="44"/>
      <c r="D166" s="45"/>
      <c r="E166" s="45"/>
      <c r="F166" s="45" t="s">
        <v>192</v>
      </c>
      <c r="G166" s="45"/>
      <c r="H166" s="45"/>
      <c r="I166" s="15"/>
      <c r="J166" s="54">
        <v>-2110350.31</v>
      </c>
      <c r="K166" s="17"/>
      <c r="L166" s="54">
        <v>-1399418.83</v>
      </c>
      <c r="M166" s="4"/>
      <c r="N166" s="4"/>
      <c r="O166" s="4"/>
      <c r="CA166" s="44"/>
      <c r="CB166" s="45"/>
      <c r="CC166" s="45"/>
      <c r="CD166" s="45" t="s">
        <v>193</v>
      </c>
      <c r="CE166" s="45"/>
    </row>
    <row r="167" spans="3:83" ht="15" x14ac:dyDescent="0.2">
      <c r="C167" s="44"/>
      <c r="D167" s="45"/>
      <c r="E167" s="45"/>
      <c r="F167" s="45" t="s">
        <v>194</v>
      </c>
      <c r="G167" s="45"/>
      <c r="H167" s="45"/>
      <c r="I167" s="15"/>
      <c r="J167" s="54">
        <v>-5099053211.0700016</v>
      </c>
      <c r="K167" s="17"/>
      <c r="L167" s="54">
        <v>-5174974460.4099989</v>
      </c>
      <c r="M167" s="4"/>
      <c r="N167" s="4"/>
      <c r="O167" s="4"/>
      <c r="CA167" s="44"/>
      <c r="CB167" s="45"/>
      <c r="CC167" s="45"/>
      <c r="CD167" s="45" t="s">
        <v>195</v>
      </c>
      <c r="CE167" s="45"/>
    </row>
    <row r="168" spans="3:83" ht="15" x14ac:dyDescent="0.2">
      <c r="C168" s="44" t="s">
        <v>196</v>
      </c>
      <c r="D168" s="45"/>
      <c r="E168" s="45"/>
      <c r="F168" s="45"/>
      <c r="G168" s="45"/>
      <c r="H168" s="45"/>
      <c r="I168" s="15"/>
      <c r="J168" s="46">
        <v>32883033107.050014</v>
      </c>
      <c r="K168" s="17"/>
      <c r="L168" s="46">
        <v>32562611351.859985</v>
      </c>
      <c r="M168" s="4"/>
      <c r="N168" s="4"/>
      <c r="O168" s="4"/>
      <c r="CA168" s="44" t="s">
        <v>197</v>
      </c>
      <c r="CB168" s="45"/>
      <c r="CC168" s="45"/>
      <c r="CD168" s="45"/>
      <c r="CE168" s="45"/>
    </row>
    <row r="169" spans="3:83" ht="15" x14ac:dyDescent="0.2">
      <c r="C169" s="44"/>
      <c r="D169" s="45"/>
      <c r="E169" s="45"/>
      <c r="F169" s="45" t="s">
        <v>198</v>
      </c>
      <c r="G169" s="45"/>
      <c r="H169" s="45"/>
      <c r="I169" s="15"/>
      <c r="J169" s="54">
        <v>-37727688123.110016</v>
      </c>
      <c r="K169" s="17"/>
      <c r="L169" s="54">
        <v>-36278489973.500008</v>
      </c>
      <c r="M169" s="4"/>
      <c r="N169" s="4"/>
      <c r="O169" s="4"/>
      <c r="CA169" s="44"/>
      <c r="CB169" s="45"/>
      <c r="CC169" s="45"/>
      <c r="CD169" s="45" t="s">
        <v>199</v>
      </c>
      <c r="CE169" s="45"/>
    </row>
    <row r="170" spans="3:83" ht="15" x14ac:dyDescent="0.2">
      <c r="C170" s="44"/>
      <c r="D170" s="45"/>
      <c r="E170" s="45"/>
      <c r="F170" s="45" t="s">
        <v>200</v>
      </c>
      <c r="G170" s="45"/>
      <c r="H170" s="45"/>
      <c r="I170" s="15"/>
      <c r="J170" s="54">
        <v>5120024187.1600008</v>
      </c>
      <c r="K170" s="17"/>
      <c r="L170" s="54">
        <v>4910007840.0999985</v>
      </c>
      <c r="M170" s="4"/>
      <c r="N170" s="4"/>
      <c r="O170" s="4"/>
      <c r="CA170" s="44"/>
      <c r="CB170" s="45"/>
      <c r="CC170" s="45"/>
      <c r="CD170" s="45" t="s">
        <v>201</v>
      </c>
      <c r="CE170" s="45"/>
    </row>
    <row r="171" spans="3:83" ht="15" x14ac:dyDescent="0.2">
      <c r="C171" s="44"/>
      <c r="D171" s="45"/>
      <c r="E171" s="45"/>
      <c r="F171" s="45" t="s">
        <v>278</v>
      </c>
      <c r="G171" s="45"/>
      <c r="H171" s="45"/>
      <c r="I171" s="15"/>
      <c r="J171" s="54">
        <v>-15831916.280000003</v>
      </c>
      <c r="K171" s="17"/>
      <c r="L171" s="54">
        <v>-20468999.009999994</v>
      </c>
      <c r="M171" s="4"/>
      <c r="N171" s="4"/>
      <c r="O171" s="4"/>
      <c r="CA171" s="44"/>
      <c r="CB171" s="45"/>
      <c r="CC171" s="45"/>
      <c r="CD171" s="45" t="s">
        <v>279</v>
      </c>
      <c r="CE171" s="45"/>
    </row>
    <row r="172" spans="3:83" ht="15" x14ac:dyDescent="0.2">
      <c r="C172" s="44" t="s">
        <v>202</v>
      </c>
      <c r="D172" s="45"/>
      <c r="E172" s="45"/>
      <c r="F172" s="45"/>
      <c r="G172" s="45"/>
      <c r="H172" s="45"/>
      <c r="I172" s="15"/>
      <c r="J172" s="46">
        <v>5104192270.8800011</v>
      </c>
      <c r="K172" s="17"/>
      <c r="L172" s="46">
        <v>4889538841.0899982</v>
      </c>
      <c r="M172" s="4"/>
      <c r="N172" s="4"/>
      <c r="O172" s="4"/>
      <c r="CA172" s="44" t="s">
        <v>203</v>
      </c>
      <c r="CB172" s="45"/>
      <c r="CC172" s="45"/>
      <c r="CD172" s="45"/>
      <c r="CE172" s="45"/>
    </row>
    <row r="173" spans="3:83" ht="15" x14ac:dyDescent="0.2">
      <c r="C173" s="44" t="s">
        <v>204</v>
      </c>
      <c r="D173" s="45"/>
      <c r="E173" s="45"/>
      <c r="F173" s="45"/>
      <c r="G173" s="45"/>
      <c r="H173" s="45"/>
      <c r="I173" s="15"/>
      <c r="J173" s="46">
        <v>-32623495852.230015</v>
      </c>
      <c r="K173" s="17"/>
      <c r="L173" s="46">
        <v>-31388951132.410011</v>
      </c>
      <c r="M173" s="4"/>
      <c r="N173" s="4"/>
      <c r="O173" s="4"/>
      <c r="CA173" s="44" t="s">
        <v>205</v>
      </c>
      <c r="CB173" s="45"/>
      <c r="CC173" s="45"/>
      <c r="CD173" s="45"/>
      <c r="CE173" s="45"/>
    </row>
    <row r="174" spans="3:83" ht="15" x14ac:dyDescent="0.2">
      <c r="C174" s="44"/>
      <c r="D174" s="45"/>
      <c r="E174" s="45"/>
      <c r="F174" s="45" t="s">
        <v>280</v>
      </c>
      <c r="G174" s="45"/>
      <c r="H174" s="45"/>
      <c r="I174" s="15"/>
      <c r="J174" s="54">
        <v>-111763887.16</v>
      </c>
      <c r="K174" s="17"/>
      <c r="L174" s="54">
        <v>-106668638.59999998</v>
      </c>
      <c r="M174" s="4"/>
      <c r="N174" s="4"/>
      <c r="O174" s="4"/>
      <c r="CA174" s="44"/>
      <c r="CB174" s="45"/>
      <c r="CC174" s="45"/>
      <c r="CD174" s="45" t="s">
        <v>281</v>
      </c>
      <c r="CE174" s="45"/>
    </row>
    <row r="175" spans="3:83" ht="15" x14ac:dyDescent="0.2">
      <c r="C175" s="44"/>
      <c r="D175" s="45"/>
      <c r="E175" s="45"/>
      <c r="F175" s="45" t="s">
        <v>206</v>
      </c>
      <c r="G175" s="45"/>
      <c r="H175" s="45"/>
      <c r="I175" s="15"/>
      <c r="J175" s="54">
        <v>-45866979.900000006</v>
      </c>
      <c r="K175" s="17"/>
      <c r="L175" s="54">
        <v>-53556656.530000001</v>
      </c>
      <c r="M175" s="4"/>
      <c r="N175" s="4"/>
      <c r="O175" s="4"/>
      <c r="CA175" s="44"/>
      <c r="CB175" s="45"/>
      <c r="CC175" s="45"/>
      <c r="CD175" s="45" t="s">
        <v>207</v>
      </c>
      <c r="CE175" s="45"/>
    </row>
    <row r="176" spans="3:83" ht="15" x14ac:dyDescent="0.2">
      <c r="C176" s="44"/>
      <c r="D176" s="45"/>
      <c r="E176" s="45"/>
      <c r="F176" s="45" t="s">
        <v>208</v>
      </c>
      <c r="G176" s="45"/>
      <c r="H176" s="45"/>
      <c r="I176" s="15"/>
      <c r="J176" s="54">
        <v>-1607849.65</v>
      </c>
      <c r="K176" s="17"/>
      <c r="L176" s="54">
        <v>-224022325.51000002</v>
      </c>
      <c r="M176" s="4"/>
      <c r="N176" s="4"/>
      <c r="O176" s="4"/>
      <c r="CA176" s="44"/>
      <c r="CB176" s="45"/>
      <c r="CC176" s="45"/>
      <c r="CD176" s="45" t="s">
        <v>209</v>
      </c>
      <c r="CE176" s="45"/>
    </row>
    <row r="177" spans="3:83" ht="15" x14ac:dyDescent="0.2">
      <c r="C177" s="44"/>
      <c r="D177" s="45"/>
      <c r="E177" s="45"/>
      <c r="F177" s="45" t="s">
        <v>282</v>
      </c>
      <c r="G177" s="45"/>
      <c r="H177" s="45"/>
      <c r="I177" s="15"/>
      <c r="J177" s="54">
        <v>4101136.94</v>
      </c>
      <c r="K177" s="17"/>
      <c r="L177" s="54">
        <v>39742036.82</v>
      </c>
      <c r="M177" s="4"/>
      <c r="N177" s="4"/>
      <c r="O177" s="4"/>
      <c r="CA177" s="44"/>
      <c r="CB177" s="45"/>
      <c r="CC177" s="45"/>
      <c r="CD177" s="45" t="s">
        <v>283</v>
      </c>
      <c r="CE177" s="45"/>
    </row>
    <row r="178" spans="3:83" ht="15" x14ac:dyDescent="0.2">
      <c r="C178" s="44"/>
      <c r="D178" s="45"/>
      <c r="E178" s="45"/>
      <c r="F178" s="45" t="s">
        <v>210</v>
      </c>
      <c r="G178" s="45"/>
      <c r="H178" s="45"/>
      <c r="I178" s="15"/>
      <c r="J178" s="54">
        <v>-451817986.43000007</v>
      </c>
      <c r="K178" s="17"/>
      <c r="L178" s="54">
        <v>220814114.03</v>
      </c>
      <c r="M178" s="4"/>
      <c r="N178" s="4"/>
      <c r="O178" s="4"/>
      <c r="CA178" s="44"/>
      <c r="CB178" s="45"/>
      <c r="CC178" s="45"/>
      <c r="CD178" s="45" t="s">
        <v>211</v>
      </c>
      <c r="CE178" s="45"/>
    </row>
    <row r="179" spans="3:83" ht="15" x14ac:dyDescent="0.2">
      <c r="C179" s="44"/>
      <c r="D179" s="45"/>
      <c r="E179" s="45"/>
      <c r="F179" s="45" t="s">
        <v>310</v>
      </c>
      <c r="G179" s="45"/>
      <c r="H179" s="45"/>
      <c r="I179" s="15"/>
      <c r="J179" s="54">
        <v>-26090</v>
      </c>
      <c r="K179" s="17"/>
      <c r="L179" s="54">
        <v>-22613637.260000002</v>
      </c>
      <c r="M179" s="4"/>
      <c r="N179" s="4"/>
      <c r="O179" s="4"/>
      <c r="CA179" s="44"/>
      <c r="CB179" s="45"/>
      <c r="CC179" s="45"/>
      <c r="CD179" s="45" t="s">
        <v>311</v>
      </c>
      <c r="CE179" s="45"/>
    </row>
    <row r="180" spans="3:83" ht="15" x14ac:dyDescent="0.2">
      <c r="C180" s="44"/>
      <c r="D180" s="45"/>
      <c r="E180" s="45"/>
      <c r="F180" s="45" t="s">
        <v>212</v>
      </c>
      <c r="G180" s="45"/>
      <c r="H180" s="45"/>
      <c r="I180" s="15"/>
      <c r="J180" s="54">
        <v>-1736258.4599999785</v>
      </c>
      <c r="K180" s="17"/>
      <c r="L180" s="54">
        <v>-47971.910000056028</v>
      </c>
      <c r="M180" s="4"/>
      <c r="N180" s="4"/>
      <c r="O180" s="4"/>
      <c r="CA180" s="44"/>
      <c r="CB180" s="45"/>
      <c r="CC180" s="45"/>
      <c r="CD180" s="45" t="s">
        <v>213</v>
      </c>
      <c r="CE180" s="45"/>
    </row>
    <row r="181" spans="3:83" ht="15" x14ac:dyDescent="0.2">
      <c r="C181" s="44"/>
      <c r="D181" s="45"/>
      <c r="E181" s="45"/>
      <c r="F181" s="45" t="s">
        <v>214</v>
      </c>
      <c r="G181" s="45"/>
      <c r="H181" s="45"/>
      <c r="I181" s="15"/>
      <c r="J181" s="54">
        <v>344486309.45999998</v>
      </c>
      <c r="K181" s="17"/>
      <c r="L181" s="54">
        <v>159962798.89000002</v>
      </c>
      <c r="M181" s="4"/>
      <c r="N181" s="4"/>
      <c r="O181" s="4"/>
      <c r="CA181" s="44"/>
      <c r="CB181" s="45"/>
      <c r="CC181" s="45"/>
      <c r="CD181" s="45" t="s">
        <v>215</v>
      </c>
      <c r="CE181" s="45"/>
    </row>
    <row r="182" spans="3:83" ht="15" x14ac:dyDescent="0.2">
      <c r="C182" s="44" t="s">
        <v>216</v>
      </c>
      <c r="D182" s="45"/>
      <c r="E182" s="45"/>
      <c r="F182" s="45"/>
      <c r="G182" s="45"/>
      <c r="H182" s="45"/>
      <c r="I182" s="15"/>
      <c r="J182" s="46">
        <v>-32887727457.430008</v>
      </c>
      <c r="K182" s="17"/>
      <c r="L182" s="46">
        <v>-31375341412.480022</v>
      </c>
      <c r="M182" s="4"/>
      <c r="N182" s="4"/>
      <c r="O182" s="4"/>
      <c r="CA182" s="44" t="s">
        <v>217</v>
      </c>
      <c r="CB182" s="45"/>
      <c r="CC182" s="45"/>
      <c r="CD182" s="45"/>
      <c r="CE182" s="45"/>
    </row>
    <row r="183" spans="3:83" ht="15" x14ac:dyDescent="0.2">
      <c r="C183" s="44" t="s">
        <v>218</v>
      </c>
      <c r="D183" s="45"/>
      <c r="E183" s="45"/>
      <c r="F183" s="45"/>
      <c r="G183" s="45"/>
      <c r="H183" s="45"/>
      <c r="I183" s="15"/>
      <c r="J183" s="46">
        <v>-4694350.3799934387</v>
      </c>
      <c r="K183" s="17"/>
      <c r="L183" s="46">
        <v>1187269939.3799629</v>
      </c>
      <c r="M183" s="4"/>
      <c r="N183" s="4"/>
      <c r="O183" s="4"/>
      <c r="CA183" s="44" t="s">
        <v>219</v>
      </c>
      <c r="CB183" s="45"/>
      <c r="CC183" s="45"/>
      <c r="CD183" s="45"/>
      <c r="CE183" s="45"/>
    </row>
    <row r="184" spans="3:83" ht="15" x14ac:dyDescent="0.2">
      <c r="C184" s="44"/>
      <c r="D184" s="45"/>
      <c r="E184" s="45"/>
      <c r="F184" s="45" t="s">
        <v>220</v>
      </c>
      <c r="G184" s="45"/>
      <c r="H184" s="45"/>
      <c r="I184" s="15"/>
      <c r="J184" s="54">
        <v>-1090901192.1099999</v>
      </c>
      <c r="K184" s="17"/>
      <c r="L184" s="54">
        <v>-1162779898.9600003</v>
      </c>
      <c r="M184" s="4"/>
      <c r="N184" s="4"/>
      <c r="O184" s="4"/>
      <c r="CA184" s="44"/>
      <c r="CB184" s="45"/>
      <c r="CC184" s="45"/>
      <c r="CD184" s="45" t="s">
        <v>221</v>
      </c>
      <c r="CE184" s="45"/>
    </row>
    <row r="185" spans="3:83" ht="15" x14ac:dyDescent="0.2">
      <c r="C185" s="44"/>
      <c r="D185" s="45"/>
      <c r="E185" s="45"/>
      <c r="F185" s="45" t="s">
        <v>298</v>
      </c>
      <c r="G185" s="45"/>
      <c r="H185" s="45"/>
      <c r="I185" s="15"/>
      <c r="J185" s="54">
        <v>-9867113.6999999993</v>
      </c>
      <c r="K185" s="17"/>
      <c r="L185" s="54">
        <v>-7320264.8599999994</v>
      </c>
      <c r="M185" s="4"/>
      <c r="N185" s="4"/>
      <c r="O185" s="4"/>
      <c r="CA185" s="44"/>
      <c r="CB185" s="45"/>
      <c r="CC185" s="45"/>
      <c r="CD185" s="45" t="s">
        <v>299</v>
      </c>
      <c r="CE185" s="45"/>
    </row>
    <row r="186" spans="3:83" ht="15" x14ac:dyDescent="0.2">
      <c r="C186" s="44"/>
      <c r="D186" s="45"/>
      <c r="E186" s="45"/>
      <c r="F186" s="45" t="s">
        <v>222</v>
      </c>
      <c r="G186" s="45"/>
      <c r="H186" s="45"/>
      <c r="I186" s="15"/>
      <c r="J186" s="54">
        <v>-452983697.92999989</v>
      </c>
      <c r="K186" s="17"/>
      <c r="L186" s="54">
        <v>-410446767.31000012</v>
      </c>
      <c r="M186" s="4"/>
      <c r="N186" s="4"/>
      <c r="O186" s="4"/>
      <c r="CA186" s="44"/>
      <c r="CB186" s="45"/>
      <c r="CC186" s="45"/>
      <c r="CD186" s="45" t="s">
        <v>223</v>
      </c>
      <c r="CE186" s="45"/>
    </row>
    <row r="187" spans="3:83" ht="15" x14ac:dyDescent="0.2">
      <c r="C187" s="44"/>
      <c r="D187" s="45"/>
      <c r="E187" s="45"/>
      <c r="F187" s="45" t="s">
        <v>224</v>
      </c>
      <c r="G187" s="45"/>
      <c r="H187" s="45"/>
      <c r="I187" s="15"/>
      <c r="J187" s="54">
        <v>-72618565.910000041</v>
      </c>
      <c r="K187" s="17"/>
      <c r="L187" s="54">
        <v>-62395219.570000015</v>
      </c>
      <c r="M187" s="4"/>
      <c r="N187" s="4"/>
      <c r="O187" s="4"/>
      <c r="CA187" s="44"/>
      <c r="CB187" s="45"/>
      <c r="CC187" s="45"/>
      <c r="CD187" s="45" t="s">
        <v>225</v>
      </c>
      <c r="CE187" s="45"/>
    </row>
    <row r="188" spans="3:83" ht="15" x14ac:dyDescent="0.2">
      <c r="C188" s="44"/>
      <c r="D188" s="45"/>
      <c r="E188" s="45"/>
      <c r="F188" s="45" t="s">
        <v>226</v>
      </c>
      <c r="G188" s="45"/>
      <c r="H188" s="45"/>
      <c r="I188" s="15"/>
      <c r="J188" s="54">
        <v>-38496106.95000001</v>
      </c>
      <c r="K188" s="17"/>
      <c r="L188" s="54">
        <v>-40777153.230000004</v>
      </c>
      <c r="M188" s="4"/>
      <c r="N188" s="4"/>
      <c r="O188" s="4"/>
      <c r="CA188" s="44"/>
      <c r="CB188" s="45"/>
      <c r="CC188" s="45"/>
      <c r="CD188" s="45" t="s">
        <v>227</v>
      </c>
      <c r="CE188" s="45"/>
    </row>
    <row r="189" spans="3:83" ht="15" x14ac:dyDescent="0.2">
      <c r="C189" s="44"/>
      <c r="D189" s="45"/>
      <c r="E189" s="45"/>
      <c r="F189" s="45" t="s">
        <v>228</v>
      </c>
      <c r="G189" s="45"/>
      <c r="H189" s="45"/>
      <c r="I189" s="15"/>
      <c r="J189" s="54">
        <v>-35158114.349999987</v>
      </c>
      <c r="K189" s="17"/>
      <c r="L189" s="54">
        <v>-27030886.699999999</v>
      </c>
      <c r="M189" s="4"/>
      <c r="N189" s="4"/>
      <c r="O189" s="4"/>
      <c r="CA189" s="44"/>
      <c r="CB189" s="45"/>
      <c r="CC189" s="45"/>
      <c r="CD189" s="45" t="s">
        <v>229</v>
      </c>
      <c r="CE189" s="45"/>
    </row>
    <row r="190" spans="3:83" ht="15" x14ac:dyDescent="0.2">
      <c r="C190" s="44" t="s">
        <v>230</v>
      </c>
      <c r="D190" s="45"/>
      <c r="E190" s="45"/>
      <c r="F190" s="45"/>
      <c r="G190" s="45"/>
      <c r="H190" s="45"/>
      <c r="I190" s="15"/>
      <c r="J190" s="46">
        <v>-1700024790.95</v>
      </c>
      <c r="K190" s="17"/>
      <c r="L190" s="46">
        <v>-1710750190.6300006</v>
      </c>
      <c r="M190" s="4"/>
      <c r="N190" s="4"/>
      <c r="O190" s="4"/>
      <c r="CA190" s="44" t="s">
        <v>231</v>
      </c>
      <c r="CB190" s="45"/>
      <c r="CC190" s="45"/>
      <c r="CD190" s="45"/>
      <c r="CE190" s="45"/>
    </row>
    <row r="191" spans="3:83" ht="15" x14ac:dyDescent="0.2">
      <c r="C191" s="44" t="s">
        <v>232</v>
      </c>
      <c r="D191" s="45"/>
      <c r="E191" s="45"/>
      <c r="F191" s="45"/>
      <c r="G191" s="45"/>
      <c r="H191" s="45"/>
      <c r="I191" s="15"/>
      <c r="J191" s="46">
        <v>-34587752248.380005</v>
      </c>
      <c r="K191" s="17"/>
      <c r="L191" s="46">
        <v>-33086091603.110023</v>
      </c>
      <c r="M191" s="4"/>
      <c r="N191" s="4"/>
      <c r="O191" s="4"/>
      <c r="CA191" s="44" t="s">
        <v>233</v>
      </c>
      <c r="CB191" s="45"/>
      <c r="CC191" s="45"/>
      <c r="CD191" s="45"/>
      <c r="CE191" s="45"/>
    </row>
    <row r="192" spans="3:83" ht="15" x14ac:dyDescent="0.2">
      <c r="C192" s="44" t="s">
        <v>234</v>
      </c>
      <c r="D192" s="45"/>
      <c r="E192" s="45"/>
      <c r="F192" s="45"/>
      <c r="G192" s="45"/>
      <c r="H192" s="45"/>
      <c r="I192" s="15"/>
      <c r="J192" s="46">
        <v>-1704719141.3299935</v>
      </c>
      <c r="K192" s="17"/>
      <c r="L192" s="46">
        <v>-523480251.25003767</v>
      </c>
      <c r="M192" s="4"/>
      <c r="N192" s="4"/>
      <c r="O192" s="4"/>
      <c r="CA192" s="44" t="s">
        <v>235</v>
      </c>
      <c r="CB192" s="45"/>
      <c r="CC192" s="45"/>
      <c r="CD192" s="45"/>
      <c r="CE192" s="45"/>
    </row>
    <row r="193" spans="3:83" ht="15" x14ac:dyDescent="0.2">
      <c r="C193" s="44"/>
      <c r="D193" s="45"/>
      <c r="E193" s="45"/>
      <c r="F193" s="45" t="s">
        <v>236</v>
      </c>
      <c r="G193" s="45"/>
      <c r="H193" s="45"/>
      <c r="I193" s="15"/>
      <c r="J193" s="54">
        <v>25604958.350000005</v>
      </c>
      <c r="K193" s="17"/>
      <c r="L193" s="54">
        <v>51061061.829999998</v>
      </c>
      <c r="M193" s="4"/>
      <c r="N193" s="4"/>
      <c r="O193" s="4"/>
      <c r="CA193" s="44"/>
      <c r="CB193" s="45"/>
      <c r="CC193" s="45"/>
      <c r="CD193" s="45" t="s">
        <v>237</v>
      </c>
      <c r="CE193" s="45"/>
    </row>
    <row r="194" spans="3:83" ht="15" x14ac:dyDescent="0.2">
      <c r="C194" s="44"/>
      <c r="D194" s="45"/>
      <c r="E194" s="45"/>
      <c r="F194" s="45" t="s">
        <v>238</v>
      </c>
      <c r="G194" s="45"/>
      <c r="H194" s="45"/>
      <c r="I194" s="15"/>
      <c r="J194" s="54">
        <v>-17510557.789999999</v>
      </c>
      <c r="K194" s="17"/>
      <c r="L194" s="54">
        <v>-19656132.110000007</v>
      </c>
      <c r="M194" s="4"/>
      <c r="N194" s="4"/>
      <c r="O194" s="4"/>
      <c r="CA194" s="44"/>
      <c r="CB194" s="45"/>
      <c r="CC194" s="45"/>
      <c r="CD194" s="45" t="s">
        <v>239</v>
      </c>
      <c r="CE194" s="45"/>
    </row>
    <row r="195" spans="3:83" ht="15" x14ac:dyDescent="0.2">
      <c r="C195" s="44"/>
      <c r="D195" s="45"/>
      <c r="E195" s="45"/>
      <c r="F195" s="45" t="s">
        <v>300</v>
      </c>
      <c r="G195" s="45"/>
      <c r="H195" s="45"/>
      <c r="I195" s="15"/>
      <c r="J195" s="54">
        <v>-27599252.759999998</v>
      </c>
      <c r="K195" s="17"/>
      <c r="L195" s="54">
        <v>-371086417.00999999</v>
      </c>
      <c r="M195" s="4"/>
      <c r="N195" s="4"/>
      <c r="O195" s="4"/>
      <c r="CA195" s="44"/>
      <c r="CB195" s="45"/>
      <c r="CC195" s="45"/>
      <c r="CD195" s="45" t="s">
        <v>301</v>
      </c>
      <c r="CE195" s="45"/>
    </row>
    <row r="196" spans="3:83" ht="15" x14ac:dyDescent="0.2">
      <c r="C196" s="44"/>
      <c r="D196" s="45"/>
      <c r="E196" s="45"/>
      <c r="F196" s="45" t="s">
        <v>240</v>
      </c>
      <c r="G196" s="45"/>
      <c r="H196" s="45"/>
      <c r="I196" s="15"/>
      <c r="J196" s="54">
        <v>-1703238220.0699997</v>
      </c>
      <c r="K196" s="17"/>
      <c r="L196" s="54">
        <v>549128296.13999999</v>
      </c>
      <c r="M196" s="4"/>
      <c r="N196" s="4"/>
      <c r="O196" s="4"/>
      <c r="CA196" s="44"/>
      <c r="CB196" s="45"/>
      <c r="CC196" s="45"/>
      <c r="CD196" s="45" t="s">
        <v>241</v>
      </c>
      <c r="CE196" s="45"/>
    </row>
    <row r="197" spans="3:83" ht="15" x14ac:dyDescent="0.2">
      <c r="C197" s="44" t="s">
        <v>242</v>
      </c>
      <c r="D197" s="45"/>
      <c r="E197" s="45"/>
      <c r="F197" s="45"/>
      <c r="G197" s="45"/>
      <c r="H197" s="45"/>
      <c r="I197" s="15"/>
      <c r="J197" s="46">
        <v>-1722743072.2699995</v>
      </c>
      <c r="K197" s="17"/>
      <c r="L197" s="46">
        <v>209446808.84999982</v>
      </c>
      <c r="M197" s="4"/>
      <c r="N197" s="4"/>
      <c r="O197" s="4"/>
      <c r="CA197" s="44" t="s">
        <v>243</v>
      </c>
      <c r="CB197" s="45"/>
      <c r="CC197" s="45"/>
      <c r="CD197" s="45"/>
      <c r="CE197" s="45"/>
    </row>
    <row r="198" spans="3:83" ht="15" x14ac:dyDescent="0.2">
      <c r="C198" s="44"/>
      <c r="D198" s="45"/>
      <c r="E198" s="45"/>
      <c r="F198" s="45" t="s">
        <v>302</v>
      </c>
      <c r="G198" s="45"/>
      <c r="H198" s="45"/>
      <c r="I198" s="15"/>
      <c r="J198" s="54">
        <v>1560517.25</v>
      </c>
      <c r="K198" s="17"/>
      <c r="L198" s="54">
        <v>1796742</v>
      </c>
      <c r="M198" s="4"/>
      <c r="N198" s="4"/>
      <c r="O198" s="4"/>
      <c r="CA198" s="44"/>
      <c r="CB198" s="45"/>
      <c r="CC198" s="45"/>
      <c r="CD198" s="45" t="s">
        <v>303</v>
      </c>
      <c r="CE198" s="45"/>
    </row>
    <row r="199" spans="3:83" ht="15" x14ac:dyDescent="0.2">
      <c r="C199" s="44"/>
      <c r="D199" s="45"/>
      <c r="E199" s="45"/>
      <c r="F199" s="45" t="s">
        <v>333</v>
      </c>
      <c r="G199" s="45"/>
      <c r="H199" s="45"/>
      <c r="I199" s="15"/>
      <c r="J199" s="54">
        <v>-1311367.6800000002</v>
      </c>
      <c r="K199" s="17"/>
      <c r="L199" s="54">
        <v>-6351043.2199999997</v>
      </c>
      <c r="M199" s="4"/>
      <c r="N199" s="4"/>
      <c r="O199" s="4"/>
      <c r="CA199" s="44"/>
      <c r="CB199" s="45"/>
      <c r="CC199" s="45"/>
      <c r="CD199" s="45" t="s">
        <v>334</v>
      </c>
      <c r="CE199" s="45"/>
    </row>
    <row r="200" spans="3:83" ht="15" x14ac:dyDescent="0.2">
      <c r="C200" s="44" t="s">
        <v>244</v>
      </c>
      <c r="D200" s="45"/>
      <c r="E200" s="45"/>
      <c r="F200" s="45"/>
      <c r="G200" s="45"/>
      <c r="H200" s="45"/>
      <c r="I200" s="15"/>
      <c r="J200" s="46">
        <v>-1722493922.6999996</v>
      </c>
      <c r="K200" s="17"/>
      <c r="L200" s="46">
        <v>204892507.62999982</v>
      </c>
      <c r="M200" s="4"/>
      <c r="N200" s="4"/>
      <c r="O200" s="4"/>
      <c r="CA200" s="44" t="s">
        <v>245</v>
      </c>
      <c r="CB200" s="45"/>
      <c r="CC200" s="45"/>
      <c r="CD200" s="45"/>
      <c r="CE200" s="45"/>
    </row>
    <row r="201" spans="3:83" ht="15" x14ac:dyDescent="0.2">
      <c r="C201" s="44" t="s">
        <v>246</v>
      </c>
      <c r="D201" s="45"/>
      <c r="E201" s="45"/>
      <c r="F201" s="45"/>
      <c r="G201" s="45"/>
      <c r="H201" s="45"/>
      <c r="I201" s="15"/>
      <c r="J201" s="46">
        <v>-3427213064.0299926</v>
      </c>
      <c r="K201" s="17"/>
      <c r="L201" s="46">
        <v>-318587743.62003791</v>
      </c>
      <c r="M201" s="4"/>
      <c r="N201" s="4"/>
      <c r="O201" s="4"/>
      <c r="CA201" s="44" t="s">
        <v>247</v>
      </c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241023276.25999999</v>
      </c>
      <c r="K312" s="17"/>
      <c r="L312" s="54">
        <v>240380731.06999993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-1921480.27</v>
      </c>
      <c r="K313" s="17"/>
      <c r="L313" s="54">
        <v>-2547215.8700000006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276</v>
      </c>
      <c r="G314" s="45"/>
      <c r="H314" s="45"/>
      <c r="I314" s="15"/>
      <c r="J314" s="54">
        <v>-1623941.4300000002</v>
      </c>
      <c r="K314" s="17"/>
      <c r="L314" s="54">
        <v>-1427364.4300000002</v>
      </c>
      <c r="M314" s="4"/>
      <c r="N314" s="4"/>
      <c r="O314" s="4"/>
      <c r="CA314" s="44"/>
      <c r="CB314" s="45"/>
      <c r="CC314" s="45"/>
      <c r="CD314" s="45" t="s">
        <v>277</v>
      </c>
      <c r="CE314" s="45"/>
    </row>
    <row r="315" spans="2:83" ht="14.45" customHeight="1" x14ac:dyDescent="0.2">
      <c r="C315" s="44"/>
      <c r="D315" s="45"/>
      <c r="E315" s="45"/>
      <c r="F315" s="45" t="s">
        <v>188</v>
      </c>
      <c r="G315" s="45"/>
      <c r="H315" s="45"/>
      <c r="I315" s="15"/>
      <c r="J315" s="54">
        <v>1796.6100000000001</v>
      </c>
      <c r="K315" s="17"/>
      <c r="L315" s="54">
        <v>1952.1999999999998</v>
      </c>
      <c r="M315" s="4"/>
      <c r="N315" s="4"/>
      <c r="O315" s="4"/>
      <c r="CA315" s="44"/>
      <c r="CB315" s="45"/>
      <c r="CC315" s="45"/>
      <c r="CD315" s="45" t="s">
        <v>189</v>
      </c>
      <c r="CE315" s="45"/>
    </row>
    <row r="316" spans="2:83" ht="14.45" customHeight="1" x14ac:dyDescent="0.2">
      <c r="C316" s="44" t="s">
        <v>196</v>
      </c>
      <c r="D316" s="45"/>
      <c r="E316" s="45"/>
      <c r="F316" s="45"/>
      <c r="G316" s="45"/>
      <c r="H316" s="45"/>
      <c r="I316" s="15"/>
      <c r="J316" s="46">
        <v>237479651.16999999</v>
      </c>
      <c r="K316" s="17"/>
      <c r="L316" s="46">
        <v>236408102.97000006</v>
      </c>
      <c r="M316" s="4"/>
      <c r="N316" s="4"/>
      <c r="O316" s="4"/>
      <c r="CA316" s="44" t="s">
        <v>197</v>
      </c>
      <c r="CB316" s="45"/>
      <c r="CC316" s="45"/>
      <c r="CD316" s="45"/>
      <c r="CE316" s="45"/>
    </row>
    <row r="317" spans="2:83" ht="14.45" customHeight="1" x14ac:dyDescent="0.2">
      <c r="C317" s="44"/>
      <c r="D317" s="45"/>
      <c r="E317" s="45"/>
      <c r="F317" s="45" t="s">
        <v>198</v>
      </c>
      <c r="G317" s="45"/>
      <c r="H317" s="45"/>
      <c r="I317" s="15"/>
      <c r="J317" s="54">
        <v>-212479759.27000001</v>
      </c>
      <c r="K317" s="17"/>
      <c r="L317" s="54">
        <v>-213335035.72999996</v>
      </c>
      <c r="M317" s="4"/>
      <c r="N317" s="4"/>
      <c r="O317" s="4"/>
      <c r="CA317" s="44"/>
      <c r="CB317" s="45"/>
      <c r="CC317" s="45"/>
      <c r="CD317" s="45" t="s">
        <v>199</v>
      </c>
      <c r="CE317" s="45"/>
    </row>
    <row r="318" spans="2:83" ht="14.45" customHeight="1" x14ac:dyDescent="0.2">
      <c r="C318" s="44"/>
      <c r="D318" s="45"/>
      <c r="E318" s="45"/>
      <c r="F318" s="45" t="s">
        <v>208</v>
      </c>
      <c r="G318" s="45"/>
      <c r="H318" s="45"/>
      <c r="I318" s="15"/>
      <c r="J318" s="54">
        <v>-2054613.07</v>
      </c>
      <c r="K318" s="17"/>
      <c r="L318" s="54">
        <v>-2087040.2</v>
      </c>
      <c r="M318" s="4"/>
      <c r="N318" s="4"/>
      <c r="O318" s="4"/>
      <c r="CA318" s="44"/>
      <c r="CB318" s="45"/>
      <c r="CC318" s="45"/>
      <c r="CD318" s="45" t="s">
        <v>209</v>
      </c>
      <c r="CE318" s="45"/>
    </row>
    <row r="319" spans="2:83" ht="14.45" customHeight="1" x14ac:dyDescent="0.2">
      <c r="C319" s="44"/>
      <c r="D319" s="45"/>
      <c r="E319" s="45"/>
      <c r="F319" s="45" t="s">
        <v>282</v>
      </c>
      <c r="G319" s="45"/>
      <c r="H319" s="45"/>
      <c r="I319" s="15"/>
      <c r="J319" s="54">
        <v>1232481.58</v>
      </c>
      <c r="K319" s="17"/>
      <c r="L319" s="54">
        <v>1041093.35</v>
      </c>
      <c r="M319" s="4"/>
      <c r="N319" s="4"/>
      <c r="O319" s="4"/>
      <c r="CA319" s="44"/>
      <c r="CB319" s="45"/>
      <c r="CC319" s="45"/>
      <c r="CD319" s="45" t="s">
        <v>283</v>
      </c>
      <c r="CE319" s="45"/>
    </row>
    <row r="320" spans="2:83" ht="14.45" customHeight="1" x14ac:dyDescent="0.2">
      <c r="C320" s="44"/>
      <c r="D320" s="45"/>
      <c r="E320" s="45"/>
      <c r="F320" s="45" t="s">
        <v>210</v>
      </c>
      <c r="G320" s="45"/>
      <c r="H320" s="45"/>
      <c r="I320" s="15"/>
      <c r="J320" s="54">
        <v>10438973.479999997</v>
      </c>
      <c r="K320" s="17"/>
      <c r="L320" s="54">
        <v>15968645.299999999</v>
      </c>
      <c r="M320" s="4"/>
      <c r="N320" s="4"/>
      <c r="O320" s="4"/>
      <c r="CA320" s="44"/>
      <c r="CB320" s="45"/>
      <c r="CC320" s="45"/>
      <c r="CD320" s="45" t="s">
        <v>211</v>
      </c>
      <c r="CE320" s="45"/>
    </row>
    <row r="321" spans="3:83" ht="14.45" customHeight="1" x14ac:dyDescent="0.2">
      <c r="C321" s="44" t="s">
        <v>216</v>
      </c>
      <c r="D321" s="45"/>
      <c r="E321" s="45"/>
      <c r="F321" s="45"/>
      <c r="G321" s="45"/>
      <c r="H321" s="45"/>
      <c r="I321" s="15"/>
      <c r="J321" s="46">
        <v>-202862917.27999994</v>
      </c>
      <c r="K321" s="17"/>
      <c r="L321" s="46">
        <v>-198412337.27999994</v>
      </c>
      <c r="M321" s="4"/>
      <c r="N321" s="4"/>
      <c r="O321" s="4"/>
      <c r="CA321" s="44" t="s">
        <v>217</v>
      </c>
      <c r="CB321" s="45"/>
      <c r="CC321" s="45"/>
      <c r="CD321" s="45"/>
      <c r="CE321" s="45"/>
    </row>
    <row r="322" spans="3:83" ht="14.45" customHeight="1" x14ac:dyDescent="0.2">
      <c r="C322" s="44" t="s">
        <v>218</v>
      </c>
      <c r="D322" s="45"/>
      <c r="E322" s="45"/>
      <c r="F322" s="45"/>
      <c r="G322" s="45"/>
      <c r="H322" s="45"/>
      <c r="I322" s="15"/>
      <c r="J322" s="46">
        <v>34616733.890000045</v>
      </c>
      <c r="K322" s="17"/>
      <c r="L322" s="46">
        <v>37995765.690000117</v>
      </c>
      <c r="M322" s="4"/>
      <c r="N322" s="4"/>
      <c r="O322" s="4"/>
      <c r="CA322" s="44" t="s">
        <v>219</v>
      </c>
      <c r="CB322" s="45"/>
      <c r="CC322" s="45"/>
      <c r="CD322" s="45"/>
      <c r="CE322" s="45"/>
    </row>
    <row r="323" spans="3:83" ht="14.45" customHeight="1" x14ac:dyDescent="0.2">
      <c r="C323" s="44"/>
      <c r="D323" s="45"/>
      <c r="E323" s="45"/>
      <c r="F323" s="45" t="s">
        <v>220</v>
      </c>
      <c r="G323" s="45"/>
      <c r="H323" s="45"/>
      <c r="I323" s="15"/>
      <c r="J323" s="54">
        <v>-9469090.6999999993</v>
      </c>
      <c r="K323" s="17"/>
      <c r="L323" s="54">
        <v>-10044450.750000004</v>
      </c>
      <c r="M323" s="4"/>
      <c r="N323" s="4"/>
      <c r="O323" s="4"/>
      <c r="CA323" s="44"/>
      <c r="CB323" s="45"/>
      <c r="CC323" s="45"/>
      <c r="CD323" s="45" t="s">
        <v>221</v>
      </c>
      <c r="CE323" s="45"/>
    </row>
    <row r="324" spans="3:83" ht="14.45" customHeight="1" x14ac:dyDescent="0.2">
      <c r="C324" s="44"/>
      <c r="D324" s="45"/>
      <c r="E324" s="45"/>
      <c r="F324" s="45" t="s">
        <v>298</v>
      </c>
      <c r="G324" s="45"/>
      <c r="H324" s="45"/>
      <c r="I324" s="15"/>
      <c r="J324" s="54">
        <v>-6963.35</v>
      </c>
      <c r="K324" s="17"/>
      <c r="L324" s="54">
        <v>-5763.52</v>
      </c>
      <c r="M324" s="4"/>
      <c r="N324" s="4"/>
      <c r="O324" s="4"/>
      <c r="CA324" s="44"/>
      <c r="CB324" s="45"/>
      <c r="CC324" s="45"/>
      <c r="CD324" s="45" t="s">
        <v>299</v>
      </c>
      <c r="CE324" s="45"/>
    </row>
    <row r="325" spans="3:83" ht="14.45" customHeight="1" x14ac:dyDescent="0.2">
      <c r="C325" s="44"/>
      <c r="D325" s="45"/>
      <c r="E325" s="45"/>
      <c r="F325" s="45" t="s">
        <v>222</v>
      </c>
      <c r="G325" s="45"/>
      <c r="H325" s="45"/>
      <c r="I325" s="15"/>
      <c r="J325" s="54">
        <v>-22041245.119999997</v>
      </c>
      <c r="K325" s="17"/>
      <c r="L325" s="54">
        <v>-21373789.300000001</v>
      </c>
      <c r="M325" s="4"/>
      <c r="N325" s="4"/>
      <c r="O325" s="4"/>
      <c r="CA325" s="44"/>
      <c r="CB325" s="45"/>
      <c r="CC325" s="45"/>
      <c r="CD325" s="45" t="s">
        <v>223</v>
      </c>
      <c r="CE325" s="45"/>
    </row>
    <row r="326" spans="3:83" ht="14.45" customHeight="1" x14ac:dyDescent="0.2">
      <c r="C326" s="44"/>
      <c r="D326" s="45"/>
      <c r="E326" s="45"/>
      <c r="F326" s="45" t="s">
        <v>224</v>
      </c>
      <c r="G326" s="45"/>
      <c r="H326" s="45"/>
      <c r="I326" s="15"/>
      <c r="J326" s="54">
        <v>-1277844.6299999999</v>
      </c>
      <c r="K326" s="17"/>
      <c r="L326" s="54">
        <v>-946649.91999999981</v>
      </c>
      <c r="M326" s="4"/>
      <c r="N326" s="4"/>
      <c r="O326" s="4"/>
      <c r="CA326" s="44"/>
      <c r="CB326" s="45"/>
      <c r="CC326" s="45"/>
      <c r="CD326" s="45" t="s">
        <v>225</v>
      </c>
      <c r="CE326" s="45"/>
    </row>
    <row r="327" spans="3:83" ht="14.45" customHeight="1" x14ac:dyDescent="0.2">
      <c r="C327" s="44"/>
      <c r="D327" s="45"/>
      <c r="E327" s="45"/>
      <c r="F327" s="45" t="s">
        <v>226</v>
      </c>
      <c r="G327" s="45"/>
      <c r="H327" s="45"/>
      <c r="I327" s="15"/>
      <c r="J327" s="54">
        <v>-3604741.75</v>
      </c>
      <c r="K327" s="17"/>
      <c r="L327" s="54">
        <v>-4077342.1</v>
      </c>
      <c r="M327" s="4"/>
      <c r="N327" s="4"/>
      <c r="O327" s="4"/>
      <c r="CA327" s="44"/>
      <c r="CB327" s="45"/>
      <c r="CC327" s="45"/>
      <c r="CD327" s="45" t="s">
        <v>227</v>
      </c>
      <c r="CE327" s="45"/>
    </row>
    <row r="328" spans="3:83" ht="14.45" customHeight="1" x14ac:dyDescent="0.2">
      <c r="C328" s="44"/>
      <c r="D328" s="45"/>
      <c r="E328" s="45"/>
      <c r="F328" s="45" t="s">
        <v>228</v>
      </c>
      <c r="G328" s="45"/>
      <c r="H328" s="45"/>
      <c r="I328" s="15"/>
      <c r="J328" s="54">
        <v>-418473.16999999993</v>
      </c>
      <c r="K328" s="17"/>
      <c r="L328" s="54">
        <v>-388072.04</v>
      </c>
      <c r="M328" s="4"/>
      <c r="N328" s="4"/>
      <c r="O328" s="4"/>
      <c r="CA328" s="44"/>
      <c r="CB328" s="45"/>
      <c r="CC328" s="45"/>
      <c r="CD328" s="45" t="s">
        <v>229</v>
      </c>
      <c r="CE328" s="45"/>
    </row>
    <row r="329" spans="3:83" ht="14.45" customHeight="1" x14ac:dyDescent="0.2">
      <c r="C329" s="44" t="s">
        <v>230</v>
      </c>
      <c r="D329" s="45"/>
      <c r="E329" s="45"/>
      <c r="F329" s="45"/>
      <c r="G329" s="45"/>
      <c r="H329" s="45"/>
      <c r="I329" s="15"/>
      <c r="J329" s="46">
        <v>-36818358.720000006</v>
      </c>
      <c r="K329" s="17"/>
      <c r="L329" s="46">
        <v>-36836067.629999988</v>
      </c>
      <c r="M329" s="4"/>
      <c r="N329" s="4"/>
      <c r="O329" s="4"/>
      <c r="CA329" s="44" t="s">
        <v>231</v>
      </c>
      <c r="CB329" s="45"/>
      <c r="CC329" s="45"/>
      <c r="CD329" s="45"/>
      <c r="CE329" s="45"/>
    </row>
    <row r="330" spans="3:83" ht="14.45" customHeight="1" x14ac:dyDescent="0.2">
      <c r="C330" s="44" t="s">
        <v>232</v>
      </c>
      <c r="D330" s="45"/>
      <c r="E330" s="45"/>
      <c r="F330" s="45"/>
      <c r="G330" s="45"/>
      <c r="H330" s="45"/>
      <c r="I330" s="15"/>
      <c r="J330" s="46">
        <v>-239681275.99999994</v>
      </c>
      <c r="K330" s="17"/>
      <c r="L330" s="46">
        <v>-235248404.90999994</v>
      </c>
      <c r="M330" s="4"/>
      <c r="N330" s="4"/>
      <c r="O330" s="4"/>
      <c r="CA330" s="44" t="s">
        <v>233</v>
      </c>
      <c r="CB330" s="45"/>
      <c r="CC330" s="45"/>
      <c r="CD330" s="45"/>
      <c r="CE330" s="45"/>
    </row>
    <row r="331" spans="3:83" ht="14.45" customHeight="1" x14ac:dyDescent="0.2">
      <c r="C331" s="44" t="s">
        <v>234</v>
      </c>
      <c r="D331" s="45"/>
      <c r="E331" s="45"/>
      <c r="F331" s="45"/>
      <c r="G331" s="45"/>
      <c r="H331" s="45"/>
      <c r="I331" s="15"/>
      <c r="J331" s="46">
        <v>-2201624.829999961</v>
      </c>
      <c r="K331" s="17"/>
      <c r="L331" s="46">
        <v>1159698.060000129</v>
      </c>
      <c r="M331" s="4"/>
      <c r="N331" s="4"/>
      <c r="O331" s="4"/>
      <c r="CA331" s="44" t="s">
        <v>235</v>
      </c>
      <c r="CB331" s="45"/>
      <c r="CC331" s="45"/>
      <c r="CD331" s="45"/>
      <c r="CE331" s="45"/>
    </row>
    <row r="332" spans="3:83" ht="14.45" customHeight="1" x14ac:dyDescent="0.2">
      <c r="C332" s="44"/>
      <c r="D332" s="45"/>
      <c r="E332" s="45"/>
      <c r="F332" s="45" t="s">
        <v>236</v>
      </c>
      <c r="G332" s="45"/>
      <c r="H332" s="45"/>
      <c r="I332" s="15"/>
      <c r="J332" s="54">
        <v>161773.82</v>
      </c>
      <c r="K332" s="17"/>
      <c r="L332" s="54">
        <v>186042.00000000003</v>
      </c>
      <c r="M332" s="4"/>
      <c r="N332" s="4"/>
      <c r="O332" s="4"/>
      <c r="CA332" s="44"/>
      <c r="CB332" s="45"/>
      <c r="CC332" s="45"/>
      <c r="CD332" s="45" t="s">
        <v>237</v>
      </c>
      <c r="CE332" s="45"/>
    </row>
    <row r="333" spans="3:83" ht="14.45" customHeight="1" x14ac:dyDescent="0.2">
      <c r="C333" s="44"/>
      <c r="D333" s="45"/>
      <c r="E333" s="45"/>
      <c r="F333" s="45" t="s">
        <v>238</v>
      </c>
      <c r="G333" s="45"/>
      <c r="H333" s="45"/>
      <c r="I333" s="15"/>
      <c r="J333" s="54">
        <v>-604285.58000000007</v>
      </c>
      <c r="K333" s="17"/>
      <c r="L333" s="54">
        <v>-389081.98999999987</v>
      </c>
      <c r="M333" s="4"/>
      <c r="N333" s="4"/>
      <c r="O333" s="4"/>
      <c r="CA333" s="44"/>
      <c r="CB333" s="45"/>
      <c r="CC333" s="45"/>
      <c r="CD333" s="45" t="s">
        <v>239</v>
      </c>
      <c r="CE333" s="45"/>
    </row>
    <row r="334" spans="3:83" ht="14.45" customHeight="1" x14ac:dyDescent="0.2">
      <c r="C334" s="44"/>
      <c r="D334" s="45"/>
      <c r="E334" s="45"/>
      <c r="F334" s="45" t="s">
        <v>240</v>
      </c>
      <c r="G334" s="45"/>
      <c r="H334" s="45"/>
      <c r="I334" s="15"/>
      <c r="J334" s="54">
        <v>-39450026.229999997</v>
      </c>
      <c r="K334" s="17"/>
      <c r="L334" s="54">
        <v>14532892.260000004</v>
      </c>
      <c r="M334" s="4"/>
      <c r="N334" s="4"/>
      <c r="O334" s="4"/>
      <c r="CA334" s="44"/>
      <c r="CB334" s="45"/>
      <c r="CC334" s="45"/>
      <c r="CD334" s="45" t="s">
        <v>241</v>
      </c>
      <c r="CE334" s="45"/>
    </row>
    <row r="335" spans="3:83" ht="14.45" customHeight="1" x14ac:dyDescent="0.2">
      <c r="C335" s="44" t="s">
        <v>242</v>
      </c>
      <c r="D335" s="45"/>
      <c r="E335" s="45"/>
      <c r="F335" s="45"/>
      <c r="G335" s="45"/>
      <c r="H335" s="45"/>
      <c r="I335" s="15"/>
      <c r="J335" s="46">
        <v>-39892537.989999995</v>
      </c>
      <c r="K335" s="17"/>
      <c r="L335" s="46">
        <v>14329852.270000003</v>
      </c>
      <c r="M335" s="4"/>
      <c r="N335" s="4"/>
      <c r="O335" s="4"/>
      <c r="CA335" s="44" t="s">
        <v>243</v>
      </c>
      <c r="CB335" s="45"/>
      <c r="CC335" s="45"/>
      <c r="CD335" s="45"/>
      <c r="CE335" s="45"/>
    </row>
    <row r="336" spans="3:83" ht="14.45" customHeight="1" x14ac:dyDescent="0.2">
      <c r="C336" s="44"/>
      <c r="D336" s="45"/>
      <c r="E336" s="45"/>
      <c r="F336" s="45" t="s">
        <v>302</v>
      </c>
      <c r="G336" s="45"/>
      <c r="H336" s="45"/>
      <c r="I336" s="15"/>
      <c r="J336" s="54">
        <v>6467.9300000000012</v>
      </c>
      <c r="K336" s="17"/>
      <c r="L336" s="54">
        <v>10857.41</v>
      </c>
      <c r="M336" s="4"/>
      <c r="N336" s="4"/>
      <c r="O336" s="4"/>
      <c r="CA336" s="44"/>
      <c r="CB336" s="45"/>
      <c r="CC336" s="45"/>
      <c r="CD336" s="45" t="s">
        <v>303</v>
      </c>
      <c r="CE336" s="45"/>
    </row>
    <row r="337" spans="3:83" ht="14.45" customHeight="1" x14ac:dyDescent="0.2">
      <c r="C337" s="44"/>
      <c r="D337" s="45"/>
      <c r="E337" s="45"/>
      <c r="F337" s="45" t="s">
        <v>333</v>
      </c>
      <c r="G337" s="45"/>
      <c r="H337" s="45"/>
      <c r="I337" s="15"/>
      <c r="J337" s="54">
        <v>-75731.349999999991</v>
      </c>
      <c r="K337" s="17"/>
      <c r="L337" s="54">
        <v>-288.45999999999998</v>
      </c>
      <c r="M337" s="4"/>
      <c r="N337" s="4"/>
      <c r="O337" s="4"/>
      <c r="CA337" s="44"/>
      <c r="CB337" s="45"/>
      <c r="CC337" s="45"/>
      <c r="CD337" s="45" t="s">
        <v>334</v>
      </c>
      <c r="CE337" s="45"/>
    </row>
    <row r="338" spans="3:83" ht="14.45" customHeight="1" x14ac:dyDescent="0.2">
      <c r="C338" s="44" t="s">
        <v>244</v>
      </c>
      <c r="D338" s="45"/>
      <c r="E338" s="45"/>
      <c r="F338" s="45"/>
      <c r="G338" s="45"/>
      <c r="H338" s="45"/>
      <c r="I338" s="15"/>
      <c r="J338" s="46">
        <v>-39961801.409999996</v>
      </c>
      <c r="K338" s="17"/>
      <c r="L338" s="46">
        <v>14340421.220000003</v>
      </c>
      <c r="M338" s="4"/>
      <c r="N338" s="4"/>
      <c r="O338" s="4"/>
      <c r="CA338" s="44" t="s">
        <v>245</v>
      </c>
      <c r="CB338" s="45"/>
      <c r="CC338" s="45"/>
      <c r="CD338" s="45"/>
      <c r="CE338" s="45"/>
    </row>
    <row r="339" spans="3:83" ht="14.45" customHeight="1" x14ac:dyDescent="0.2">
      <c r="C339" s="44" t="s">
        <v>246</v>
      </c>
      <c r="D339" s="45"/>
      <c r="E339" s="45"/>
      <c r="F339" s="45"/>
      <c r="G339" s="45"/>
      <c r="H339" s="45"/>
      <c r="I339" s="15"/>
      <c r="J339" s="46">
        <v>-42163426.239999957</v>
      </c>
      <c r="K339" s="17"/>
      <c r="L339" s="46">
        <v>15500119.280000132</v>
      </c>
      <c r="M339" s="4"/>
      <c r="N339" s="4"/>
      <c r="O339" s="4"/>
      <c r="CA339" s="44" t="s">
        <v>247</v>
      </c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2042657708</v>
      </c>
      <c r="K464" s="17"/>
      <c r="L464" s="54">
        <v>1909875033.8299999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-6855857.8799999999</v>
      </c>
      <c r="K465" s="17"/>
      <c r="L465" s="54">
        <v>-5674405.25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/>
      <c r="D466" s="45"/>
      <c r="E466" s="45"/>
      <c r="F466" s="45" t="s">
        <v>276</v>
      </c>
      <c r="G466" s="45"/>
      <c r="H466" s="45"/>
      <c r="I466" s="15"/>
      <c r="J466" s="54">
        <v>-1343036.98</v>
      </c>
      <c r="K466" s="17"/>
      <c r="L466" s="54">
        <v>-1426082.4000000001</v>
      </c>
      <c r="CA466" s="44"/>
      <c r="CB466" s="45"/>
      <c r="CC466" s="45"/>
      <c r="CD466" s="45" t="s">
        <v>277</v>
      </c>
      <c r="CE466" s="45"/>
    </row>
    <row r="467" spans="3:83" s="4" customFormat="1" ht="14.45" customHeight="1" x14ac:dyDescent="0.2">
      <c r="C467" s="44"/>
      <c r="D467" s="45"/>
      <c r="E467" s="45"/>
      <c r="F467" s="45" t="s">
        <v>188</v>
      </c>
      <c r="G467" s="45"/>
      <c r="H467" s="45"/>
      <c r="I467" s="15"/>
      <c r="J467" s="54">
        <v>3154738</v>
      </c>
      <c r="K467" s="17"/>
      <c r="L467" s="54">
        <v>2077871</v>
      </c>
      <c r="CA467" s="44"/>
      <c r="CB467" s="45"/>
      <c r="CC467" s="45"/>
      <c r="CD467" s="45" t="s">
        <v>189</v>
      </c>
      <c r="CE467" s="45"/>
    </row>
    <row r="468" spans="3:83" s="4" customFormat="1" ht="14.45" customHeight="1" x14ac:dyDescent="0.2">
      <c r="C468" s="44" t="s">
        <v>196</v>
      </c>
      <c r="D468" s="45"/>
      <c r="E468" s="45"/>
      <c r="F468" s="45"/>
      <c r="G468" s="45"/>
      <c r="H468" s="45"/>
      <c r="I468" s="15"/>
      <c r="J468" s="46">
        <v>2037613551.1400001</v>
      </c>
      <c r="K468" s="17"/>
      <c r="L468" s="46">
        <v>1904852417.1800001</v>
      </c>
      <c r="CA468" s="44" t="s">
        <v>197</v>
      </c>
      <c r="CB468" s="45"/>
      <c r="CC468" s="45"/>
      <c r="CD468" s="45"/>
      <c r="CE468" s="45"/>
    </row>
    <row r="469" spans="3:83" s="4" customFormat="1" ht="14.45" customHeight="1" x14ac:dyDescent="0.2">
      <c r="C469" s="44"/>
      <c r="D469" s="45"/>
      <c r="E469" s="45"/>
      <c r="F469" s="45" t="s">
        <v>198</v>
      </c>
      <c r="G469" s="45"/>
      <c r="H469" s="45"/>
      <c r="I469" s="15"/>
      <c r="J469" s="54">
        <v>-1620036325.8000002</v>
      </c>
      <c r="K469" s="17"/>
      <c r="L469" s="54">
        <v>-1413229220.75</v>
      </c>
      <c r="CA469" s="44"/>
      <c r="CB469" s="45"/>
      <c r="CC469" s="45"/>
      <c r="CD469" s="45" t="s">
        <v>199</v>
      </c>
      <c r="CE469" s="45"/>
    </row>
    <row r="470" spans="3:83" s="4" customFormat="1" ht="14.45" customHeight="1" x14ac:dyDescent="0.2">
      <c r="C470" s="44"/>
      <c r="D470" s="45"/>
      <c r="E470" s="45"/>
      <c r="F470" s="45" t="s">
        <v>200</v>
      </c>
      <c r="G470" s="45"/>
      <c r="H470" s="45"/>
      <c r="I470" s="15"/>
      <c r="J470" s="54">
        <v>40082145.119999997</v>
      </c>
      <c r="K470" s="17"/>
      <c r="L470" s="54">
        <v>39516490.699999996</v>
      </c>
      <c r="CA470" s="44"/>
      <c r="CB470" s="45"/>
      <c r="CC470" s="45"/>
      <c r="CD470" s="45" t="s">
        <v>201</v>
      </c>
      <c r="CE470" s="45"/>
    </row>
    <row r="471" spans="3:83" s="4" customFormat="1" ht="14.45" customHeight="1" x14ac:dyDescent="0.2">
      <c r="C471" s="44"/>
      <c r="D471" s="45"/>
      <c r="E471" s="45"/>
      <c r="F471" s="45" t="s">
        <v>278</v>
      </c>
      <c r="G471" s="45"/>
      <c r="H471" s="45"/>
      <c r="I471" s="15"/>
      <c r="J471" s="54">
        <v>-581918.79</v>
      </c>
      <c r="K471" s="17"/>
      <c r="L471" s="54">
        <v>-1115522.0999999999</v>
      </c>
      <c r="CA471" s="44"/>
      <c r="CB471" s="45"/>
      <c r="CC471" s="45"/>
      <c r="CD471" s="45" t="s">
        <v>279</v>
      </c>
      <c r="CE471" s="45"/>
    </row>
    <row r="472" spans="3:83" s="4" customFormat="1" ht="14.45" customHeight="1" x14ac:dyDescent="0.2">
      <c r="C472" s="44" t="s">
        <v>204</v>
      </c>
      <c r="D472" s="45"/>
      <c r="E472" s="45"/>
      <c r="F472" s="45"/>
      <c r="G472" s="45"/>
      <c r="H472" s="45"/>
      <c r="I472" s="15"/>
      <c r="J472" s="46">
        <v>-1580536099.4700003</v>
      </c>
      <c r="K472" s="17"/>
      <c r="L472" s="46">
        <v>-1374828252.1500001</v>
      </c>
      <c r="CA472" s="44" t="s">
        <v>205</v>
      </c>
      <c r="CB472" s="45"/>
      <c r="CC472" s="45"/>
      <c r="CD472" s="45"/>
      <c r="CE472" s="45"/>
    </row>
    <row r="473" spans="3:83" s="4" customFormat="1" ht="14.45" customHeight="1" x14ac:dyDescent="0.2">
      <c r="C473" s="44"/>
      <c r="D473" s="45"/>
      <c r="E473" s="45"/>
      <c r="F473" s="45" t="s">
        <v>280</v>
      </c>
      <c r="G473" s="45"/>
      <c r="H473" s="45"/>
      <c r="I473" s="15"/>
      <c r="J473" s="54">
        <v>-14489468.550000001</v>
      </c>
      <c r="K473" s="17"/>
      <c r="L473" s="54">
        <v>-14150261.27</v>
      </c>
      <c r="CA473" s="44"/>
      <c r="CB473" s="45"/>
      <c r="CC473" s="45"/>
      <c r="CD473" s="45" t="s">
        <v>281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206</v>
      </c>
      <c r="G474" s="45"/>
      <c r="H474" s="45"/>
      <c r="I474" s="15"/>
      <c r="J474" s="54">
        <v>-5966267</v>
      </c>
      <c r="K474" s="17"/>
      <c r="L474" s="54">
        <v>-4942438</v>
      </c>
      <c r="CA474" s="44"/>
      <c r="CB474" s="45"/>
      <c r="CC474" s="45"/>
      <c r="CD474" s="45" t="s">
        <v>207</v>
      </c>
      <c r="CE474" s="45"/>
    </row>
    <row r="475" spans="3:83" s="4" customFormat="1" ht="14.45" customHeight="1" x14ac:dyDescent="0.2">
      <c r="C475" s="44"/>
      <c r="D475" s="45"/>
      <c r="E475" s="45"/>
      <c r="F475" s="45" t="s">
        <v>208</v>
      </c>
      <c r="G475" s="45"/>
      <c r="H475" s="45"/>
      <c r="I475" s="15"/>
      <c r="J475" s="54">
        <v>-15065530.73</v>
      </c>
      <c r="K475" s="17"/>
      <c r="L475" s="54">
        <v>-12607001.75</v>
      </c>
      <c r="CA475" s="44"/>
      <c r="CB475" s="45"/>
      <c r="CC475" s="45"/>
      <c r="CD475" s="45" t="s">
        <v>209</v>
      </c>
      <c r="CE475" s="45"/>
    </row>
    <row r="476" spans="3:83" s="4" customFormat="1" ht="14.45" customHeight="1" x14ac:dyDescent="0.2">
      <c r="C476" s="44"/>
      <c r="D476" s="45"/>
      <c r="E476" s="45"/>
      <c r="F476" s="45" t="s">
        <v>282</v>
      </c>
      <c r="G476" s="45"/>
      <c r="H476" s="45"/>
      <c r="I476" s="15"/>
      <c r="J476" s="54">
        <v>249153.3</v>
      </c>
      <c r="K476" s="17"/>
      <c r="L476" s="54">
        <v>256530.89999999997</v>
      </c>
      <c r="CA476" s="44"/>
      <c r="CB476" s="45"/>
      <c r="CC476" s="45"/>
      <c r="CD476" s="45" t="s">
        <v>283</v>
      </c>
      <c r="CE476" s="45"/>
    </row>
    <row r="477" spans="3:83" s="4" customFormat="1" ht="14.45" customHeight="1" x14ac:dyDescent="0.2">
      <c r="C477" s="44"/>
      <c r="D477" s="45"/>
      <c r="E477" s="45"/>
      <c r="F477" s="45" t="s">
        <v>210</v>
      </c>
      <c r="G477" s="45"/>
      <c r="H477" s="45"/>
      <c r="I477" s="15"/>
      <c r="J477" s="54">
        <v>26232724.880000003</v>
      </c>
      <c r="K477" s="17"/>
      <c r="L477" s="54">
        <v>-10437937.33</v>
      </c>
      <c r="CA477" s="44"/>
      <c r="CB477" s="45"/>
      <c r="CC477" s="45"/>
      <c r="CD477" s="45" t="s">
        <v>211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314</v>
      </c>
      <c r="G478" s="45"/>
      <c r="H478" s="45"/>
      <c r="I478" s="15"/>
      <c r="J478" s="54">
        <v>25214985.219999999</v>
      </c>
      <c r="K478" s="17"/>
      <c r="L478" s="54">
        <v>-88254168.439999998</v>
      </c>
      <c r="CA478" s="44"/>
      <c r="CB478" s="45"/>
      <c r="CC478" s="45"/>
      <c r="CD478" s="45" t="s">
        <v>315</v>
      </c>
      <c r="CE478" s="45"/>
    </row>
    <row r="479" spans="3:83" ht="15" x14ac:dyDescent="0.2">
      <c r="C479" s="44"/>
      <c r="D479" s="45"/>
      <c r="E479" s="45"/>
      <c r="F479" s="45" t="s">
        <v>316</v>
      </c>
      <c r="G479" s="45"/>
      <c r="H479" s="45"/>
      <c r="I479" s="15"/>
      <c r="J479" s="54">
        <v>-76674529.609999999</v>
      </c>
      <c r="K479" s="17"/>
      <c r="L479" s="54">
        <v>-60373383.149999999</v>
      </c>
      <c r="CA479" s="44"/>
      <c r="CB479" s="45"/>
      <c r="CC479" s="45"/>
      <c r="CD479" s="45" t="s">
        <v>317</v>
      </c>
      <c r="CE479" s="45"/>
    </row>
    <row r="480" spans="3:83" ht="15" x14ac:dyDescent="0.2">
      <c r="C480" s="44" t="s">
        <v>216</v>
      </c>
      <c r="D480" s="45"/>
      <c r="E480" s="45"/>
      <c r="F480" s="45"/>
      <c r="G480" s="45"/>
      <c r="H480" s="45"/>
      <c r="I480" s="15"/>
      <c r="J480" s="46">
        <v>-1641035031.9600003</v>
      </c>
      <c r="K480" s="17"/>
      <c r="L480" s="46">
        <v>-1565336911.1900001</v>
      </c>
      <c r="CA480" s="44" t="s">
        <v>217</v>
      </c>
      <c r="CB480" s="45"/>
      <c r="CC480" s="45"/>
      <c r="CD480" s="45"/>
      <c r="CE480" s="45"/>
    </row>
    <row r="481" spans="3:83" ht="15" x14ac:dyDescent="0.2">
      <c r="C481" s="44" t="s">
        <v>218</v>
      </c>
      <c r="D481" s="45"/>
      <c r="E481" s="45"/>
      <c r="F481" s="45"/>
      <c r="G481" s="45"/>
      <c r="H481" s="45"/>
      <c r="I481" s="15"/>
      <c r="J481" s="46">
        <v>396578519.17999995</v>
      </c>
      <c r="K481" s="17"/>
      <c r="L481" s="46">
        <v>339515505.98999989</v>
      </c>
      <c r="CA481" s="44" t="s">
        <v>219</v>
      </c>
      <c r="CB481" s="45"/>
      <c r="CC481" s="45"/>
      <c r="CD481" s="45"/>
      <c r="CE481" s="45"/>
    </row>
    <row r="482" spans="3:83" ht="15" x14ac:dyDescent="0.2">
      <c r="C482" s="44"/>
      <c r="D482" s="45"/>
      <c r="E482" s="45"/>
      <c r="F482" s="45" t="s">
        <v>220</v>
      </c>
      <c r="G482" s="45"/>
      <c r="H482" s="45"/>
      <c r="I482" s="15"/>
      <c r="J482" s="54">
        <v>-121229257.74000001</v>
      </c>
      <c r="K482" s="17"/>
      <c r="L482" s="54">
        <v>-116866232.27000001</v>
      </c>
      <c r="CA482" s="44"/>
      <c r="CB482" s="45"/>
      <c r="CC482" s="45"/>
      <c r="CD482" s="45" t="s">
        <v>221</v>
      </c>
      <c r="CE482" s="45"/>
    </row>
    <row r="483" spans="3:83" ht="15" x14ac:dyDescent="0.2">
      <c r="C483" s="44"/>
      <c r="D483" s="45"/>
      <c r="E483" s="45"/>
      <c r="F483" s="45" t="s">
        <v>298</v>
      </c>
      <c r="G483" s="45"/>
      <c r="H483" s="45"/>
      <c r="I483" s="15"/>
      <c r="J483" s="54">
        <v>-4679076.1300000008</v>
      </c>
      <c r="K483" s="17"/>
      <c r="L483" s="54">
        <v>-4844125.82</v>
      </c>
      <c r="CA483" s="44"/>
      <c r="CB483" s="45"/>
      <c r="CC483" s="45"/>
      <c r="CD483" s="45" t="s">
        <v>299</v>
      </c>
      <c r="CE483" s="45"/>
    </row>
    <row r="484" spans="3:83" ht="15" x14ac:dyDescent="0.2">
      <c r="C484" s="44"/>
      <c r="D484" s="45"/>
      <c r="E484" s="45"/>
      <c r="F484" s="45" t="s">
        <v>222</v>
      </c>
      <c r="G484" s="45"/>
      <c r="H484" s="45"/>
      <c r="I484" s="15"/>
      <c r="J484" s="54">
        <v>-90333906.079999998</v>
      </c>
      <c r="K484" s="17"/>
      <c r="L484" s="54">
        <v>-64407909.819999993</v>
      </c>
      <c r="CA484" s="44"/>
      <c r="CB484" s="45"/>
      <c r="CC484" s="45"/>
      <c r="CD484" s="45" t="s">
        <v>223</v>
      </c>
      <c r="CE484" s="45"/>
    </row>
    <row r="485" spans="3:83" ht="15" x14ac:dyDescent="0.2">
      <c r="C485" s="44"/>
      <c r="D485" s="45"/>
      <c r="E485" s="45"/>
      <c r="F485" s="45" t="s">
        <v>224</v>
      </c>
      <c r="G485" s="45"/>
      <c r="H485" s="45"/>
      <c r="I485" s="15"/>
      <c r="J485" s="54">
        <v>-8894145.9699999988</v>
      </c>
      <c r="K485" s="17"/>
      <c r="L485" s="54">
        <v>-8161891.2600000007</v>
      </c>
      <c r="CA485" s="44"/>
      <c r="CB485" s="45"/>
      <c r="CC485" s="45"/>
      <c r="CD485" s="45" t="s">
        <v>225</v>
      </c>
      <c r="CE485" s="45"/>
    </row>
    <row r="486" spans="3:83" ht="15" x14ac:dyDescent="0.2">
      <c r="C486" s="44"/>
      <c r="D486" s="45"/>
      <c r="E486" s="45"/>
      <c r="F486" s="45" t="s">
        <v>226</v>
      </c>
      <c r="G486" s="45"/>
      <c r="H486" s="45"/>
      <c r="I486" s="15"/>
      <c r="J486" s="54">
        <v>-79938378.900000006</v>
      </c>
      <c r="K486" s="17"/>
      <c r="L486" s="54">
        <v>-68848192.179999992</v>
      </c>
      <c r="CA486" s="44"/>
      <c r="CB486" s="45"/>
      <c r="CC486" s="45"/>
      <c r="CD486" s="45" t="s">
        <v>227</v>
      </c>
      <c r="CE486" s="45"/>
    </row>
    <row r="487" spans="3:83" ht="15" x14ac:dyDescent="0.2">
      <c r="C487" s="44"/>
      <c r="D487" s="45"/>
      <c r="E487" s="45"/>
      <c r="F487" s="45" t="s">
        <v>228</v>
      </c>
      <c r="G487" s="45"/>
      <c r="H487" s="45"/>
      <c r="I487" s="15"/>
      <c r="J487" s="54">
        <v>-5291361.7100000009</v>
      </c>
      <c r="K487" s="17"/>
      <c r="L487" s="54">
        <v>-3523561.8199999994</v>
      </c>
      <c r="CA487" s="44"/>
      <c r="CB487" s="45"/>
      <c r="CC487" s="45"/>
      <c r="CD487" s="45" t="s">
        <v>229</v>
      </c>
      <c r="CE487" s="45"/>
    </row>
    <row r="488" spans="3:83" ht="15" x14ac:dyDescent="0.2">
      <c r="C488" s="44" t="s">
        <v>230</v>
      </c>
      <c r="D488" s="45"/>
      <c r="E488" s="45"/>
      <c r="F488" s="45"/>
      <c r="G488" s="45"/>
      <c r="H488" s="45"/>
      <c r="I488" s="15"/>
      <c r="J488" s="46">
        <v>-310366126.53000003</v>
      </c>
      <c r="K488" s="17"/>
      <c r="L488" s="46">
        <v>-266651913.17000008</v>
      </c>
      <c r="CA488" s="44" t="s">
        <v>231</v>
      </c>
      <c r="CB488" s="45"/>
      <c r="CC488" s="45"/>
      <c r="CD488" s="45"/>
      <c r="CE488" s="45"/>
    </row>
    <row r="489" spans="3:83" ht="15" x14ac:dyDescent="0.2">
      <c r="C489" s="44" t="s">
        <v>232</v>
      </c>
      <c r="D489" s="45"/>
      <c r="E489" s="45"/>
      <c r="F489" s="45"/>
      <c r="G489" s="45"/>
      <c r="H489" s="45"/>
      <c r="I489" s="15"/>
      <c r="J489" s="46">
        <v>-1951401158.4900002</v>
      </c>
      <c r="K489" s="17"/>
      <c r="L489" s="46">
        <v>-1831988824.3600001</v>
      </c>
      <c r="CA489" s="44" t="s">
        <v>233</v>
      </c>
      <c r="CB489" s="45"/>
      <c r="CC489" s="45"/>
      <c r="CD489" s="45"/>
      <c r="CE489" s="45"/>
    </row>
    <row r="490" spans="3:83" ht="15" x14ac:dyDescent="0.2">
      <c r="C490" s="44" t="s">
        <v>234</v>
      </c>
      <c r="D490" s="45"/>
      <c r="E490" s="45"/>
      <c r="F490" s="45"/>
      <c r="G490" s="45"/>
      <c r="H490" s="45"/>
      <c r="I490" s="15"/>
      <c r="J490" s="46">
        <v>86212392.649999902</v>
      </c>
      <c r="K490" s="17"/>
      <c r="L490" s="46">
        <v>72863592.819999844</v>
      </c>
      <c r="CA490" s="44" t="s">
        <v>235</v>
      </c>
      <c r="CB490" s="45"/>
      <c r="CC490" s="45"/>
      <c r="CD490" s="45"/>
      <c r="CE490" s="45"/>
    </row>
    <row r="491" spans="3:83" ht="15" x14ac:dyDescent="0.2">
      <c r="C491" s="44"/>
      <c r="D491" s="45"/>
      <c r="E491" s="45"/>
      <c r="F491" s="45" t="s">
        <v>284</v>
      </c>
      <c r="G491" s="45"/>
      <c r="H491" s="45"/>
      <c r="I491" s="15"/>
      <c r="J491" s="54">
        <v>2791496.7</v>
      </c>
      <c r="K491" s="17"/>
      <c r="L491" s="54">
        <v>2573234.5499999998</v>
      </c>
      <c r="CA491" s="44"/>
      <c r="CB491" s="45"/>
      <c r="CC491" s="45"/>
      <c r="CD491" s="45" t="s">
        <v>285</v>
      </c>
      <c r="CE491" s="45"/>
    </row>
    <row r="492" spans="3:83" ht="15" x14ac:dyDescent="0.2">
      <c r="C492" s="44"/>
      <c r="D492" s="45"/>
      <c r="E492" s="45"/>
      <c r="F492" s="45" t="s">
        <v>318</v>
      </c>
      <c r="G492" s="45"/>
      <c r="H492" s="45"/>
      <c r="I492" s="15"/>
      <c r="J492" s="54">
        <v>-515348.89999999991</v>
      </c>
      <c r="K492" s="17"/>
      <c r="L492" s="54">
        <v>-337409.11</v>
      </c>
      <c r="CA492" s="44"/>
      <c r="CB492" s="45"/>
      <c r="CC492" s="45"/>
      <c r="CD492" s="45" t="s">
        <v>319</v>
      </c>
      <c r="CE492" s="45"/>
    </row>
    <row r="493" spans="3:83" ht="15" x14ac:dyDescent="0.2">
      <c r="C493" s="44"/>
      <c r="D493" s="45"/>
      <c r="E493" s="45"/>
      <c r="F493" s="45" t="s">
        <v>286</v>
      </c>
      <c r="G493" s="45"/>
      <c r="H493" s="45"/>
      <c r="I493" s="15"/>
      <c r="J493" s="54">
        <v>-33448501.370000001</v>
      </c>
      <c r="K493" s="17"/>
      <c r="L493" s="54">
        <v>51618777.599999994</v>
      </c>
      <c r="CA493" s="44"/>
      <c r="CB493" s="45"/>
      <c r="CC493" s="45"/>
      <c r="CD493" s="45" t="s">
        <v>287</v>
      </c>
      <c r="CE493" s="45"/>
    </row>
    <row r="494" spans="3:83" ht="15" x14ac:dyDescent="0.2">
      <c r="C494" s="44" t="s">
        <v>242</v>
      </c>
      <c r="D494" s="45"/>
      <c r="E494" s="45"/>
      <c r="F494" s="45"/>
      <c r="G494" s="45"/>
      <c r="H494" s="45"/>
      <c r="I494" s="15"/>
      <c r="J494" s="46">
        <v>-31172353.57</v>
      </c>
      <c r="K494" s="17"/>
      <c r="L494" s="46">
        <v>53854603.039999999</v>
      </c>
      <c r="CA494" s="44" t="s">
        <v>243</v>
      </c>
      <c r="CB494" s="45"/>
      <c r="CC494" s="45"/>
      <c r="CD494" s="45"/>
      <c r="CE494" s="45"/>
    </row>
    <row r="495" spans="3:83" ht="15" x14ac:dyDescent="0.2">
      <c r="C495" s="44"/>
      <c r="D495" s="45"/>
      <c r="E495" s="45"/>
      <c r="F495" s="45" t="s">
        <v>302</v>
      </c>
      <c r="G495" s="45"/>
      <c r="H495" s="45"/>
      <c r="I495" s="15"/>
      <c r="J495" s="54">
        <v>0</v>
      </c>
      <c r="K495" s="17"/>
      <c r="L495" s="54">
        <v>-1372.65</v>
      </c>
      <c r="CA495" s="44"/>
      <c r="CB495" s="45"/>
      <c r="CC495" s="45"/>
      <c r="CD495" s="45" t="s">
        <v>303</v>
      </c>
      <c r="CE495" s="45"/>
    </row>
    <row r="496" spans="3:83" ht="15" x14ac:dyDescent="0.2">
      <c r="C496" s="44"/>
      <c r="D496" s="45"/>
      <c r="E496" s="45"/>
      <c r="F496" s="45" t="s">
        <v>333</v>
      </c>
      <c r="G496" s="45"/>
      <c r="H496" s="45"/>
      <c r="I496" s="15"/>
      <c r="J496" s="54">
        <v>-37627.35</v>
      </c>
      <c r="K496" s="17"/>
      <c r="L496" s="54">
        <v>-47559.1</v>
      </c>
      <c r="CA496" s="44"/>
      <c r="CB496" s="45"/>
      <c r="CC496" s="45"/>
      <c r="CD496" s="45" t="s">
        <v>334</v>
      </c>
      <c r="CE496" s="45"/>
    </row>
    <row r="497" spans="3:83" ht="15" x14ac:dyDescent="0.2">
      <c r="C497" s="44"/>
      <c r="D497" s="45"/>
      <c r="E497" s="45"/>
      <c r="F497" s="45" t="s">
        <v>288</v>
      </c>
      <c r="G497" s="45"/>
      <c r="H497" s="45"/>
      <c r="I497" s="15"/>
      <c r="J497" s="54">
        <v>-846269.28999999992</v>
      </c>
      <c r="K497" s="17"/>
      <c r="L497" s="54">
        <v>-35443386.539999999</v>
      </c>
      <c r="CA497" s="44"/>
      <c r="CB497" s="45"/>
      <c r="CC497" s="45"/>
      <c r="CD497" s="45" t="s">
        <v>289</v>
      </c>
      <c r="CE497" s="45"/>
    </row>
    <row r="498" spans="3:83" ht="15" x14ac:dyDescent="0.2">
      <c r="C498" s="44" t="s">
        <v>290</v>
      </c>
      <c r="D498" s="45"/>
      <c r="E498" s="45"/>
      <c r="F498" s="45"/>
      <c r="G498" s="45"/>
      <c r="H498" s="45"/>
      <c r="I498" s="15"/>
      <c r="J498" s="46">
        <v>-32056250.210000001</v>
      </c>
      <c r="K498" s="17"/>
      <c r="L498" s="46">
        <v>18362284.75</v>
      </c>
      <c r="CA498" s="44" t="s">
        <v>291</v>
      </c>
      <c r="CB498" s="45"/>
      <c r="CC498" s="45"/>
      <c r="CD498" s="45"/>
      <c r="CE498" s="45"/>
    </row>
    <row r="499" spans="3:83" ht="15" x14ac:dyDescent="0.2">
      <c r="C499" s="44" t="s">
        <v>292</v>
      </c>
      <c r="D499" s="45"/>
      <c r="E499" s="45"/>
      <c r="F499" s="45"/>
      <c r="G499" s="45"/>
      <c r="H499" s="45"/>
      <c r="I499" s="15"/>
      <c r="J499" s="46">
        <v>54156142.439999901</v>
      </c>
      <c r="K499" s="17"/>
      <c r="L499" s="46">
        <v>91225877.569999844</v>
      </c>
      <c r="CA499" s="44" t="s">
        <v>293</v>
      </c>
      <c r="CB499" s="45"/>
      <c r="CC499" s="45"/>
      <c r="CD499" s="45"/>
      <c r="CE499" s="45"/>
    </row>
    <row r="500" spans="3:83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83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83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83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83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83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83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83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83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83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83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83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83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84D8-D136-468E-808F-D452E91EA573}">
  <sheetPr codeName="shtTempSheet5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91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687899402.11000001</v>
      </c>
      <c r="K8" s="17"/>
      <c r="L8" s="46">
        <v>868204672.74000001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595571414.14999998</v>
      </c>
      <c r="K9" s="17"/>
      <c r="L9" s="54">
        <v>774352631.61999989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296240272.06999999</v>
      </c>
      <c r="K10" s="17"/>
      <c r="L10" s="54">
        <v>421406432.65999997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/>
      <c r="E11" s="45" t="s">
        <v>256</v>
      </c>
      <c r="F11" s="45"/>
      <c r="G11" s="45"/>
      <c r="H11" s="45"/>
      <c r="I11" s="15"/>
      <c r="J11" s="54">
        <v>299331142.07999998</v>
      </c>
      <c r="K11" s="17"/>
      <c r="L11" s="54">
        <v>352946198.95999998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/>
      <c r="CC11" s="45" t="s">
        <v>257</v>
      </c>
      <c r="CD11" s="45"/>
      <c r="CE11" s="45"/>
    </row>
    <row r="12" spans="1:83" ht="15" customHeight="1" x14ac:dyDescent="0.2">
      <c r="C12" s="44"/>
      <c r="D12" s="45" t="s">
        <v>258</v>
      </c>
      <c r="E12" s="45"/>
      <c r="F12" s="45"/>
      <c r="G12" s="45"/>
      <c r="H12" s="45"/>
      <c r="I12" s="15"/>
      <c r="J12" s="54">
        <v>4017565.8300000005</v>
      </c>
      <c r="K12" s="17"/>
      <c r="L12" s="54">
        <v>185.80000000004657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259</v>
      </c>
      <c r="CC12" s="45"/>
      <c r="CD12" s="45"/>
      <c r="CE12" s="45"/>
    </row>
    <row r="13" spans="1:83" ht="15" customHeight="1" x14ac:dyDescent="0.2">
      <c r="C13" s="44"/>
      <c r="D13" s="45" t="s">
        <v>123</v>
      </c>
      <c r="E13" s="45"/>
      <c r="F13" s="45"/>
      <c r="G13" s="45"/>
      <c r="H13" s="45"/>
      <c r="I13" s="15"/>
      <c r="J13" s="54">
        <v>358076.95000000019</v>
      </c>
      <c r="K13" s="17"/>
      <c r="L13" s="54">
        <v>534215.39999999991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 t="s">
        <v>124</v>
      </c>
      <c r="CC13" s="45"/>
      <c r="CD13" s="45"/>
      <c r="CE13" s="45"/>
    </row>
    <row r="14" spans="1:83" ht="15" customHeight="1" x14ac:dyDescent="0.2">
      <c r="C14" s="44"/>
      <c r="D14" s="45" t="s">
        <v>125</v>
      </c>
      <c r="E14" s="45"/>
      <c r="F14" s="45"/>
      <c r="G14" s="45"/>
      <c r="H14" s="45"/>
      <c r="I14" s="15"/>
      <c r="J14" s="54">
        <v>1163796.6399999999</v>
      </c>
      <c r="K14" s="17"/>
      <c r="L14" s="54">
        <v>1617694.59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126</v>
      </c>
      <c r="CC14" s="45"/>
      <c r="CD14" s="45"/>
      <c r="CE14" s="45"/>
    </row>
    <row r="15" spans="1:83" ht="15" customHeight="1" x14ac:dyDescent="0.2">
      <c r="C15" s="44"/>
      <c r="D15" s="45" t="s">
        <v>127</v>
      </c>
      <c r="E15" s="45"/>
      <c r="F15" s="45"/>
      <c r="G15" s="45"/>
      <c r="H15" s="45"/>
      <c r="I15" s="15"/>
      <c r="J15" s="54">
        <v>37388319.68</v>
      </c>
      <c r="K15" s="17"/>
      <c r="L15" s="54">
        <v>43555537.140000001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 t="s">
        <v>128</v>
      </c>
      <c r="CC15" s="45"/>
      <c r="CD15" s="45"/>
      <c r="CE15" s="45"/>
    </row>
    <row r="16" spans="1:83" ht="15" customHeight="1" x14ac:dyDescent="0.2">
      <c r="C16" s="44"/>
      <c r="D16" s="45"/>
      <c r="E16" s="45" t="s">
        <v>129</v>
      </c>
      <c r="F16" s="45"/>
      <c r="G16" s="45"/>
      <c r="H16" s="45"/>
      <c r="I16" s="15"/>
      <c r="J16" s="54">
        <v>28658797.070000004</v>
      </c>
      <c r="K16" s="17"/>
      <c r="L16" s="54">
        <v>30509383.880000003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/>
      <c r="CC16" s="45" t="s">
        <v>130</v>
      </c>
      <c r="CD16" s="45"/>
      <c r="CE16" s="45"/>
    </row>
    <row r="17" spans="3:83" ht="15" customHeight="1" x14ac:dyDescent="0.2">
      <c r="C17" s="44"/>
      <c r="D17" s="45"/>
      <c r="E17" s="45" t="s">
        <v>133</v>
      </c>
      <c r="F17" s="45"/>
      <c r="G17" s="45"/>
      <c r="H17" s="45"/>
      <c r="I17" s="15"/>
      <c r="J17" s="54">
        <v>6780898.8300000001</v>
      </c>
      <c r="K17" s="17"/>
      <c r="L17" s="54">
        <v>9205555.5700000003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134</v>
      </c>
      <c r="CD17" s="45"/>
      <c r="CE17" s="45"/>
    </row>
    <row r="18" spans="3:83" ht="15" customHeight="1" x14ac:dyDescent="0.2">
      <c r="C18" s="44"/>
      <c r="D18" s="45"/>
      <c r="E18" s="45" t="s">
        <v>135</v>
      </c>
      <c r="F18" s="45"/>
      <c r="G18" s="45"/>
      <c r="H18" s="45"/>
      <c r="I18" s="15"/>
      <c r="J18" s="54">
        <v>1948623.78</v>
      </c>
      <c r="K18" s="17"/>
      <c r="L18" s="54">
        <v>3840597.69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136</v>
      </c>
      <c r="CD18" s="45"/>
      <c r="CE18" s="45"/>
    </row>
    <row r="19" spans="3:83" ht="15" customHeight="1" x14ac:dyDescent="0.2">
      <c r="C19" s="44"/>
      <c r="D19" s="45" t="s">
        <v>262</v>
      </c>
      <c r="E19" s="45"/>
      <c r="F19" s="45"/>
      <c r="G19" s="45"/>
      <c r="H19" s="45"/>
      <c r="I19" s="15"/>
      <c r="J19" s="54">
        <v>49400228.859999999</v>
      </c>
      <c r="K19" s="17"/>
      <c r="L19" s="54">
        <v>48144408.189999998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263</v>
      </c>
      <c r="CC19" s="45"/>
      <c r="CD19" s="45"/>
      <c r="CE19" s="45"/>
    </row>
    <row r="20" spans="3:83" ht="15" customHeight="1" x14ac:dyDescent="0.2">
      <c r="C20" s="44" t="s">
        <v>139</v>
      </c>
      <c r="D20" s="45"/>
      <c r="E20" s="45"/>
      <c r="F20" s="45"/>
      <c r="G20" s="45"/>
      <c r="H20" s="45"/>
      <c r="I20" s="15"/>
      <c r="J20" s="46">
        <v>687899402.11000013</v>
      </c>
      <c r="K20" s="17"/>
      <c r="L20" s="46">
        <v>868204672.73999977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 t="s">
        <v>140</v>
      </c>
      <c r="CB20" s="45"/>
      <c r="CC20" s="45"/>
      <c r="CD20" s="45"/>
      <c r="CE20" s="45"/>
    </row>
    <row r="21" spans="3:83" ht="15" customHeight="1" x14ac:dyDescent="0.2">
      <c r="C21" s="44"/>
      <c r="D21" s="45" t="s">
        <v>141</v>
      </c>
      <c r="E21" s="45"/>
      <c r="F21" s="45"/>
      <c r="G21" s="45"/>
      <c r="H21" s="45"/>
      <c r="I21" s="15"/>
      <c r="J21" s="54">
        <v>214008468.50999999</v>
      </c>
      <c r="K21" s="17"/>
      <c r="L21" s="54">
        <v>315722477.57999998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 t="s">
        <v>142</v>
      </c>
      <c r="CC21" s="45"/>
      <c r="CD21" s="45"/>
      <c r="CE21" s="45"/>
    </row>
    <row r="22" spans="3:83" ht="15" customHeight="1" x14ac:dyDescent="0.2">
      <c r="C22" s="44"/>
      <c r="D22" s="45"/>
      <c r="E22" s="45" t="s">
        <v>145</v>
      </c>
      <c r="F22" s="45"/>
      <c r="G22" s="45"/>
      <c r="H22" s="45"/>
      <c r="I22" s="15"/>
      <c r="J22" s="54">
        <v>214008468.50999999</v>
      </c>
      <c r="K22" s="17"/>
      <c r="L22" s="54">
        <v>315722477.57999998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 t="s">
        <v>146</v>
      </c>
      <c r="CD22" s="45"/>
      <c r="CE22" s="45"/>
    </row>
    <row r="23" spans="3:83" ht="15" customHeight="1" x14ac:dyDescent="0.2">
      <c r="C23" s="44"/>
      <c r="D23" s="45"/>
      <c r="E23" s="45"/>
      <c r="F23" s="45" t="s">
        <v>147</v>
      </c>
      <c r="G23" s="45"/>
      <c r="H23" s="45"/>
      <c r="I23" s="15"/>
      <c r="J23" s="54">
        <v>145315754.31999999</v>
      </c>
      <c r="K23" s="17"/>
      <c r="L23" s="54">
        <v>242960481.09999999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148</v>
      </c>
      <c r="CE23" s="45"/>
    </row>
    <row r="24" spans="3:83" ht="15" customHeight="1" x14ac:dyDescent="0.2">
      <c r="C24" s="44"/>
      <c r="D24" s="45"/>
      <c r="E24" s="45"/>
      <c r="F24" s="45" t="s">
        <v>149</v>
      </c>
      <c r="G24" s="45"/>
      <c r="H24" s="45"/>
      <c r="I24" s="15"/>
      <c r="J24" s="54">
        <v>967825.62</v>
      </c>
      <c r="K24" s="17"/>
      <c r="L24" s="54">
        <v>961825.62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150</v>
      </c>
      <c r="CE24" s="45"/>
    </row>
    <row r="25" spans="3:83" ht="15" customHeight="1" x14ac:dyDescent="0.2">
      <c r="C25" s="44"/>
      <c r="D25" s="45"/>
      <c r="E25" s="45"/>
      <c r="F25" s="45" t="s">
        <v>151</v>
      </c>
      <c r="G25" s="45"/>
      <c r="H25" s="45"/>
      <c r="I25" s="15"/>
      <c r="J25" s="54">
        <v>3769704.87</v>
      </c>
      <c r="K25" s="17"/>
      <c r="L25" s="54">
        <v>3781716.97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/>
      <c r="CD25" s="45" t="s">
        <v>152</v>
      </c>
      <c r="CE25" s="45"/>
    </row>
    <row r="26" spans="3:83" ht="15" customHeight="1" x14ac:dyDescent="0.2">
      <c r="C26" s="44"/>
      <c r="D26" s="45"/>
      <c r="E26" s="45"/>
      <c r="F26" s="45" t="s">
        <v>264</v>
      </c>
      <c r="G26" s="45"/>
      <c r="H26" s="45"/>
      <c r="I26" s="15"/>
      <c r="J26" s="54">
        <v>63955183.700000003</v>
      </c>
      <c r="K26" s="17"/>
      <c r="L26" s="54">
        <v>68018453.890000001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 t="s">
        <v>265</v>
      </c>
      <c r="CE26" s="45"/>
    </row>
    <row r="27" spans="3:83" ht="15" customHeight="1" x14ac:dyDescent="0.2">
      <c r="C27" s="44"/>
      <c r="D27" s="45" t="s">
        <v>153</v>
      </c>
      <c r="E27" s="45"/>
      <c r="F27" s="45"/>
      <c r="G27" s="45"/>
      <c r="H27" s="45"/>
      <c r="I27" s="15"/>
      <c r="J27" s="54">
        <v>473890933.60000008</v>
      </c>
      <c r="K27" s="17"/>
      <c r="L27" s="54">
        <v>552482195.16000009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 t="s">
        <v>154</v>
      </c>
      <c r="CC27" s="45"/>
      <c r="CD27" s="45"/>
      <c r="CE27" s="45"/>
    </row>
    <row r="28" spans="3:83" ht="15" customHeight="1" x14ac:dyDescent="0.2">
      <c r="C28" s="44"/>
      <c r="D28" s="45"/>
      <c r="E28" s="45" t="s">
        <v>155</v>
      </c>
      <c r="F28" s="45"/>
      <c r="G28" s="45"/>
      <c r="H28" s="45"/>
      <c r="I28" s="15"/>
      <c r="J28" s="54">
        <v>286167000</v>
      </c>
      <c r="K28" s="17"/>
      <c r="L28" s="54">
        <v>298799000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 t="s">
        <v>156</v>
      </c>
      <c r="CD28" s="45"/>
      <c r="CE28" s="45"/>
    </row>
    <row r="29" spans="3:83" ht="15" customHeight="1" x14ac:dyDescent="0.2">
      <c r="C29" s="44"/>
      <c r="D29" s="45"/>
      <c r="E29" s="45"/>
      <c r="F29" s="45" t="s">
        <v>157</v>
      </c>
      <c r="G29" s="45"/>
      <c r="H29" s="45"/>
      <c r="I29" s="15"/>
      <c r="J29" s="54">
        <v>44000</v>
      </c>
      <c r="K29" s="17"/>
      <c r="L29" s="54">
        <v>40000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158</v>
      </c>
      <c r="CE29" s="45"/>
    </row>
    <row r="30" spans="3:83" ht="15" customHeight="1" x14ac:dyDescent="0.2">
      <c r="C30" s="44"/>
      <c r="D30" s="45"/>
      <c r="E30" s="45"/>
      <c r="F30" s="45" t="s">
        <v>159</v>
      </c>
      <c r="G30" s="45"/>
      <c r="H30" s="45"/>
      <c r="I30" s="15"/>
      <c r="J30" s="54">
        <v>230000</v>
      </c>
      <c r="K30" s="17"/>
      <c r="L30" s="54">
        <v>251000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160</v>
      </c>
      <c r="CE30" s="45"/>
    </row>
    <row r="31" spans="3:83" ht="15" customHeight="1" x14ac:dyDescent="0.2">
      <c r="C31" s="44"/>
      <c r="D31" s="45"/>
      <c r="E31" s="45"/>
      <c r="F31" s="45" t="s">
        <v>161</v>
      </c>
      <c r="G31" s="45"/>
      <c r="H31" s="45"/>
      <c r="I31" s="15"/>
      <c r="J31" s="54">
        <v>125000000</v>
      </c>
      <c r="K31" s="17"/>
      <c r="L31" s="54">
        <v>123994000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 t="s">
        <v>162</v>
      </c>
      <c r="CE31" s="45"/>
    </row>
    <row r="32" spans="3:83" ht="15" customHeight="1" x14ac:dyDescent="0.2">
      <c r="C32" s="44"/>
      <c r="D32" s="45"/>
      <c r="E32" s="45"/>
      <c r="F32" s="45" t="s">
        <v>163</v>
      </c>
      <c r="G32" s="45"/>
      <c r="H32" s="45"/>
      <c r="I32" s="15"/>
      <c r="J32" s="54">
        <v>0</v>
      </c>
      <c r="K32" s="17"/>
      <c r="L32" s="54">
        <v>6000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 t="s">
        <v>164</v>
      </c>
      <c r="CE32" s="45"/>
    </row>
    <row r="33" spans="3:83" ht="15" customHeight="1" x14ac:dyDescent="0.2">
      <c r="C33" s="44"/>
      <c r="D33" s="45"/>
      <c r="E33" s="45"/>
      <c r="F33" s="45" t="s">
        <v>266</v>
      </c>
      <c r="G33" s="45"/>
      <c r="H33" s="45"/>
      <c r="I33" s="15"/>
      <c r="J33" s="54">
        <v>160893000</v>
      </c>
      <c r="K33" s="17"/>
      <c r="L33" s="54">
        <v>174508000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 t="s">
        <v>267</v>
      </c>
      <c r="CE33" s="45"/>
    </row>
    <row r="34" spans="3:83" ht="15" customHeight="1" x14ac:dyDescent="0.2">
      <c r="C34" s="44"/>
      <c r="D34" s="45"/>
      <c r="E34" s="45" t="s">
        <v>312</v>
      </c>
      <c r="F34" s="45"/>
      <c r="G34" s="45"/>
      <c r="H34" s="45"/>
      <c r="I34" s="15"/>
      <c r="J34" s="54">
        <v>49200000</v>
      </c>
      <c r="K34" s="17"/>
      <c r="L34" s="54">
        <v>52750000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313</v>
      </c>
      <c r="CD34" s="45"/>
      <c r="CE34" s="45"/>
    </row>
    <row r="35" spans="3:83" ht="15" customHeight="1" x14ac:dyDescent="0.2">
      <c r="C35" s="44"/>
      <c r="D35" s="45"/>
      <c r="E35" s="45" t="s">
        <v>268</v>
      </c>
      <c r="F35" s="45"/>
      <c r="G35" s="45"/>
      <c r="H35" s="45"/>
      <c r="I35" s="15"/>
      <c r="J35" s="54">
        <v>16750000</v>
      </c>
      <c r="K35" s="17"/>
      <c r="L35" s="54">
        <v>42353543.880000003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269</v>
      </c>
      <c r="CD35" s="45"/>
      <c r="CE35" s="45"/>
    </row>
    <row r="36" spans="3:83" ht="15" customHeight="1" x14ac:dyDescent="0.2">
      <c r="C36" s="44"/>
      <c r="D36" s="45"/>
      <c r="E36" s="45" t="s">
        <v>165</v>
      </c>
      <c r="F36" s="45"/>
      <c r="G36" s="45"/>
      <c r="H36" s="45"/>
      <c r="I36" s="15"/>
      <c r="J36" s="54">
        <v>1100490.57</v>
      </c>
      <c r="K36" s="17"/>
      <c r="L36" s="54">
        <v>1195711.0999999999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166</v>
      </c>
      <c r="CD36" s="45"/>
      <c r="CE36" s="45"/>
    </row>
    <row r="37" spans="3:83" ht="15" customHeight="1" x14ac:dyDescent="0.2">
      <c r="C37" s="44"/>
      <c r="D37" s="45"/>
      <c r="E37" s="45" t="s">
        <v>167</v>
      </c>
      <c r="F37" s="45"/>
      <c r="G37" s="45"/>
      <c r="H37" s="45"/>
      <c r="I37" s="15"/>
      <c r="J37" s="54">
        <v>5562986.4199999999</v>
      </c>
      <c r="K37" s="17"/>
      <c r="L37" s="54">
        <v>8122729.6500000004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168</v>
      </c>
      <c r="CD37" s="45"/>
      <c r="CE37" s="45"/>
    </row>
    <row r="38" spans="3:83" ht="15" customHeight="1" x14ac:dyDescent="0.2">
      <c r="C38" s="44"/>
      <c r="D38" s="45"/>
      <c r="E38" s="45" t="s">
        <v>169</v>
      </c>
      <c r="F38" s="45"/>
      <c r="G38" s="45"/>
      <c r="H38" s="45"/>
      <c r="I38" s="15"/>
      <c r="J38" s="54">
        <v>62250457.600000001</v>
      </c>
      <c r="K38" s="17"/>
      <c r="L38" s="54">
        <v>83851098.650000006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170</v>
      </c>
      <c r="CD38" s="45"/>
      <c r="CE38" s="45"/>
    </row>
    <row r="39" spans="3:83" ht="15" customHeight="1" x14ac:dyDescent="0.2">
      <c r="C39" s="44"/>
      <c r="D39" s="45"/>
      <c r="E39" s="45" t="s">
        <v>274</v>
      </c>
      <c r="F39" s="45"/>
      <c r="G39" s="45"/>
      <c r="H39" s="45"/>
      <c r="I39" s="15"/>
      <c r="J39" s="54">
        <v>195</v>
      </c>
      <c r="K39" s="17"/>
      <c r="L39" s="54">
        <v>0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275</v>
      </c>
      <c r="CD39" s="45"/>
      <c r="CE39" s="45"/>
    </row>
    <row r="40" spans="3:83" ht="15" customHeight="1" x14ac:dyDescent="0.2">
      <c r="C40" s="44"/>
      <c r="D40" s="45"/>
      <c r="E40" s="45" t="s">
        <v>171</v>
      </c>
      <c r="F40" s="45"/>
      <c r="G40" s="45"/>
      <c r="H40" s="45"/>
      <c r="I40" s="15"/>
      <c r="J40" s="54">
        <v>-2886.3</v>
      </c>
      <c r="K40" s="17"/>
      <c r="L40" s="54">
        <v>8054.3</v>
      </c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 t="s">
        <v>172</v>
      </c>
      <c r="CD40" s="45"/>
      <c r="CE40" s="45"/>
    </row>
    <row r="41" spans="3:83" ht="15" customHeight="1" x14ac:dyDescent="0.2">
      <c r="C41" s="44"/>
      <c r="D41" s="45"/>
      <c r="E41" s="45" t="s">
        <v>296</v>
      </c>
      <c r="F41" s="45"/>
      <c r="G41" s="45"/>
      <c r="H41" s="45"/>
      <c r="I41" s="15"/>
      <c r="J41" s="54">
        <v>32592.85</v>
      </c>
      <c r="K41" s="17"/>
      <c r="L41" s="54">
        <v>43324.54</v>
      </c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 t="s">
        <v>297</v>
      </c>
      <c r="CD41" s="45"/>
      <c r="CE41" s="45"/>
    </row>
    <row r="42" spans="3:83" ht="15" customHeight="1" x14ac:dyDescent="0.2">
      <c r="C42" s="44"/>
      <c r="D42" s="45"/>
      <c r="E42" s="45" t="s">
        <v>173</v>
      </c>
      <c r="F42" s="45"/>
      <c r="G42" s="45"/>
      <c r="H42" s="45"/>
      <c r="I42" s="15"/>
      <c r="J42" s="54">
        <v>10876591.16</v>
      </c>
      <c r="K42" s="17"/>
      <c r="L42" s="54">
        <v>9765198.2899999991</v>
      </c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 t="s">
        <v>174</v>
      </c>
      <c r="CD42" s="45"/>
      <c r="CE42" s="45"/>
    </row>
    <row r="43" spans="3:83" ht="15" customHeight="1" x14ac:dyDescent="0.2">
      <c r="C43" s="44"/>
      <c r="D43" s="45"/>
      <c r="E43" s="45" t="s">
        <v>177</v>
      </c>
      <c r="F43" s="45"/>
      <c r="G43" s="45"/>
      <c r="H43" s="45"/>
      <c r="I43" s="15"/>
      <c r="J43" s="54">
        <v>41953506.299999997</v>
      </c>
      <c r="K43" s="17"/>
      <c r="L43" s="54">
        <v>55593534.75</v>
      </c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 t="s">
        <v>178</v>
      </c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732470606.60000002</v>
      </c>
      <c r="K160" s="17"/>
      <c r="L160" s="54">
        <v>735579561.48000002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-5380963.2599999998</v>
      </c>
      <c r="K161" s="17"/>
      <c r="L161" s="54">
        <v>-273903.82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90470242.400000006</v>
      </c>
      <c r="K162" s="17"/>
      <c r="L162" s="54">
        <v>91756152.099999994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-861163.2</v>
      </c>
      <c r="K163" s="17"/>
      <c r="L163" s="54">
        <v>-790742.4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-47571.25</v>
      </c>
      <c r="K164" s="17"/>
      <c r="L164" s="54">
        <v>-28786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-90470242.400000006</v>
      </c>
      <c r="K165" s="17"/>
      <c r="L165" s="54">
        <v>-91756152.099999994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726180908.88999999</v>
      </c>
      <c r="K166" s="17"/>
      <c r="L166" s="46">
        <v>734486129.25999999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-780422246.14999998</v>
      </c>
      <c r="K167" s="17"/>
      <c r="L167" s="54">
        <v>-752874161.10000002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118071948.05</v>
      </c>
      <c r="K168" s="17"/>
      <c r="L168" s="54">
        <v>114321482.45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/>
      <c r="D169" s="45"/>
      <c r="E169" s="45"/>
      <c r="F169" s="45" t="s">
        <v>278</v>
      </c>
      <c r="G169" s="45"/>
      <c r="H169" s="45"/>
      <c r="I169" s="15"/>
      <c r="J169" s="54">
        <v>-182178.87</v>
      </c>
      <c r="K169" s="17"/>
      <c r="L169" s="54">
        <v>-205105.2</v>
      </c>
      <c r="M169" s="4"/>
      <c r="N169" s="4"/>
      <c r="O169" s="4"/>
      <c r="CA169" s="44"/>
      <c r="CB169" s="45"/>
      <c r="CC169" s="45"/>
      <c r="CD169" s="45" t="s">
        <v>279</v>
      </c>
      <c r="CE169" s="45"/>
    </row>
    <row r="170" spans="3:83" ht="15" x14ac:dyDescent="0.2">
      <c r="C170" s="44" t="s">
        <v>202</v>
      </c>
      <c r="D170" s="45"/>
      <c r="E170" s="45"/>
      <c r="F170" s="45"/>
      <c r="G170" s="45"/>
      <c r="H170" s="45"/>
      <c r="I170" s="15"/>
      <c r="J170" s="46">
        <v>117889769.17999999</v>
      </c>
      <c r="K170" s="17"/>
      <c r="L170" s="46">
        <v>114116377.25</v>
      </c>
      <c r="M170" s="4"/>
      <c r="N170" s="4"/>
      <c r="O170" s="4"/>
      <c r="CA170" s="44" t="s">
        <v>203</v>
      </c>
      <c r="CB170" s="45"/>
      <c r="CC170" s="45"/>
      <c r="CD170" s="45"/>
      <c r="CE170" s="45"/>
    </row>
    <row r="171" spans="3:83" ht="15" x14ac:dyDescent="0.2">
      <c r="C171" s="44" t="s">
        <v>204</v>
      </c>
      <c r="D171" s="45"/>
      <c r="E171" s="45"/>
      <c r="F171" s="45"/>
      <c r="G171" s="45"/>
      <c r="H171" s="45"/>
      <c r="I171" s="15"/>
      <c r="J171" s="46">
        <v>-662532476.97000003</v>
      </c>
      <c r="K171" s="17"/>
      <c r="L171" s="46">
        <v>-638757783.85000002</v>
      </c>
      <c r="M171" s="4"/>
      <c r="N171" s="4"/>
      <c r="O171" s="4"/>
      <c r="CA171" s="44" t="s">
        <v>205</v>
      </c>
      <c r="CB171" s="45"/>
      <c r="CC171" s="45"/>
      <c r="CD171" s="45"/>
      <c r="CE171" s="45"/>
    </row>
    <row r="172" spans="3:83" ht="15" x14ac:dyDescent="0.2">
      <c r="C172" s="44"/>
      <c r="D172" s="45"/>
      <c r="E172" s="45"/>
      <c r="F172" s="45" t="s">
        <v>280</v>
      </c>
      <c r="G172" s="45"/>
      <c r="H172" s="45"/>
      <c r="I172" s="15"/>
      <c r="J172" s="54">
        <v>-7007329.25</v>
      </c>
      <c r="K172" s="17"/>
      <c r="L172" s="54">
        <v>-5770058.6500000004</v>
      </c>
      <c r="M172" s="4"/>
      <c r="N172" s="4"/>
      <c r="O172" s="4"/>
      <c r="CA172" s="44"/>
      <c r="CB172" s="45"/>
      <c r="CC172" s="45"/>
      <c r="CD172" s="45" t="s">
        <v>281</v>
      </c>
      <c r="CE172" s="45"/>
    </row>
    <row r="173" spans="3:83" ht="15" x14ac:dyDescent="0.2">
      <c r="C173" s="44"/>
      <c r="D173" s="45"/>
      <c r="E173" s="45"/>
      <c r="F173" s="45" t="s">
        <v>206</v>
      </c>
      <c r="G173" s="45"/>
      <c r="H173" s="45"/>
      <c r="I173" s="15"/>
      <c r="J173" s="54">
        <v>-2041690.4</v>
      </c>
      <c r="K173" s="17"/>
      <c r="L173" s="54">
        <v>-1891234.65</v>
      </c>
      <c r="M173" s="4"/>
      <c r="N173" s="4"/>
      <c r="O173" s="4"/>
      <c r="CA173" s="44"/>
      <c r="CB173" s="45"/>
      <c r="CC173" s="45"/>
      <c r="CD173" s="45" t="s">
        <v>207</v>
      </c>
      <c r="CE173" s="45"/>
    </row>
    <row r="174" spans="3:83" ht="15" x14ac:dyDescent="0.2">
      <c r="C174" s="44"/>
      <c r="D174" s="45"/>
      <c r="E174" s="45"/>
      <c r="F174" s="45" t="s">
        <v>208</v>
      </c>
      <c r="G174" s="45"/>
      <c r="H174" s="45"/>
      <c r="I174" s="15"/>
      <c r="J174" s="54">
        <v>-2671889.5299999998</v>
      </c>
      <c r="K174" s="17"/>
      <c r="L174" s="54">
        <v>-5307661.5</v>
      </c>
      <c r="M174" s="4"/>
      <c r="N174" s="4"/>
      <c r="O174" s="4"/>
      <c r="CA174" s="44"/>
      <c r="CB174" s="45"/>
      <c r="CC174" s="45"/>
      <c r="CD174" s="45" t="s">
        <v>209</v>
      </c>
      <c r="CE174" s="45"/>
    </row>
    <row r="175" spans="3:83" ht="15" x14ac:dyDescent="0.2">
      <c r="C175" s="44"/>
      <c r="D175" s="45"/>
      <c r="E175" s="45"/>
      <c r="F175" s="45" t="s">
        <v>210</v>
      </c>
      <c r="G175" s="45"/>
      <c r="H175" s="45"/>
      <c r="I175" s="15"/>
      <c r="J175" s="54">
        <v>-1006000</v>
      </c>
      <c r="K175" s="17"/>
      <c r="L175" s="54">
        <v>-3001000</v>
      </c>
      <c r="M175" s="4"/>
      <c r="N175" s="4"/>
      <c r="O175" s="4"/>
      <c r="CA175" s="44"/>
      <c r="CB175" s="45"/>
      <c r="CC175" s="45"/>
      <c r="CD175" s="45" t="s">
        <v>211</v>
      </c>
      <c r="CE175" s="45"/>
    </row>
    <row r="176" spans="3:83" ht="15" x14ac:dyDescent="0.2">
      <c r="C176" s="44"/>
      <c r="D176" s="45"/>
      <c r="E176" s="45"/>
      <c r="F176" s="45" t="s">
        <v>212</v>
      </c>
      <c r="G176" s="45"/>
      <c r="H176" s="45"/>
      <c r="I176" s="15"/>
      <c r="J176" s="54">
        <v>-74157502</v>
      </c>
      <c r="K176" s="17"/>
      <c r="L176" s="54">
        <v>-25979571.300000001</v>
      </c>
      <c r="M176" s="4"/>
      <c r="N176" s="4"/>
      <c r="O176" s="4"/>
      <c r="CA176" s="44"/>
      <c r="CB176" s="45"/>
      <c r="CC176" s="45"/>
      <c r="CD176" s="45" t="s">
        <v>213</v>
      </c>
      <c r="CE176" s="45"/>
    </row>
    <row r="177" spans="3:83" ht="15" x14ac:dyDescent="0.2">
      <c r="C177" s="44"/>
      <c r="D177" s="45"/>
      <c r="E177" s="45"/>
      <c r="F177" s="45" t="s">
        <v>214</v>
      </c>
      <c r="G177" s="45"/>
      <c r="H177" s="45"/>
      <c r="I177" s="15"/>
      <c r="J177" s="54">
        <v>10138209</v>
      </c>
      <c r="K177" s="17"/>
      <c r="L177" s="54">
        <v>-25230955</v>
      </c>
      <c r="M177" s="4"/>
      <c r="N177" s="4"/>
      <c r="O177" s="4"/>
      <c r="CA177" s="44"/>
      <c r="CB177" s="45"/>
      <c r="CC177" s="45"/>
      <c r="CD177" s="45" t="s">
        <v>215</v>
      </c>
      <c r="CE177" s="45"/>
    </row>
    <row r="178" spans="3:83" ht="15" x14ac:dyDescent="0.2">
      <c r="C178" s="44" t="s">
        <v>216</v>
      </c>
      <c r="D178" s="45"/>
      <c r="E178" s="45"/>
      <c r="F178" s="45"/>
      <c r="G178" s="45"/>
      <c r="H178" s="45"/>
      <c r="I178" s="15"/>
      <c r="J178" s="46">
        <v>-739278679.14999998</v>
      </c>
      <c r="K178" s="17"/>
      <c r="L178" s="46">
        <v>-705938264.94999993</v>
      </c>
      <c r="M178" s="4"/>
      <c r="N178" s="4"/>
      <c r="O178" s="4"/>
      <c r="CA178" s="44" t="s">
        <v>217</v>
      </c>
      <c r="CB178" s="45"/>
      <c r="CC178" s="45"/>
      <c r="CD178" s="45"/>
      <c r="CE178" s="45"/>
    </row>
    <row r="179" spans="3:83" ht="15" x14ac:dyDescent="0.2">
      <c r="C179" s="44" t="s">
        <v>218</v>
      </c>
      <c r="D179" s="45"/>
      <c r="E179" s="45"/>
      <c r="F179" s="45"/>
      <c r="G179" s="45"/>
      <c r="H179" s="45"/>
      <c r="I179" s="15"/>
      <c r="J179" s="46">
        <v>-13097770.25999999</v>
      </c>
      <c r="K179" s="17"/>
      <c r="L179" s="46">
        <v>28547864.310000062</v>
      </c>
      <c r="M179" s="4"/>
      <c r="N179" s="4"/>
      <c r="O179" s="4"/>
      <c r="CA179" s="44" t="s">
        <v>219</v>
      </c>
      <c r="CB179" s="45"/>
      <c r="CC179" s="45"/>
      <c r="CD179" s="45"/>
      <c r="CE179" s="45"/>
    </row>
    <row r="180" spans="3:83" ht="15" x14ac:dyDescent="0.2">
      <c r="C180" s="44"/>
      <c r="D180" s="45"/>
      <c r="E180" s="45"/>
      <c r="F180" s="45" t="s">
        <v>220</v>
      </c>
      <c r="G180" s="45"/>
      <c r="H180" s="45"/>
      <c r="I180" s="15"/>
      <c r="J180" s="54">
        <v>-18937567.379999999</v>
      </c>
      <c r="K180" s="17"/>
      <c r="L180" s="54">
        <v>-18284078.039999999</v>
      </c>
      <c r="M180" s="4"/>
      <c r="N180" s="4"/>
      <c r="O180" s="4"/>
      <c r="CA180" s="44"/>
      <c r="CB180" s="45"/>
      <c r="CC180" s="45"/>
      <c r="CD180" s="45" t="s">
        <v>221</v>
      </c>
      <c r="CE180" s="45"/>
    </row>
    <row r="181" spans="3:83" ht="15" x14ac:dyDescent="0.2">
      <c r="C181" s="44"/>
      <c r="D181" s="45"/>
      <c r="E181" s="45"/>
      <c r="F181" s="45" t="s">
        <v>222</v>
      </c>
      <c r="G181" s="45"/>
      <c r="H181" s="45"/>
      <c r="I181" s="15"/>
      <c r="J181" s="54">
        <v>-13782310.220000001</v>
      </c>
      <c r="K181" s="17"/>
      <c r="L181" s="54">
        <v>-14022393.68</v>
      </c>
      <c r="M181" s="4"/>
      <c r="N181" s="4"/>
      <c r="O181" s="4"/>
      <c r="CA181" s="44"/>
      <c r="CB181" s="45"/>
      <c r="CC181" s="45"/>
      <c r="CD181" s="45" t="s">
        <v>223</v>
      </c>
      <c r="CE181" s="45"/>
    </row>
    <row r="182" spans="3:83" ht="15" x14ac:dyDescent="0.2">
      <c r="C182" s="44"/>
      <c r="D182" s="45"/>
      <c r="E182" s="45"/>
      <c r="F182" s="45" t="s">
        <v>224</v>
      </c>
      <c r="G182" s="45"/>
      <c r="H182" s="45"/>
      <c r="I182" s="15"/>
      <c r="J182" s="54">
        <v>-3132072.27</v>
      </c>
      <c r="K182" s="17"/>
      <c r="L182" s="54">
        <v>-2708651.43</v>
      </c>
      <c r="M182" s="4"/>
      <c r="N182" s="4"/>
      <c r="O182" s="4"/>
      <c r="CA182" s="44"/>
      <c r="CB182" s="45"/>
      <c r="CC182" s="45"/>
      <c r="CD182" s="45" t="s">
        <v>225</v>
      </c>
      <c r="CE182" s="45"/>
    </row>
    <row r="183" spans="3:83" ht="15" x14ac:dyDescent="0.2">
      <c r="C183" s="44"/>
      <c r="D183" s="45"/>
      <c r="E183" s="45"/>
      <c r="F183" s="45" t="s">
        <v>226</v>
      </c>
      <c r="G183" s="45"/>
      <c r="H183" s="45"/>
      <c r="I183" s="15"/>
      <c r="J183" s="54">
        <v>-153560.85</v>
      </c>
      <c r="K183" s="17"/>
      <c r="L183" s="54">
        <v>-267000.09999999998</v>
      </c>
      <c r="M183" s="4"/>
      <c r="N183" s="4"/>
      <c r="O183" s="4"/>
      <c r="CA183" s="44"/>
      <c r="CB183" s="45"/>
      <c r="CC183" s="45"/>
      <c r="CD183" s="45" t="s">
        <v>227</v>
      </c>
      <c r="CE183" s="45"/>
    </row>
    <row r="184" spans="3:83" ht="15" x14ac:dyDescent="0.2">
      <c r="C184" s="44"/>
      <c r="D184" s="45"/>
      <c r="E184" s="45"/>
      <c r="F184" s="45" t="s">
        <v>228</v>
      </c>
      <c r="G184" s="45"/>
      <c r="H184" s="45"/>
      <c r="I184" s="15"/>
      <c r="J184" s="54">
        <v>-1247408.0900000001</v>
      </c>
      <c r="K184" s="17"/>
      <c r="L184" s="54">
        <v>-397186.29</v>
      </c>
      <c r="M184" s="4"/>
      <c r="N184" s="4"/>
      <c r="O184" s="4"/>
      <c r="CA184" s="44"/>
      <c r="CB184" s="45"/>
      <c r="CC184" s="45"/>
      <c r="CD184" s="45" t="s">
        <v>229</v>
      </c>
      <c r="CE184" s="45"/>
    </row>
    <row r="185" spans="3:83" ht="15" x14ac:dyDescent="0.2">
      <c r="C185" s="44" t="s">
        <v>230</v>
      </c>
      <c r="D185" s="45"/>
      <c r="E185" s="45"/>
      <c r="F185" s="45"/>
      <c r="G185" s="45"/>
      <c r="H185" s="45"/>
      <c r="I185" s="15"/>
      <c r="J185" s="46">
        <v>-37252918.81000001</v>
      </c>
      <c r="K185" s="17"/>
      <c r="L185" s="46">
        <v>-35679309.539999999</v>
      </c>
      <c r="M185" s="4"/>
      <c r="N185" s="4"/>
      <c r="O185" s="4"/>
      <c r="CA185" s="44" t="s">
        <v>231</v>
      </c>
      <c r="CB185" s="45"/>
      <c r="CC185" s="45"/>
      <c r="CD185" s="45"/>
      <c r="CE185" s="45"/>
    </row>
    <row r="186" spans="3:83" ht="15" x14ac:dyDescent="0.2">
      <c r="C186" s="44" t="s">
        <v>232</v>
      </c>
      <c r="D186" s="45"/>
      <c r="E186" s="45"/>
      <c r="F186" s="45"/>
      <c r="G186" s="45"/>
      <c r="H186" s="45"/>
      <c r="I186" s="15"/>
      <c r="J186" s="46">
        <v>-776531597.96000004</v>
      </c>
      <c r="K186" s="17"/>
      <c r="L186" s="46">
        <v>-741617574.48999989</v>
      </c>
      <c r="M186" s="4"/>
      <c r="N186" s="4"/>
      <c r="O186" s="4"/>
      <c r="CA186" s="44" t="s">
        <v>233</v>
      </c>
      <c r="CB186" s="45"/>
      <c r="CC186" s="45"/>
      <c r="CD186" s="45"/>
      <c r="CE186" s="45"/>
    </row>
    <row r="187" spans="3:83" ht="15" x14ac:dyDescent="0.2">
      <c r="C187" s="44" t="s">
        <v>234</v>
      </c>
      <c r="D187" s="45"/>
      <c r="E187" s="45"/>
      <c r="F187" s="45"/>
      <c r="G187" s="45"/>
      <c r="H187" s="45"/>
      <c r="I187" s="15"/>
      <c r="J187" s="46">
        <v>-50350689.07</v>
      </c>
      <c r="K187" s="17"/>
      <c r="L187" s="46">
        <v>-7131445.2299999371</v>
      </c>
      <c r="M187" s="4"/>
      <c r="N187" s="4"/>
      <c r="O187" s="4"/>
      <c r="CA187" s="44" t="s">
        <v>235</v>
      </c>
      <c r="CB187" s="45"/>
      <c r="CC187" s="45"/>
      <c r="CD187" s="45"/>
      <c r="CE187" s="45"/>
    </row>
    <row r="188" spans="3:83" ht="15" x14ac:dyDescent="0.2">
      <c r="C188" s="44"/>
      <c r="D188" s="45"/>
      <c r="E188" s="45"/>
      <c r="F188" s="45" t="s">
        <v>236</v>
      </c>
      <c r="G188" s="45"/>
      <c r="H188" s="45"/>
      <c r="I188" s="15"/>
      <c r="J188" s="54">
        <v>458868.03</v>
      </c>
      <c r="K188" s="17"/>
      <c r="L188" s="54">
        <v>446088.49</v>
      </c>
      <c r="M188" s="4"/>
      <c r="N188" s="4"/>
      <c r="O188" s="4"/>
      <c r="CA188" s="44"/>
      <c r="CB188" s="45"/>
      <c r="CC188" s="45"/>
      <c r="CD188" s="45" t="s">
        <v>237</v>
      </c>
      <c r="CE188" s="45"/>
    </row>
    <row r="189" spans="3:83" ht="15" x14ac:dyDescent="0.2">
      <c r="C189" s="44"/>
      <c r="D189" s="45"/>
      <c r="E189" s="45"/>
      <c r="F189" s="45" t="s">
        <v>238</v>
      </c>
      <c r="G189" s="45"/>
      <c r="H189" s="45"/>
      <c r="I189" s="15"/>
      <c r="J189" s="54">
        <v>-2508530.4</v>
      </c>
      <c r="K189" s="17"/>
      <c r="L189" s="54">
        <v>-2439273.44</v>
      </c>
      <c r="M189" s="4"/>
      <c r="N189" s="4"/>
      <c r="O189" s="4"/>
      <c r="CA189" s="44"/>
      <c r="CB189" s="45"/>
      <c r="CC189" s="45"/>
      <c r="CD189" s="45" t="s">
        <v>239</v>
      </c>
      <c r="CE189" s="45"/>
    </row>
    <row r="190" spans="3:83" ht="15" x14ac:dyDescent="0.2">
      <c r="C190" s="44"/>
      <c r="D190" s="45"/>
      <c r="E190" s="45"/>
      <c r="F190" s="45" t="s">
        <v>240</v>
      </c>
      <c r="G190" s="45"/>
      <c r="H190" s="45"/>
      <c r="I190" s="15"/>
      <c r="J190" s="54">
        <v>-45244375.340000004</v>
      </c>
      <c r="K190" s="17"/>
      <c r="L190" s="54">
        <v>17236149.09</v>
      </c>
      <c r="M190" s="4"/>
      <c r="N190" s="4"/>
      <c r="O190" s="4"/>
      <c r="CA190" s="44"/>
      <c r="CB190" s="45"/>
      <c r="CC190" s="45"/>
      <c r="CD190" s="45" t="s">
        <v>241</v>
      </c>
      <c r="CE190" s="45"/>
    </row>
    <row r="191" spans="3:83" ht="15" x14ac:dyDescent="0.2">
      <c r="C191" s="44" t="s">
        <v>242</v>
      </c>
      <c r="D191" s="45"/>
      <c r="E191" s="45"/>
      <c r="F191" s="45"/>
      <c r="G191" s="45"/>
      <c r="H191" s="45"/>
      <c r="I191" s="15"/>
      <c r="J191" s="46">
        <v>-47294037.710000001</v>
      </c>
      <c r="K191" s="17"/>
      <c r="L191" s="46">
        <v>15242964.140000001</v>
      </c>
      <c r="M191" s="4"/>
      <c r="N191" s="4"/>
      <c r="O191" s="4"/>
      <c r="CA191" s="44" t="s">
        <v>243</v>
      </c>
      <c r="CB191" s="45"/>
      <c r="CC191" s="45"/>
      <c r="CD191" s="45"/>
      <c r="CE191" s="45"/>
    </row>
    <row r="192" spans="3:83" ht="15" x14ac:dyDescent="0.2">
      <c r="C192" s="44" t="s">
        <v>244</v>
      </c>
      <c r="D192" s="45"/>
      <c r="E192" s="45"/>
      <c r="F192" s="45"/>
      <c r="G192" s="45"/>
      <c r="H192" s="45"/>
      <c r="I192" s="15"/>
      <c r="J192" s="46">
        <v>-47294037.710000001</v>
      </c>
      <c r="K192" s="17"/>
      <c r="L192" s="46">
        <v>15242964.140000001</v>
      </c>
      <c r="M192" s="4"/>
      <c r="N192" s="4"/>
      <c r="O192" s="4"/>
      <c r="CA192" s="44" t="s">
        <v>245</v>
      </c>
      <c r="CB192" s="45"/>
      <c r="CC192" s="45"/>
      <c r="CD192" s="45"/>
      <c r="CE192" s="45"/>
    </row>
    <row r="193" spans="3:83" ht="15" x14ac:dyDescent="0.2">
      <c r="C193" s="44" t="s">
        <v>246</v>
      </c>
      <c r="D193" s="45"/>
      <c r="E193" s="45"/>
      <c r="F193" s="45"/>
      <c r="G193" s="45"/>
      <c r="H193" s="45"/>
      <c r="I193" s="15"/>
      <c r="J193" s="46">
        <v>-97644726.780000001</v>
      </c>
      <c r="K193" s="17"/>
      <c r="L193" s="46">
        <v>8111518.9100000635</v>
      </c>
      <c r="M193" s="4"/>
      <c r="N193" s="4"/>
      <c r="O193" s="4"/>
      <c r="CA193" s="44" t="s">
        <v>247</v>
      </c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230159.75</v>
      </c>
      <c r="K312" s="17"/>
      <c r="L312" s="54">
        <v>250323.95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 t="s">
        <v>196</v>
      </c>
      <c r="D313" s="45"/>
      <c r="E313" s="45"/>
      <c r="F313" s="45"/>
      <c r="G313" s="45"/>
      <c r="H313" s="45"/>
      <c r="I313" s="15"/>
      <c r="J313" s="46">
        <v>230159.75</v>
      </c>
      <c r="K313" s="17"/>
      <c r="L313" s="46">
        <v>250323.95</v>
      </c>
      <c r="M313" s="4"/>
      <c r="N313" s="4"/>
      <c r="O313" s="4"/>
      <c r="CA313" s="44" t="s">
        <v>197</v>
      </c>
      <c r="CB313" s="45"/>
      <c r="CC313" s="45"/>
      <c r="CD313" s="45"/>
      <c r="CE313" s="45"/>
    </row>
    <row r="314" spans="2:83" ht="14.45" customHeight="1" x14ac:dyDescent="0.2">
      <c r="C314" s="44"/>
      <c r="D314" s="45"/>
      <c r="E314" s="45"/>
      <c r="F314" s="45" t="s">
        <v>198</v>
      </c>
      <c r="G314" s="45"/>
      <c r="H314" s="45"/>
      <c r="I314" s="15"/>
      <c r="J314" s="54">
        <v>-232247.9</v>
      </c>
      <c r="K314" s="17"/>
      <c r="L314" s="54">
        <v>-204700.2</v>
      </c>
      <c r="M314" s="4"/>
      <c r="N314" s="4"/>
      <c r="O314" s="4"/>
      <c r="CA314" s="44"/>
      <c r="CB314" s="45"/>
      <c r="CC314" s="45"/>
      <c r="CD314" s="45" t="s">
        <v>199</v>
      </c>
      <c r="CE314" s="45"/>
    </row>
    <row r="315" spans="2:83" ht="14.45" customHeight="1" x14ac:dyDescent="0.2">
      <c r="C315" s="44"/>
      <c r="D315" s="45"/>
      <c r="E315" s="45"/>
      <c r="F315" s="45" t="s">
        <v>210</v>
      </c>
      <c r="G315" s="45"/>
      <c r="H315" s="45"/>
      <c r="I315" s="15"/>
      <c r="J315" s="54">
        <v>17000</v>
      </c>
      <c r="K315" s="17"/>
      <c r="L315" s="54">
        <v>35000</v>
      </c>
      <c r="M315" s="4"/>
      <c r="N315" s="4"/>
      <c r="O315" s="4"/>
      <c r="CA315" s="44"/>
      <c r="CB315" s="45"/>
      <c r="CC315" s="45"/>
      <c r="CD315" s="45" t="s">
        <v>211</v>
      </c>
      <c r="CE315" s="45"/>
    </row>
    <row r="316" spans="2:83" ht="14.45" customHeight="1" x14ac:dyDescent="0.2">
      <c r="C316" s="44" t="s">
        <v>216</v>
      </c>
      <c r="D316" s="45"/>
      <c r="E316" s="45"/>
      <c r="F316" s="45"/>
      <c r="G316" s="45"/>
      <c r="H316" s="45"/>
      <c r="I316" s="15"/>
      <c r="J316" s="46">
        <v>-215247.9</v>
      </c>
      <c r="K316" s="17"/>
      <c r="L316" s="46">
        <v>-169700.2</v>
      </c>
      <c r="M316" s="4"/>
      <c r="N316" s="4"/>
      <c r="O316" s="4"/>
      <c r="CA316" s="44" t="s">
        <v>217</v>
      </c>
      <c r="CB316" s="45"/>
      <c r="CC316" s="45"/>
      <c r="CD316" s="45"/>
      <c r="CE316" s="45"/>
    </row>
    <row r="317" spans="2:83" ht="14.45" customHeight="1" x14ac:dyDescent="0.2">
      <c r="C317" s="44" t="s">
        <v>218</v>
      </c>
      <c r="D317" s="45"/>
      <c r="E317" s="45"/>
      <c r="F317" s="45"/>
      <c r="G317" s="45"/>
      <c r="H317" s="45"/>
      <c r="I317" s="15"/>
      <c r="J317" s="46">
        <v>14911.850000000006</v>
      </c>
      <c r="K317" s="17"/>
      <c r="L317" s="46">
        <v>80623.75</v>
      </c>
      <c r="M317" s="4"/>
      <c r="N317" s="4"/>
      <c r="O317" s="4"/>
      <c r="CA317" s="44" t="s">
        <v>219</v>
      </c>
      <c r="CB317" s="45"/>
      <c r="CC317" s="45"/>
      <c r="CD317" s="45"/>
      <c r="CE317" s="45"/>
    </row>
    <row r="318" spans="2:83" ht="14.45" customHeight="1" x14ac:dyDescent="0.2">
      <c r="C318" s="44"/>
      <c r="D318" s="45"/>
      <c r="E318" s="45"/>
      <c r="F318" s="45" t="s">
        <v>220</v>
      </c>
      <c r="G318" s="45"/>
      <c r="H318" s="45"/>
      <c r="I318" s="15"/>
      <c r="J318" s="54">
        <v>-5950.64</v>
      </c>
      <c r="K318" s="17"/>
      <c r="L318" s="54">
        <v>-6222.23</v>
      </c>
      <c r="M318" s="4"/>
      <c r="N318" s="4"/>
      <c r="O318" s="4"/>
      <c r="CA318" s="44"/>
      <c r="CB318" s="45"/>
      <c r="CC318" s="45"/>
      <c r="CD318" s="45" t="s">
        <v>221</v>
      </c>
      <c r="CE318" s="45"/>
    </row>
    <row r="319" spans="2:83" ht="14.45" customHeight="1" x14ac:dyDescent="0.2">
      <c r="C319" s="44"/>
      <c r="D319" s="45"/>
      <c r="E319" s="45"/>
      <c r="F319" s="45" t="s">
        <v>222</v>
      </c>
      <c r="G319" s="45"/>
      <c r="H319" s="45"/>
      <c r="I319" s="15"/>
      <c r="J319" s="54">
        <v>-4330.7299999999996</v>
      </c>
      <c r="K319" s="17"/>
      <c r="L319" s="54">
        <v>-4771.9400000000005</v>
      </c>
      <c r="M319" s="4"/>
      <c r="N319" s="4"/>
      <c r="O319" s="4"/>
      <c r="CA319" s="44"/>
      <c r="CB319" s="45"/>
      <c r="CC319" s="45"/>
      <c r="CD319" s="45" t="s">
        <v>223</v>
      </c>
      <c r="CE319" s="45"/>
    </row>
    <row r="320" spans="2:83" ht="14.45" customHeight="1" x14ac:dyDescent="0.2">
      <c r="C320" s="44"/>
      <c r="D320" s="45"/>
      <c r="E320" s="45"/>
      <c r="F320" s="45" t="s">
        <v>224</v>
      </c>
      <c r="G320" s="45"/>
      <c r="H320" s="45"/>
      <c r="I320" s="15"/>
      <c r="J320" s="54">
        <v>-984.17</v>
      </c>
      <c r="K320" s="17"/>
      <c r="L320" s="54">
        <v>-921.77</v>
      </c>
      <c r="M320" s="4"/>
      <c r="N320" s="4"/>
      <c r="O320" s="4"/>
      <c r="CA320" s="44"/>
      <c r="CB320" s="45"/>
      <c r="CC320" s="45"/>
      <c r="CD320" s="45" t="s">
        <v>225</v>
      </c>
      <c r="CE320" s="45"/>
    </row>
    <row r="321" spans="3:83" ht="14.45" customHeight="1" x14ac:dyDescent="0.2">
      <c r="C321" s="44"/>
      <c r="D321" s="45"/>
      <c r="E321" s="45"/>
      <c r="F321" s="45" t="s">
        <v>228</v>
      </c>
      <c r="G321" s="45"/>
      <c r="H321" s="45"/>
      <c r="I321" s="15"/>
      <c r="J321" s="54">
        <v>-391.97</v>
      </c>
      <c r="K321" s="17"/>
      <c r="L321" s="54">
        <v>-135.16999999999999</v>
      </c>
      <c r="M321" s="4"/>
      <c r="N321" s="4"/>
      <c r="O321" s="4"/>
      <c r="CA321" s="44"/>
      <c r="CB321" s="45"/>
      <c r="CC321" s="45"/>
      <c r="CD321" s="45" t="s">
        <v>229</v>
      </c>
      <c r="CE321" s="45"/>
    </row>
    <row r="322" spans="3:83" ht="14.45" customHeight="1" x14ac:dyDescent="0.2">
      <c r="C322" s="44" t="s">
        <v>230</v>
      </c>
      <c r="D322" s="45"/>
      <c r="E322" s="45"/>
      <c r="F322" s="45"/>
      <c r="G322" s="45"/>
      <c r="H322" s="45"/>
      <c r="I322" s="15"/>
      <c r="J322" s="46">
        <v>-11657.509999999998</v>
      </c>
      <c r="K322" s="17"/>
      <c r="L322" s="46">
        <v>-12051.11</v>
      </c>
      <c r="M322" s="4"/>
      <c r="N322" s="4"/>
      <c r="O322" s="4"/>
      <c r="CA322" s="44" t="s">
        <v>231</v>
      </c>
      <c r="CB322" s="45"/>
      <c r="CC322" s="45"/>
      <c r="CD322" s="45"/>
      <c r="CE322" s="45"/>
    </row>
    <row r="323" spans="3:83" ht="14.45" customHeight="1" x14ac:dyDescent="0.2">
      <c r="C323" s="44" t="s">
        <v>232</v>
      </c>
      <c r="D323" s="45"/>
      <c r="E323" s="45"/>
      <c r="F323" s="45"/>
      <c r="G323" s="45"/>
      <c r="H323" s="45"/>
      <c r="I323" s="15"/>
      <c r="J323" s="46">
        <v>-226905.41</v>
      </c>
      <c r="K323" s="17"/>
      <c r="L323" s="46">
        <v>-181751.31</v>
      </c>
      <c r="M323" s="4"/>
      <c r="N323" s="4"/>
      <c r="O323" s="4"/>
      <c r="CA323" s="44" t="s">
        <v>233</v>
      </c>
      <c r="CB323" s="45"/>
      <c r="CC323" s="45"/>
      <c r="CD323" s="45"/>
      <c r="CE323" s="45"/>
    </row>
    <row r="324" spans="3:83" ht="14.45" customHeight="1" x14ac:dyDescent="0.2">
      <c r="C324" s="44" t="s">
        <v>234</v>
      </c>
      <c r="D324" s="45"/>
      <c r="E324" s="45"/>
      <c r="F324" s="45"/>
      <c r="G324" s="45"/>
      <c r="H324" s="45"/>
      <c r="I324" s="15"/>
      <c r="J324" s="46">
        <v>3254.3400000000074</v>
      </c>
      <c r="K324" s="17"/>
      <c r="L324" s="46">
        <v>68572.639999999999</v>
      </c>
      <c r="M324" s="4"/>
      <c r="N324" s="4"/>
      <c r="O324" s="4"/>
      <c r="CA324" s="44" t="s">
        <v>235</v>
      </c>
      <c r="CB324" s="45"/>
      <c r="CC324" s="45"/>
      <c r="CD324" s="45"/>
      <c r="CE324" s="45"/>
    </row>
    <row r="325" spans="3:83" ht="14.45" customHeight="1" x14ac:dyDescent="0.2">
      <c r="C325" s="44"/>
      <c r="D325" s="45"/>
      <c r="E325" s="45"/>
      <c r="F325" s="45" t="s">
        <v>236</v>
      </c>
      <c r="G325" s="45"/>
      <c r="H325" s="45"/>
      <c r="I325" s="15"/>
      <c r="J325" s="54">
        <v>0</v>
      </c>
      <c r="K325" s="17"/>
      <c r="L325" s="54">
        <v>151.81</v>
      </c>
      <c r="M325" s="4"/>
      <c r="N325" s="4"/>
      <c r="O325" s="4"/>
      <c r="CA325" s="44"/>
      <c r="CB325" s="45"/>
      <c r="CC325" s="45"/>
      <c r="CD325" s="45" t="s">
        <v>237</v>
      </c>
      <c r="CE325" s="45"/>
    </row>
    <row r="326" spans="3:83" ht="14.45" customHeight="1" x14ac:dyDescent="0.2">
      <c r="C326" s="44"/>
      <c r="D326" s="45"/>
      <c r="E326" s="45"/>
      <c r="F326" s="45" t="s">
        <v>238</v>
      </c>
      <c r="G326" s="45"/>
      <c r="H326" s="45"/>
      <c r="I326" s="15"/>
      <c r="J326" s="54">
        <v>-788.24</v>
      </c>
      <c r="K326" s="17"/>
      <c r="L326" s="54">
        <v>-830.11</v>
      </c>
      <c r="M326" s="4"/>
      <c r="N326" s="4"/>
      <c r="O326" s="4"/>
      <c r="CA326" s="44"/>
      <c r="CB326" s="45"/>
      <c r="CC326" s="45"/>
      <c r="CD326" s="45" t="s">
        <v>239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-14478.2</v>
      </c>
      <c r="K327" s="17"/>
      <c r="L327" s="54">
        <v>5560.3200000000006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-15266.44</v>
      </c>
      <c r="K328" s="17"/>
      <c r="L328" s="46">
        <v>4882.0200000000004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244</v>
      </c>
      <c r="D329" s="45"/>
      <c r="E329" s="45"/>
      <c r="F329" s="45"/>
      <c r="G329" s="45"/>
      <c r="H329" s="45"/>
      <c r="I329" s="15"/>
      <c r="J329" s="46">
        <v>-15266.44</v>
      </c>
      <c r="K329" s="17"/>
      <c r="L329" s="46">
        <v>4882.0200000000004</v>
      </c>
      <c r="M329" s="4"/>
      <c r="N329" s="4"/>
      <c r="O329" s="4"/>
      <c r="CA329" s="44" t="s">
        <v>245</v>
      </c>
      <c r="CB329" s="45"/>
      <c r="CC329" s="45"/>
      <c r="CD329" s="45"/>
      <c r="CE329" s="45"/>
    </row>
    <row r="330" spans="3:83" ht="14.45" customHeight="1" x14ac:dyDescent="0.2">
      <c r="C330" s="44" t="s">
        <v>246</v>
      </c>
      <c r="D330" s="45"/>
      <c r="E330" s="45"/>
      <c r="F330" s="45"/>
      <c r="G330" s="45"/>
      <c r="H330" s="45"/>
      <c r="I330" s="15"/>
      <c r="J330" s="46">
        <v>-12012.099999999993</v>
      </c>
      <c r="K330" s="17"/>
      <c r="L330" s="46">
        <v>73454.66</v>
      </c>
      <c r="M330" s="4"/>
      <c r="N330" s="4"/>
      <c r="O330" s="4"/>
      <c r="CA330" s="44" t="s">
        <v>247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/>
      <c r="D464" s="45"/>
      <c r="E464" s="45"/>
      <c r="F464" s="45" t="s">
        <v>182</v>
      </c>
      <c r="G464" s="45"/>
      <c r="H464" s="45"/>
      <c r="I464" s="15"/>
      <c r="J464" s="54">
        <v>90927733.290000007</v>
      </c>
      <c r="K464" s="17"/>
      <c r="L464" s="54">
        <v>93625728.909999996</v>
      </c>
      <c r="AB464" s="1"/>
      <c r="AC464" s="1"/>
      <c r="AD464" s="1"/>
      <c r="AE464" s="1"/>
      <c r="AF464" s="1"/>
      <c r="AG464" s="1"/>
      <c r="CA464" s="44"/>
      <c r="CB464" s="45"/>
      <c r="CC464" s="45"/>
      <c r="CD464" s="45" t="s">
        <v>183</v>
      </c>
      <c r="CE464" s="45"/>
    </row>
    <row r="465" spans="3:83" s="4" customFormat="1" ht="14.45" customHeight="1" x14ac:dyDescent="0.2">
      <c r="C465" s="44"/>
      <c r="D465" s="45"/>
      <c r="E465" s="45"/>
      <c r="F465" s="45" t="s">
        <v>184</v>
      </c>
      <c r="G465" s="45"/>
      <c r="H465" s="45"/>
      <c r="I465" s="15"/>
      <c r="J465" s="54">
        <v>-3280738.48</v>
      </c>
      <c r="K465" s="17"/>
      <c r="L465" s="54">
        <v>-3040763.47</v>
      </c>
      <c r="CA465" s="44"/>
      <c r="CB465" s="45"/>
      <c r="CC465" s="45"/>
      <c r="CD465" s="45" t="s">
        <v>185</v>
      </c>
      <c r="CE465" s="45"/>
    </row>
    <row r="466" spans="3:83" s="4" customFormat="1" ht="14.45" customHeight="1" x14ac:dyDescent="0.2">
      <c r="C466" s="44" t="s">
        <v>196</v>
      </c>
      <c r="D466" s="45"/>
      <c r="E466" s="45"/>
      <c r="F466" s="45"/>
      <c r="G466" s="45"/>
      <c r="H466" s="45"/>
      <c r="I466" s="15"/>
      <c r="J466" s="46">
        <v>87646994.810000002</v>
      </c>
      <c r="K466" s="17"/>
      <c r="L466" s="46">
        <v>90584965.439999998</v>
      </c>
      <c r="CA466" s="44" t="s">
        <v>197</v>
      </c>
      <c r="CB466" s="45"/>
      <c r="CC466" s="45"/>
      <c r="CD466" s="45"/>
      <c r="CE466" s="45"/>
    </row>
    <row r="467" spans="3:83" s="4" customFormat="1" ht="14.45" customHeight="1" x14ac:dyDescent="0.2">
      <c r="C467" s="44"/>
      <c r="D467" s="45"/>
      <c r="E467" s="45"/>
      <c r="F467" s="45" t="s">
        <v>198</v>
      </c>
      <c r="G467" s="45"/>
      <c r="H467" s="45"/>
      <c r="I467" s="15"/>
      <c r="J467" s="54">
        <v>-63019710.25</v>
      </c>
      <c r="K467" s="17"/>
      <c r="L467" s="54">
        <v>-66696383.450000003</v>
      </c>
      <c r="CA467" s="44"/>
      <c r="CB467" s="45"/>
      <c r="CC467" s="45"/>
      <c r="CD467" s="45" t="s">
        <v>199</v>
      </c>
      <c r="CE467" s="45"/>
    </row>
    <row r="468" spans="3:83" s="4" customFormat="1" ht="14.45" customHeight="1" x14ac:dyDescent="0.2">
      <c r="C468" s="44"/>
      <c r="D468" s="45"/>
      <c r="E468" s="45"/>
      <c r="F468" s="45" t="s">
        <v>200</v>
      </c>
      <c r="G468" s="45"/>
      <c r="H468" s="45"/>
      <c r="I468" s="15"/>
      <c r="J468" s="54">
        <v>263057.40000000002</v>
      </c>
      <c r="K468" s="17"/>
      <c r="L468" s="54">
        <v>231323.65</v>
      </c>
      <c r="CA468" s="44"/>
      <c r="CB468" s="45"/>
      <c r="CC468" s="45"/>
      <c r="CD468" s="45" t="s">
        <v>201</v>
      </c>
      <c r="CE468" s="45"/>
    </row>
    <row r="469" spans="3:83" s="4" customFormat="1" ht="14.45" customHeight="1" x14ac:dyDescent="0.2">
      <c r="C469" s="44"/>
      <c r="D469" s="45"/>
      <c r="E469" s="45"/>
      <c r="F469" s="45" t="s">
        <v>278</v>
      </c>
      <c r="G469" s="45"/>
      <c r="H469" s="45"/>
      <c r="I469" s="15"/>
      <c r="J469" s="54">
        <v>-73631.490000000005</v>
      </c>
      <c r="K469" s="17"/>
      <c r="L469" s="54">
        <v>-24408.45</v>
      </c>
      <c r="CA469" s="44"/>
      <c r="CB469" s="45"/>
      <c r="CC469" s="45"/>
      <c r="CD469" s="45" t="s">
        <v>279</v>
      </c>
      <c r="CE469" s="45"/>
    </row>
    <row r="470" spans="3:83" s="4" customFormat="1" ht="14.45" customHeight="1" x14ac:dyDescent="0.2">
      <c r="C470" s="44" t="s">
        <v>204</v>
      </c>
      <c r="D470" s="45"/>
      <c r="E470" s="45"/>
      <c r="F470" s="45"/>
      <c r="G470" s="45"/>
      <c r="H470" s="45"/>
      <c r="I470" s="15"/>
      <c r="J470" s="46">
        <v>-62830284.340000004</v>
      </c>
      <c r="K470" s="17"/>
      <c r="L470" s="46">
        <v>-66489468.25</v>
      </c>
      <c r="CA470" s="44" t="s">
        <v>205</v>
      </c>
      <c r="CB470" s="45"/>
      <c r="CC470" s="45"/>
      <c r="CD470" s="45"/>
      <c r="CE470" s="45"/>
    </row>
    <row r="471" spans="3:83" s="4" customFormat="1" ht="14.45" customHeight="1" x14ac:dyDescent="0.2">
      <c r="C471" s="44"/>
      <c r="D471" s="45"/>
      <c r="E471" s="45"/>
      <c r="F471" s="45" t="s">
        <v>208</v>
      </c>
      <c r="G471" s="45"/>
      <c r="H471" s="45"/>
      <c r="I471" s="15"/>
      <c r="J471" s="54">
        <v>-68406.399999999994</v>
      </c>
      <c r="K471" s="17"/>
      <c r="L471" s="54">
        <v>189023.32</v>
      </c>
      <c r="CA471" s="44"/>
      <c r="CB471" s="45"/>
      <c r="CC471" s="45"/>
      <c r="CD471" s="45" t="s">
        <v>209</v>
      </c>
      <c r="CE471" s="45"/>
    </row>
    <row r="472" spans="3:83" s="4" customFormat="1" ht="14.45" customHeight="1" x14ac:dyDescent="0.2">
      <c r="C472" s="44"/>
      <c r="D472" s="45"/>
      <c r="E472" s="45"/>
      <c r="F472" s="45" t="s">
        <v>210</v>
      </c>
      <c r="G472" s="45"/>
      <c r="H472" s="45"/>
      <c r="I472" s="15"/>
      <c r="J472" s="54">
        <v>13615000</v>
      </c>
      <c r="K472" s="17"/>
      <c r="L472" s="54">
        <v>1427634</v>
      </c>
      <c r="CA472" s="44"/>
      <c r="CB472" s="45"/>
      <c r="CC472" s="45"/>
      <c r="CD472" s="45" t="s">
        <v>211</v>
      </c>
      <c r="CE472" s="45"/>
    </row>
    <row r="473" spans="3:83" s="4" customFormat="1" ht="14.45" customHeight="1" x14ac:dyDescent="0.2">
      <c r="C473" s="44"/>
      <c r="D473" s="45"/>
      <c r="E473" s="45"/>
      <c r="F473" s="45" t="s">
        <v>314</v>
      </c>
      <c r="G473" s="45"/>
      <c r="H473" s="45"/>
      <c r="I473" s="15"/>
      <c r="J473" s="54">
        <v>3550000</v>
      </c>
      <c r="K473" s="17"/>
      <c r="L473" s="54">
        <v>-350000</v>
      </c>
      <c r="CA473" s="44"/>
      <c r="CB473" s="45"/>
      <c r="CC473" s="45"/>
      <c r="CD473" s="45" t="s">
        <v>315</v>
      </c>
      <c r="CE473" s="45"/>
    </row>
    <row r="474" spans="3:83" s="4" customFormat="1" ht="14.45" customHeight="1" x14ac:dyDescent="0.2">
      <c r="C474" s="44"/>
      <c r="D474" s="45"/>
      <c r="E474" s="45"/>
      <c r="F474" s="45" t="s">
        <v>316</v>
      </c>
      <c r="G474" s="45"/>
      <c r="H474" s="45"/>
      <c r="I474" s="15"/>
      <c r="J474" s="54">
        <v>-44208.7</v>
      </c>
      <c r="K474" s="17"/>
      <c r="L474" s="54">
        <v>-348570.05</v>
      </c>
      <c r="CA474" s="44"/>
      <c r="CB474" s="45"/>
      <c r="CC474" s="45"/>
      <c r="CD474" s="45" t="s">
        <v>317</v>
      </c>
      <c r="CE474" s="45"/>
    </row>
    <row r="475" spans="3:83" s="4" customFormat="1" ht="14.45" customHeight="1" x14ac:dyDescent="0.2">
      <c r="C475" s="44" t="s">
        <v>216</v>
      </c>
      <c r="D475" s="45"/>
      <c r="E475" s="45"/>
      <c r="F475" s="45"/>
      <c r="G475" s="45"/>
      <c r="H475" s="45"/>
      <c r="I475" s="15"/>
      <c r="J475" s="46">
        <v>-45777899.440000005</v>
      </c>
      <c r="K475" s="17"/>
      <c r="L475" s="46">
        <v>-65571380.980000004</v>
      </c>
      <c r="CA475" s="44" t="s">
        <v>217</v>
      </c>
      <c r="CB475" s="45"/>
      <c r="CC475" s="45"/>
      <c r="CD475" s="45"/>
      <c r="CE475" s="45"/>
    </row>
    <row r="476" spans="3:83" s="4" customFormat="1" ht="14.45" customHeight="1" x14ac:dyDescent="0.2">
      <c r="C476" s="44" t="s">
        <v>218</v>
      </c>
      <c r="D476" s="45"/>
      <c r="E476" s="45"/>
      <c r="F476" s="45"/>
      <c r="G476" s="45"/>
      <c r="H476" s="45"/>
      <c r="I476" s="15"/>
      <c r="J476" s="46">
        <v>41869095.369999997</v>
      </c>
      <c r="K476" s="17"/>
      <c r="L476" s="46">
        <v>25013584.45999999</v>
      </c>
      <c r="CA476" s="44" t="s">
        <v>219</v>
      </c>
      <c r="CB476" s="45"/>
      <c r="CC476" s="45"/>
      <c r="CD476" s="45"/>
      <c r="CE476" s="45"/>
    </row>
    <row r="477" spans="3:83" s="4" customFormat="1" ht="14.45" customHeight="1" x14ac:dyDescent="0.2">
      <c r="C477" s="44"/>
      <c r="D477" s="45"/>
      <c r="E477" s="45"/>
      <c r="F477" s="45" t="s">
        <v>220</v>
      </c>
      <c r="G477" s="45"/>
      <c r="H477" s="45"/>
      <c r="I477" s="15"/>
      <c r="J477" s="54">
        <v>-10545751.619999999</v>
      </c>
      <c r="K477" s="17"/>
      <c r="L477" s="54">
        <v>-9451916.3499999996</v>
      </c>
      <c r="CA477" s="44"/>
      <c r="CB477" s="45"/>
      <c r="CC477" s="45"/>
      <c r="CD477" s="45" t="s">
        <v>221</v>
      </c>
      <c r="CE477" s="45"/>
    </row>
    <row r="478" spans="3:83" s="4" customFormat="1" ht="14.45" customHeight="1" x14ac:dyDescent="0.2">
      <c r="C478" s="44"/>
      <c r="D478" s="45"/>
      <c r="E478" s="45"/>
      <c r="F478" s="45" t="s">
        <v>222</v>
      </c>
      <c r="G478" s="45"/>
      <c r="H478" s="45"/>
      <c r="I478" s="15"/>
      <c r="J478" s="54">
        <v>-7587049.0700000003</v>
      </c>
      <c r="K478" s="17"/>
      <c r="L478" s="54">
        <v>-6343976.9400000004</v>
      </c>
      <c r="CA478" s="44"/>
      <c r="CB478" s="45"/>
      <c r="CC478" s="45"/>
      <c r="CD478" s="45" t="s">
        <v>223</v>
      </c>
      <c r="CE478" s="45"/>
    </row>
    <row r="479" spans="3:83" ht="15" x14ac:dyDescent="0.2">
      <c r="C479" s="44"/>
      <c r="D479" s="45"/>
      <c r="E479" s="45"/>
      <c r="F479" s="45" t="s">
        <v>224</v>
      </c>
      <c r="G479" s="45"/>
      <c r="H479" s="45"/>
      <c r="I479" s="15"/>
      <c r="J479" s="54">
        <v>-1669469.2</v>
      </c>
      <c r="K479" s="17"/>
      <c r="L479" s="54">
        <v>-1538941.46</v>
      </c>
      <c r="CA479" s="44"/>
      <c r="CB479" s="45"/>
      <c r="CC479" s="45"/>
      <c r="CD479" s="45" t="s">
        <v>225</v>
      </c>
      <c r="CE479" s="45"/>
    </row>
    <row r="480" spans="3:83" ht="15" x14ac:dyDescent="0.2">
      <c r="C480" s="44"/>
      <c r="D480" s="45"/>
      <c r="E480" s="45"/>
      <c r="F480" s="45" t="s">
        <v>226</v>
      </c>
      <c r="G480" s="45"/>
      <c r="H480" s="45"/>
      <c r="I480" s="15"/>
      <c r="J480" s="54">
        <v>-264211.8</v>
      </c>
      <c r="K480" s="17"/>
      <c r="L480" s="54">
        <v>-915573.31</v>
      </c>
      <c r="CA480" s="44"/>
      <c r="CB480" s="45"/>
      <c r="CC480" s="45"/>
      <c r="CD480" s="45" t="s">
        <v>227</v>
      </c>
      <c r="CE480" s="45"/>
    </row>
    <row r="481" spans="3:83" ht="15" x14ac:dyDescent="0.2">
      <c r="C481" s="44"/>
      <c r="D481" s="45"/>
      <c r="E481" s="45"/>
      <c r="F481" s="45" t="s">
        <v>228</v>
      </c>
      <c r="G481" s="45"/>
      <c r="H481" s="45"/>
      <c r="I481" s="15"/>
      <c r="J481" s="54">
        <v>-963913.59</v>
      </c>
      <c r="K481" s="17"/>
      <c r="L481" s="54">
        <v>-307687.99</v>
      </c>
      <c r="CA481" s="44"/>
      <c r="CB481" s="45"/>
      <c r="CC481" s="45"/>
      <c r="CD481" s="45" t="s">
        <v>229</v>
      </c>
      <c r="CE481" s="45"/>
    </row>
    <row r="482" spans="3:83" ht="15" x14ac:dyDescent="0.2">
      <c r="C482" s="44" t="s">
        <v>230</v>
      </c>
      <c r="D482" s="45"/>
      <c r="E482" s="45"/>
      <c r="F482" s="45"/>
      <c r="G482" s="45"/>
      <c r="H482" s="45"/>
      <c r="I482" s="15"/>
      <c r="J482" s="46">
        <v>-21030395.279999997</v>
      </c>
      <c r="K482" s="17"/>
      <c r="L482" s="46">
        <v>-18558096.049999997</v>
      </c>
      <c r="CA482" s="44" t="s">
        <v>231</v>
      </c>
      <c r="CB482" s="45"/>
      <c r="CC482" s="45"/>
      <c r="CD482" s="45"/>
      <c r="CE482" s="45"/>
    </row>
    <row r="483" spans="3:83" ht="15" x14ac:dyDescent="0.2">
      <c r="C483" s="44" t="s">
        <v>232</v>
      </c>
      <c r="D483" s="45"/>
      <c r="E483" s="45"/>
      <c r="F483" s="45"/>
      <c r="G483" s="45"/>
      <c r="H483" s="45"/>
      <c r="I483" s="15"/>
      <c r="J483" s="46">
        <v>-66808294.719999999</v>
      </c>
      <c r="K483" s="17"/>
      <c r="L483" s="46">
        <v>-84129477.030000001</v>
      </c>
      <c r="CA483" s="44" t="s">
        <v>233</v>
      </c>
      <c r="CB483" s="45"/>
      <c r="CC483" s="45"/>
      <c r="CD483" s="45"/>
      <c r="CE483" s="45"/>
    </row>
    <row r="484" spans="3:83" ht="15" x14ac:dyDescent="0.2">
      <c r="C484" s="44" t="s">
        <v>234</v>
      </c>
      <c r="D484" s="45"/>
      <c r="E484" s="45"/>
      <c r="F484" s="45"/>
      <c r="G484" s="45"/>
      <c r="H484" s="45"/>
      <c r="I484" s="15"/>
      <c r="J484" s="46">
        <v>20838700.090000004</v>
      </c>
      <c r="K484" s="17"/>
      <c r="L484" s="46">
        <v>6455488.4099999936</v>
      </c>
      <c r="CA484" s="44" t="s">
        <v>235</v>
      </c>
      <c r="CB484" s="45"/>
      <c r="CC484" s="45"/>
      <c r="CD484" s="45"/>
      <c r="CE484" s="45"/>
    </row>
    <row r="485" spans="3:83" ht="15" x14ac:dyDescent="0.2">
      <c r="C485" s="44"/>
      <c r="D485" s="45"/>
      <c r="E485" s="45"/>
      <c r="F485" s="45" t="s">
        <v>284</v>
      </c>
      <c r="G485" s="45"/>
      <c r="H485" s="45"/>
      <c r="I485" s="15"/>
      <c r="J485" s="54">
        <v>2083865.11</v>
      </c>
      <c r="K485" s="17"/>
      <c r="L485" s="54">
        <v>2002776.25</v>
      </c>
      <c r="CA485" s="44"/>
      <c r="CB485" s="45"/>
      <c r="CC485" s="45"/>
      <c r="CD485" s="45" t="s">
        <v>285</v>
      </c>
      <c r="CE485" s="45"/>
    </row>
    <row r="486" spans="3:83" ht="15" x14ac:dyDescent="0.2">
      <c r="C486" s="44"/>
      <c r="D486" s="45"/>
      <c r="E486" s="45"/>
      <c r="F486" s="45" t="s">
        <v>318</v>
      </c>
      <c r="G486" s="45"/>
      <c r="H486" s="45"/>
      <c r="I486" s="15"/>
      <c r="J486" s="54">
        <v>-154064.15</v>
      </c>
      <c r="K486" s="17"/>
      <c r="L486" s="54">
        <v>-134920.26999999999</v>
      </c>
      <c r="CA486" s="44"/>
      <c r="CB486" s="45"/>
      <c r="CC486" s="45"/>
      <c r="CD486" s="45" t="s">
        <v>319</v>
      </c>
      <c r="CE486" s="45"/>
    </row>
    <row r="487" spans="3:83" ht="15" x14ac:dyDescent="0.2">
      <c r="C487" s="44"/>
      <c r="D487" s="45"/>
      <c r="E487" s="45"/>
      <c r="F487" s="45" t="s">
        <v>286</v>
      </c>
      <c r="G487" s="45"/>
      <c r="H487" s="45"/>
      <c r="I487" s="15"/>
      <c r="J487" s="54">
        <v>-27281038.789999999</v>
      </c>
      <c r="K487" s="17"/>
      <c r="L487" s="54">
        <v>17187639.75</v>
      </c>
      <c r="CA487" s="44"/>
      <c r="CB487" s="45"/>
      <c r="CC487" s="45"/>
      <c r="CD487" s="45" t="s">
        <v>287</v>
      </c>
      <c r="CE487" s="45"/>
    </row>
    <row r="488" spans="3:83" ht="15" x14ac:dyDescent="0.2">
      <c r="C488" s="44" t="s">
        <v>242</v>
      </c>
      <c r="D488" s="45"/>
      <c r="E488" s="45"/>
      <c r="F488" s="45"/>
      <c r="G488" s="45"/>
      <c r="H488" s="45"/>
      <c r="I488" s="15"/>
      <c r="J488" s="46">
        <v>-25351237.829999998</v>
      </c>
      <c r="K488" s="17"/>
      <c r="L488" s="46">
        <v>19055495.73</v>
      </c>
      <c r="CA488" s="44" t="s">
        <v>243</v>
      </c>
      <c r="CB488" s="45"/>
      <c r="CC488" s="45"/>
      <c r="CD488" s="45"/>
      <c r="CE488" s="45"/>
    </row>
    <row r="489" spans="3:83" ht="15" x14ac:dyDescent="0.2">
      <c r="C489" s="44"/>
      <c r="D489" s="45"/>
      <c r="E489" s="45"/>
      <c r="F489" s="45" t="s">
        <v>288</v>
      </c>
      <c r="G489" s="45"/>
      <c r="H489" s="45"/>
      <c r="I489" s="15"/>
      <c r="J489" s="54">
        <v>449267.55</v>
      </c>
      <c r="K489" s="17"/>
      <c r="L489" s="54">
        <v>-4138506.7</v>
      </c>
      <c r="CA489" s="44"/>
      <c r="CB489" s="45"/>
      <c r="CC489" s="45"/>
      <c r="CD489" s="45" t="s">
        <v>289</v>
      </c>
      <c r="CE489" s="45"/>
    </row>
    <row r="490" spans="3:83" ht="15" x14ac:dyDescent="0.2">
      <c r="C490" s="44" t="s">
        <v>290</v>
      </c>
      <c r="D490" s="45"/>
      <c r="E490" s="45"/>
      <c r="F490" s="45"/>
      <c r="G490" s="45"/>
      <c r="H490" s="45"/>
      <c r="I490" s="15"/>
      <c r="J490" s="46">
        <v>-24901970.279999997</v>
      </c>
      <c r="K490" s="17"/>
      <c r="L490" s="46">
        <v>14916989.030000001</v>
      </c>
      <c r="CA490" s="44" t="s">
        <v>291</v>
      </c>
      <c r="CB490" s="45"/>
      <c r="CC490" s="45"/>
      <c r="CD490" s="45"/>
      <c r="CE490" s="45"/>
    </row>
    <row r="491" spans="3:83" ht="15" x14ac:dyDescent="0.2">
      <c r="C491" s="44" t="s">
        <v>292</v>
      </c>
      <c r="D491" s="45"/>
      <c r="E491" s="45"/>
      <c r="F491" s="45"/>
      <c r="G491" s="45"/>
      <c r="H491" s="45"/>
      <c r="I491" s="15"/>
      <c r="J491" s="46">
        <v>-4063270.1899999939</v>
      </c>
      <c r="K491" s="17"/>
      <c r="L491" s="46">
        <v>21372477.439999994</v>
      </c>
      <c r="CA491" s="44" t="s">
        <v>293</v>
      </c>
      <c r="CB491" s="45"/>
      <c r="CC491" s="45"/>
      <c r="CD491" s="45"/>
      <c r="CE491" s="45"/>
    </row>
    <row r="492" spans="3:83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83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83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83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83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2" manualBreakCount="2">
    <brk id="157" max="16383" man="1"/>
    <brk id="309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6266D-8149-4661-8F2F-D724F50012F5}">
  <sheetPr codeName="shtTempSheet6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372733146.85999995</v>
      </c>
      <c r="K8" s="17"/>
      <c r="L8" s="46">
        <v>485938413.82999992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242074536.80000001</v>
      </c>
      <c r="K9" s="17"/>
      <c r="L9" s="54">
        <v>274996806.23000002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242074536.80000001</v>
      </c>
      <c r="K10" s="17"/>
      <c r="L10" s="54">
        <v>274996806.23000002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32061385.690000001</v>
      </c>
      <c r="K11" s="17"/>
      <c r="L11" s="54">
        <v>29389105.140000001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84452435.159999996</v>
      </c>
      <c r="K12" s="17"/>
      <c r="L12" s="54">
        <v>87484237.590000004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71410487.319999993</v>
      </c>
      <c r="K13" s="17"/>
      <c r="L13" s="54">
        <v>70467390.219999999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12064660.530000001</v>
      </c>
      <c r="K14" s="17"/>
      <c r="L14" s="54">
        <v>16051611.6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977287.31</v>
      </c>
      <c r="K15" s="17"/>
      <c r="L15" s="54">
        <v>965235.77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2944144.75</v>
      </c>
      <c r="K16" s="17"/>
      <c r="L16" s="54">
        <v>163437.35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11200644.460000001</v>
      </c>
      <c r="K17" s="17"/>
      <c r="L17" s="54">
        <v>93904827.519999996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372733146.86000001</v>
      </c>
      <c r="K18" s="17"/>
      <c r="L18" s="46">
        <v>485938413.82999998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145667002.31999999</v>
      </c>
      <c r="K19" s="17"/>
      <c r="L19" s="54">
        <v>202520880.50999999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145567002.31999999</v>
      </c>
      <c r="K21" s="17"/>
      <c r="L21" s="54">
        <v>202420880.50999999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96904876.640000001</v>
      </c>
      <c r="K22" s="17"/>
      <c r="L22" s="54">
        <v>150346662.56999999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-2717905.69</v>
      </c>
      <c r="K23" s="17"/>
      <c r="L23" s="54">
        <v>-1896132.46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51380031.369999997</v>
      </c>
      <c r="K24" s="17"/>
      <c r="L24" s="54">
        <v>53970350.399999999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227066144.53999999</v>
      </c>
      <c r="K25" s="17"/>
      <c r="L25" s="54">
        <v>283417533.31999999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172946863.47</v>
      </c>
      <c r="K26" s="17"/>
      <c r="L26" s="54">
        <v>180479912.71000001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552509.18000000005</v>
      </c>
      <c r="K27" s="17"/>
      <c r="L27" s="54">
        <v>1044621.28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693000</v>
      </c>
      <c r="K28" s="17"/>
      <c r="L28" s="54">
        <v>640000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170658060.16999999</v>
      </c>
      <c r="K29" s="17"/>
      <c r="L29" s="54">
        <v>177888114.62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1043294.12</v>
      </c>
      <c r="K30" s="17"/>
      <c r="L30" s="54">
        <v>907176.81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294</v>
      </c>
      <c r="F31" s="45"/>
      <c r="G31" s="45"/>
      <c r="H31" s="45"/>
      <c r="I31" s="15"/>
      <c r="J31" s="54">
        <v>0</v>
      </c>
      <c r="K31" s="17"/>
      <c r="L31" s="54">
        <v>19177953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295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2672636.02</v>
      </c>
      <c r="K32" s="17"/>
      <c r="L32" s="54">
        <v>2596324.84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17956.099999999999</v>
      </c>
      <c r="K33" s="17"/>
      <c r="L33" s="54">
        <v>359640.85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38862375.920000002</v>
      </c>
      <c r="K34" s="17"/>
      <c r="L34" s="54">
        <v>31850029.969999999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272</v>
      </c>
      <c r="F35" s="45"/>
      <c r="G35" s="45"/>
      <c r="H35" s="45"/>
      <c r="I35" s="15"/>
      <c r="J35" s="54">
        <v>2359037.0299999998</v>
      </c>
      <c r="K35" s="17"/>
      <c r="L35" s="54">
        <v>24362404.620000001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">
      <c r="C36" s="44"/>
      <c r="D36" s="45"/>
      <c r="E36" s="45" t="s">
        <v>274</v>
      </c>
      <c r="F36" s="45"/>
      <c r="G36" s="45"/>
      <c r="H36" s="45"/>
      <c r="I36" s="15"/>
      <c r="J36" s="54">
        <v>354236.4</v>
      </c>
      <c r="K36" s="17"/>
      <c r="L36" s="54">
        <v>1171139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275</v>
      </c>
      <c r="CD36" s="45"/>
      <c r="CE36" s="45"/>
    </row>
    <row r="37" spans="3:83" ht="15" customHeight="1" x14ac:dyDescent="0.2">
      <c r="C37" s="44"/>
      <c r="D37" s="45"/>
      <c r="E37" s="45" t="s">
        <v>296</v>
      </c>
      <c r="F37" s="45"/>
      <c r="G37" s="45"/>
      <c r="H37" s="45"/>
      <c r="I37" s="15"/>
      <c r="J37" s="54">
        <v>482248.1</v>
      </c>
      <c r="K37" s="17"/>
      <c r="L37" s="54">
        <v>487003.21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297</v>
      </c>
      <c r="CD37" s="45"/>
      <c r="CE37" s="45"/>
    </row>
    <row r="38" spans="3:83" ht="15" customHeight="1" x14ac:dyDescent="0.2">
      <c r="C38" s="44"/>
      <c r="D38" s="45"/>
      <c r="E38" s="45" t="s">
        <v>175</v>
      </c>
      <c r="F38" s="45"/>
      <c r="G38" s="45"/>
      <c r="H38" s="45"/>
      <c r="I38" s="15"/>
      <c r="J38" s="54">
        <v>3879499.37</v>
      </c>
      <c r="K38" s="17"/>
      <c r="L38" s="54">
        <v>16422505.949999999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176</v>
      </c>
      <c r="CD38" s="45"/>
      <c r="CE38" s="45"/>
    </row>
    <row r="39" spans="3:83" ht="15" customHeight="1" x14ac:dyDescent="0.2">
      <c r="C39" s="44"/>
      <c r="D39" s="45"/>
      <c r="E39" s="45" t="s">
        <v>177</v>
      </c>
      <c r="F39" s="45"/>
      <c r="G39" s="45"/>
      <c r="H39" s="45"/>
      <c r="I39" s="15"/>
      <c r="J39" s="54">
        <v>5491292.1299999999</v>
      </c>
      <c r="K39" s="17"/>
      <c r="L39" s="54">
        <v>6510619.1699999999</v>
      </c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 t="s">
        <v>178</v>
      </c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738539517</v>
      </c>
      <c r="K160" s="17"/>
      <c r="L160" s="54">
        <v>741882266.60000002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-9144598.5999999996</v>
      </c>
      <c r="K161" s="17"/>
      <c r="L161" s="54">
        <v>-11086907.26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158057628.09999999</v>
      </c>
      <c r="K162" s="17"/>
      <c r="L162" s="54">
        <v>160136865.09999999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-843899.3</v>
      </c>
      <c r="K163" s="17"/>
      <c r="L163" s="54">
        <v>-851237.24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-43451.15</v>
      </c>
      <c r="K164" s="17"/>
      <c r="L164" s="54">
        <v>-28514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-158057628.09999999</v>
      </c>
      <c r="K165" s="17"/>
      <c r="L165" s="54">
        <v>-160136865.09999999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728507567.95000005</v>
      </c>
      <c r="K166" s="17"/>
      <c r="L166" s="46">
        <v>729915608.10000002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-868865508.98000002</v>
      </c>
      <c r="K167" s="17"/>
      <c r="L167" s="54">
        <v>-838918747.03999996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112848807.81</v>
      </c>
      <c r="K168" s="17"/>
      <c r="L168" s="54">
        <v>109128918.17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112848807.81</v>
      </c>
      <c r="K169" s="17"/>
      <c r="L169" s="46">
        <v>109128918.17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-756016701.17000008</v>
      </c>
      <c r="K170" s="17"/>
      <c r="L170" s="46">
        <v>-729789828.87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280</v>
      </c>
      <c r="G171" s="45"/>
      <c r="H171" s="45"/>
      <c r="I171" s="15"/>
      <c r="J171" s="54">
        <v>-1676691.23</v>
      </c>
      <c r="K171" s="17"/>
      <c r="L171" s="54">
        <v>-1353658.57</v>
      </c>
      <c r="M171" s="4"/>
      <c r="N171" s="4"/>
      <c r="O171" s="4"/>
      <c r="CA171" s="44"/>
      <c r="CB171" s="45"/>
      <c r="CC171" s="45"/>
      <c r="CD171" s="45" t="s">
        <v>281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-1266708.27</v>
      </c>
      <c r="K172" s="17"/>
      <c r="L172" s="54">
        <v>-1191263.23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-3292164.38</v>
      </c>
      <c r="K173" s="17"/>
      <c r="L173" s="54">
        <v>-6421057.9699999997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7230054.4500000002</v>
      </c>
      <c r="K174" s="17"/>
      <c r="L174" s="54">
        <v>264978.27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32624874</v>
      </c>
      <c r="K175" s="17"/>
      <c r="L175" s="54">
        <v>33923141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4340160</v>
      </c>
      <c r="K176" s="17"/>
      <c r="L176" s="54">
        <v>4696336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-718057176.60000002</v>
      </c>
      <c r="K177" s="17"/>
      <c r="L177" s="46">
        <v>-699871353.37000012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10450391.350000024</v>
      </c>
      <c r="K178" s="17"/>
      <c r="L178" s="46">
        <v>30044254.7299999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-38444326.619999997</v>
      </c>
      <c r="K179" s="17"/>
      <c r="L179" s="54">
        <v>-39311414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-2605177.92</v>
      </c>
      <c r="K180" s="17"/>
      <c r="L180" s="54">
        <v>-1828286.35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-1100860.96</v>
      </c>
      <c r="K181" s="17"/>
      <c r="L181" s="54">
        <v>-417240.81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-42150365.5</v>
      </c>
      <c r="K182" s="17"/>
      <c r="L182" s="46">
        <v>-41556941.160000004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-760207542.10000002</v>
      </c>
      <c r="K183" s="17"/>
      <c r="L183" s="46">
        <v>-741428294.53000009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-31699974.149999976</v>
      </c>
      <c r="K184" s="17"/>
      <c r="L184" s="46">
        <v>-11512686.430000104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429946.45</v>
      </c>
      <c r="K185" s="17"/>
      <c r="L185" s="54">
        <v>4710783.38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-786037.03</v>
      </c>
      <c r="K186" s="17"/>
      <c r="L186" s="54">
        <v>-268879.48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300</v>
      </c>
      <c r="G187" s="45"/>
      <c r="H187" s="45"/>
      <c r="I187" s="15"/>
      <c r="J187" s="54">
        <v>0</v>
      </c>
      <c r="K187" s="17"/>
      <c r="L187" s="54">
        <v>-19130038.489999998</v>
      </c>
      <c r="M187" s="4"/>
      <c r="N187" s="4"/>
      <c r="O187" s="4"/>
      <c r="CA187" s="44"/>
      <c r="CB187" s="45"/>
      <c r="CC187" s="45"/>
      <c r="CD187" s="45" t="s">
        <v>301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-21445449.440000001</v>
      </c>
      <c r="K188" s="17"/>
      <c r="L188" s="54">
        <v>9253535.9100000001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-21801540.02</v>
      </c>
      <c r="K189" s="17"/>
      <c r="L189" s="46">
        <v>-5434598.6799999978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302</v>
      </c>
      <c r="G190" s="45"/>
      <c r="H190" s="45"/>
      <c r="I190" s="15"/>
      <c r="J190" s="54">
        <v>59728.24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303</v>
      </c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-21741811.780000001</v>
      </c>
      <c r="K191" s="17"/>
      <c r="L191" s="46">
        <v>-5434598.6799999978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-53441785.92999997</v>
      </c>
      <c r="K192" s="17"/>
      <c r="L192" s="46">
        <v>-16947285.110000104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13720744.279999999</v>
      </c>
      <c r="K312" s="17"/>
      <c r="L312" s="54">
        <v>12762808.59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-137780.54999999999</v>
      </c>
      <c r="K313" s="17"/>
      <c r="L313" s="54">
        <v>-130876.12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13582963.729999999</v>
      </c>
      <c r="K314" s="17"/>
      <c r="L314" s="46">
        <v>12631932.470000001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-10543258.950000001</v>
      </c>
      <c r="K315" s="17"/>
      <c r="L315" s="54">
        <v>-9392368.7100000009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-98169</v>
      </c>
      <c r="K316" s="17"/>
      <c r="L316" s="54">
        <v>-101468.88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439112.1</v>
      </c>
      <c r="K317" s="17"/>
      <c r="L317" s="54">
        <v>-395657.25999999995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-10202315.850000001</v>
      </c>
      <c r="K318" s="17"/>
      <c r="L318" s="46">
        <v>-9889494.8499999996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3380647.8799999971</v>
      </c>
      <c r="K319" s="17"/>
      <c r="L319" s="46">
        <v>2742437.620000001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-1941650.41</v>
      </c>
      <c r="K320" s="17"/>
      <c r="L320" s="54">
        <v>-1784109.44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-107057.75</v>
      </c>
      <c r="K321" s="17"/>
      <c r="L321" s="54">
        <v>-76970.89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-116268.16</v>
      </c>
      <c r="K322" s="17"/>
      <c r="L322" s="54">
        <v>-129285.22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-2164976.3199999998</v>
      </c>
      <c r="K323" s="17"/>
      <c r="L323" s="46">
        <v>-1990365.5499999998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-12367292.170000002</v>
      </c>
      <c r="K324" s="17"/>
      <c r="L324" s="46">
        <v>-11879860.399999999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1215671.5599999973</v>
      </c>
      <c r="K325" s="17"/>
      <c r="L325" s="46">
        <v>752072.07000000123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172.66</v>
      </c>
      <c r="K326" s="17"/>
      <c r="L326" s="54">
        <v>0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-134574.23000000001</v>
      </c>
      <c r="K327" s="17"/>
      <c r="L327" s="54">
        <v>-41439.800000000003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-3671589.02</v>
      </c>
      <c r="K328" s="17"/>
      <c r="L328" s="54">
        <v>1426158.3699999999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-3805990.59</v>
      </c>
      <c r="K329" s="17"/>
      <c r="L329" s="46">
        <v>1384718.5699999998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244</v>
      </c>
      <c r="D330" s="45"/>
      <c r="E330" s="45"/>
      <c r="F330" s="45"/>
      <c r="G330" s="45"/>
      <c r="H330" s="45"/>
      <c r="I330" s="15"/>
      <c r="J330" s="46">
        <v>-3805990.59</v>
      </c>
      <c r="K330" s="17"/>
      <c r="L330" s="46">
        <v>1384718.5699999998</v>
      </c>
      <c r="M330" s="4"/>
      <c r="N330" s="4"/>
      <c r="O330" s="4"/>
      <c r="CA330" s="44" t="s">
        <v>245</v>
      </c>
      <c r="CB330" s="45"/>
      <c r="CC330" s="45"/>
      <c r="CD330" s="45"/>
      <c r="CE330" s="45"/>
    </row>
    <row r="331" spans="3:83" ht="14.45" customHeight="1" x14ac:dyDescent="0.2">
      <c r="C331" s="44" t="s">
        <v>246</v>
      </c>
      <c r="D331" s="45"/>
      <c r="E331" s="45"/>
      <c r="F331" s="45"/>
      <c r="G331" s="45"/>
      <c r="H331" s="45"/>
      <c r="I331" s="15"/>
      <c r="J331" s="46">
        <v>-2590319.0300000026</v>
      </c>
      <c r="K331" s="17"/>
      <c r="L331" s="46">
        <v>2136790.6400000011</v>
      </c>
      <c r="M331" s="4"/>
      <c r="N331" s="4"/>
      <c r="O331" s="4"/>
      <c r="CA331" s="44" t="s">
        <v>247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BCC67-8087-4EFF-98C5-005A21EC2569}">
  <sheetPr codeName="shtTempSheet7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22894595</v>
      </c>
      <c r="K8" s="17"/>
      <c r="L8" s="46">
        <v>27174593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20072340</v>
      </c>
      <c r="K9" s="17"/>
      <c r="L9" s="54">
        <v>23286646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20072340</v>
      </c>
      <c r="K10" s="17"/>
      <c r="L10" s="54">
        <v>23286646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127</v>
      </c>
      <c r="E11" s="45"/>
      <c r="F11" s="45"/>
      <c r="G11" s="45"/>
      <c r="H11" s="45"/>
      <c r="I11" s="15"/>
      <c r="J11" s="54">
        <v>149837</v>
      </c>
      <c r="K11" s="17"/>
      <c r="L11" s="54">
        <v>205710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128</v>
      </c>
      <c r="CC11" s="45"/>
      <c r="CD11" s="45"/>
      <c r="CE11" s="45"/>
    </row>
    <row r="12" spans="1:83" ht="15" customHeight="1" x14ac:dyDescent="0.2">
      <c r="C12" s="44"/>
      <c r="D12" s="45"/>
      <c r="E12" s="45" t="s">
        <v>133</v>
      </c>
      <c r="F12" s="45"/>
      <c r="G12" s="45"/>
      <c r="H12" s="45"/>
      <c r="I12" s="15"/>
      <c r="J12" s="54">
        <v>125365</v>
      </c>
      <c r="K12" s="17"/>
      <c r="L12" s="54">
        <v>135482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/>
      <c r="CC12" s="45" t="s">
        <v>134</v>
      </c>
      <c r="CD12" s="45"/>
      <c r="CE12" s="45"/>
    </row>
    <row r="13" spans="1:83" ht="15" customHeight="1" x14ac:dyDescent="0.2">
      <c r="C13" s="44"/>
      <c r="D13" s="45"/>
      <c r="E13" s="45" t="s">
        <v>135</v>
      </c>
      <c r="F13" s="45"/>
      <c r="G13" s="45"/>
      <c r="H13" s="45"/>
      <c r="I13" s="15"/>
      <c r="J13" s="54">
        <v>24472</v>
      </c>
      <c r="K13" s="17"/>
      <c r="L13" s="54">
        <v>70228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136</v>
      </c>
      <c r="CD13" s="45"/>
      <c r="CE13" s="45"/>
    </row>
    <row r="14" spans="1:83" ht="15" customHeight="1" x14ac:dyDescent="0.2">
      <c r="C14" s="44"/>
      <c r="D14" s="45" t="s">
        <v>137</v>
      </c>
      <c r="E14" s="45"/>
      <c r="F14" s="45"/>
      <c r="G14" s="45"/>
      <c r="H14" s="45"/>
      <c r="I14" s="15"/>
      <c r="J14" s="54">
        <v>2672418</v>
      </c>
      <c r="K14" s="17"/>
      <c r="L14" s="54">
        <v>3682237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 t="s">
        <v>138</v>
      </c>
      <c r="CC14" s="45"/>
      <c r="CD14" s="45"/>
      <c r="CE14" s="45"/>
    </row>
    <row r="15" spans="1:83" ht="15" customHeight="1" x14ac:dyDescent="0.2">
      <c r="C15" s="44" t="s">
        <v>139</v>
      </c>
      <c r="D15" s="45"/>
      <c r="E15" s="45"/>
      <c r="F15" s="45"/>
      <c r="G15" s="45"/>
      <c r="H15" s="45"/>
      <c r="I15" s="15"/>
      <c r="J15" s="46">
        <v>22894595</v>
      </c>
      <c r="K15" s="17"/>
      <c r="L15" s="46">
        <v>27174593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 t="s">
        <v>140</v>
      </c>
      <c r="CB15" s="45"/>
      <c r="CC15" s="45"/>
      <c r="CD15" s="45"/>
      <c r="CE15" s="45"/>
    </row>
    <row r="16" spans="1:83" ht="15" customHeight="1" x14ac:dyDescent="0.2">
      <c r="C16" s="44"/>
      <c r="D16" s="45" t="s">
        <v>141</v>
      </c>
      <c r="E16" s="45"/>
      <c r="F16" s="45"/>
      <c r="G16" s="45"/>
      <c r="H16" s="45"/>
      <c r="I16" s="15"/>
      <c r="J16" s="54">
        <v>20078461</v>
      </c>
      <c r="K16" s="17"/>
      <c r="L16" s="54">
        <v>24787867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142</v>
      </c>
      <c r="CC16" s="45"/>
      <c r="CD16" s="45"/>
      <c r="CE16" s="45"/>
    </row>
    <row r="17" spans="3:83" ht="15" customHeight="1" x14ac:dyDescent="0.2">
      <c r="C17" s="44"/>
      <c r="D17" s="45"/>
      <c r="E17" s="45" t="s">
        <v>143</v>
      </c>
      <c r="F17" s="45"/>
      <c r="G17" s="45"/>
      <c r="H17" s="45"/>
      <c r="I17" s="15"/>
      <c r="J17" s="54">
        <v>50000</v>
      </c>
      <c r="K17" s="17"/>
      <c r="L17" s="54">
        <v>50000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/>
      <c r="CC17" s="45" t="s">
        <v>144</v>
      </c>
      <c r="CD17" s="45"/>
      <c r="CE17" s="45"/>
    </row>
    <row r="18" spans="3:83" ht="15" customHeight="1" x14ac:dyDescent="0.2">
      <c r="C18" s="44"/>
      <c r="D18" s="45"/>
      <c r="E18" s="45" t="s">
        <v>145</v>
      </c>
      <c r="F18" s="45"/>
      <c r="G18" s="45"/>
      <c r="H18" s="45"/>
      <c r="I18" s="15"/>
      <c r="J18" s="54">
        <v>20028461</v>
      </c>
      <c r="K18" s="17"/>
      <c r="L18" s="54">
        <v>24737867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/>
      <c r="CB18" s="45"/>
      <c r="CC18" s="45" t="s">
        <v>146</v>
      </c>
      <c r="CD18" s="45"/>
      <c r="CE18" s="45"/>
    </row>
    <row r="19" spans="3:83" ht="15" customHeight="1" x14ac:dyDescent="0.2">
      <c r="C19" s="44"/>
      <c r="D19" s="45"/>
      <c r="E19" s="45"/>
      <c r="F19" s="45" t="s">
        <v>151</v>
      </c>
      <c r="G19" s="45"/>
      <c r="H19" s="45"/>
      <c r="I19" s="15"/>
      <c r="J19" s="54">
        <v>20028461</v>
      </c>
      <c r="K19" s="17"/>
      <c r="L19" s="54">
        <v>24737867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/>
      <c r="CC19" s="45"/>
      <c r="CD19" s="45" t="s">
        <v>152</v>
      </c>
      <c r="CE19" s="45"/>
    </row>
    <row r="20" spans="3:83" ht="15" customHeight="1" x14ac:dyDescent="0.2">
      <c r="C20" s="44"/>
      <c r="D20" s="45" t="s">
        <v>153</v>
      </c>
      <c r="E20" s="45"/>
      <c r="F20" s="45"/>
      <c r="G20" s="45"/>
      <c r="H20" s="45"/>
      <c r="I20" s="15"/>
      <c r="J20" s="54">
        <v>2816134</v>
      </c>
      <c r="K20" s="17"/>
      <c r="L20" s="54">
        <v>2386726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 t="s">
        <v>154</v>
      </c>
      <c r="CC20" s="45"/>
      <c r="CD20" s="45"/>
      <c r="CE20" s="45"/>
    </row>
    <row r="21" spans="3:83" ht="15" customHeight="1" x14ac:dyDescent="0.2">
      <c r="C21" s="44"/>
      <c r="D21" s="45"/>
      <c r="E21" s="45" t="s">
        <v>155</v>
      </c>
      <c r="F21" s="45"/>
      <c r="G21" s="45"/>
      <c r="H21" s="45"/>
      <c r="I21" s="15"/>
      <c r="J21" s="54">
        <v>2211331</v>
      </c>
      <c r="K21" s="17"/>
      <c r="L21" s="54">
        <v>2031244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156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157</v>
      </c>
      <c r="G22" s="45"/>
      <c r="H22" s="45"/>
      <c r="I22" s="15"/>
      <c r="J22" s="54">
        <v>2211331</v>
      </c>
      <c r="K22" s="17"/>
      <c r="L22" s="54">
        <v>2031244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158</v>
      </c>
      <c r="CE22" s="45"/>
    </row>
    <row r="23" spans="3:83" ht="15" customHeight="1" x14ac:dyDescent="0.2">
      <c r="C23" s="44"/>
      <c r="D23" s="45"/>
      <c r="E23" s="45" t="s">
        <v>169</v>
      </c>
      <c r="F23" s="45"/>
      <c r="G23" s="45"/>
      <c r="H23" s="45"/>
      <c r="I23" s="15"/>
      <c r="J23" s="54">
        <v>3669</v>
      </c>
      <c r="K23" s="17"/>
      <c r="L23" s="54">
        <v>21607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 t="s">
        <v>170</v>
      </c>
      <c r="CD23" s="45"/>
      <c r="CE23" s="45"/>
    </row>
    <row r="24" spans="3:83" ht="15" customHeight="1" x14ac:dyDescent="0.2">
      <c r="C24" s="44"/>
      <c r="D24" s="45"/>
      <c r="E24" s="45" t="s">
        <v>173</v>
      </c>
      <c r="F24" s="45"/>
      <c r="G24" s="45"/>
      <c r="H24" s="45"/>
      <c r="I24" s="15"/>
      <c r="J24" s="54">
        <v>116749</v>
      </c>
      <c r="K24" s="17"/>
      <c r="L24" s="54">
        <v>51623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 t="s">
        <v>174</v>
      </c>
      <c r="CD24" s="45"/>
      <c r="CE24" s="45"/>
    </row>
    <row r="25" spans="3:83" ht="15" customHeight="1" x14ac:dyDescent="0.2">
      <c r="C25" s="44"/>
      <c r="D25" s="45"/>
      <c r="E25" s="45" t="s">
        <v>177</v>
      </c>
      <c r="F25" s="45"/>
      <c r="G25" s="45"/>
      <c r="H25" s="45"/>
      <c r="I25" s="15"/>
      <c r="J25" s="54">
        <v>484385</v>
      </c>
      <c r="K25" s="17"/>
      <c r="L25" s="54">
        <v>282252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/>
      <c r="CC25" s="45" t="s">
        <v>178</v>
      </c>
      <c r="CD25" s="45"/>
      <c r="CE25" s="45"/>
    </row>
    <row r="26" spans="3:83" ht="15" hidden="1" customHeight="1" x14ac:dyDescent="0.2">
      <c r="C26" s="44"/>
      <c r="D26" s="45"/>
      <c r="E26" s="45"/>
      <c r="F26" s="45"/>
      <c r="G26" s="45"/>
      <c r="H26" s="45"/>
      <c r="I26" s="15"/>
      <c r="J26" s="54"/>
      <c r="K26" s="17"/>
      <c r="L26" s="54"/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/>
      <c r="CD26" s="45"/>
      <c r="CE26" s="45"/>
    </row>
    <row r="27" spans="3:83" ht="15" hidden="1" customHeight="1" x14ac:dyDescent="0.2">
      <c r="C27" s="44"/>
      <c r="D27" s="45"/>
      <c r="E27" s="45"/>
      <c r="F27" s="45"/>
      <c r="G27" s="45"/>
      <c r="H27" s="45"/>
      <c r="I27" s="15"/>
      <c r="J27" s="54"/>
      <c r="K27" s="17"/>
      <c r="L27" s="54"/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/>
      <c r="CE27" s="45"/>
    </row>
    <row r="28" spans="3:83" ht="15" hidden="1" customHeight="1" x14ac:dyDescent="0.2">
      <c r="C28" s="44"/>
      <c r="D28" s="45"/>
      <c r="E28" s="45"/>
      <c r="F28" s="45"/>
      <c r="G28" s="45"/>
      <c r="H28" s="45"/>
      <c r="I28" s="15"/>
      <c r="J28" s="54"/>
      <c r="K28" s="17"/>
      <c r="L28" s="54"/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/>
      <c r="CE28" s="45"/>
    </row>
    <row r="29" spans="3:83" ht="15" hidden="1" customHeight="1" x14ac:dyDescent="0.2">
      <c r="C29" s="44"/>
      <c r="D29" s="45"/>
      <c r="E29" s="45"/>
      <c r="F29" s="45"/>
      <c r="G29" s="45"/>
      <c r="H29" s="45"/>
      <c r="I29" s="15"/>
      <c r="J29" s="54"/>
      <c r="K29" s="17"/>
      <c r="L29" s="54"/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/>
      <c r="CE29" s="45"/>
    </row>
    <row r="30" spans="3:83" ht="15" hidden="1" customHeight="1" x14ac:dyDescent="0.2">
      <c r="C30" s="44"/>
      <c r="D30" s="45"/>
      <c r="E30" s="45"/>
      <c r="F30" s="45"/>
      <c r="G30" s="45"/>
      <c r="H30" s="45"/>
      <c r="I30" s="15"/>
      <c r="J30" s="54"/>
      <c r="K30" s="17"/>
      <c r="L30" s="54"/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/>
      <c r="CE30" s="45"/>
    </row>
    <row r="31" spans="3:83" ht="15" hidden="1" customHeight="1" x14ac:dyDescent="0.2">
      <c r="C31" s="44"/>
      <c r="D31" s="45"/>
      <c r="E31" s="45"/>
      <c r="F31" s="45"/>
      <c r="G31" s="45"/>
      <c r="H31" s="45"/>
      <c r="I31" s="15"/>
      <c r="J31" s="54"/>
      <c r="K31" s="17"/>
      <c r="L31" s="54"/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/>
      <c r="CD31" s="45"/>
      <c r="CE31" s="45"/>
    </row>
    <row r="32" spans="3:83" ht="15" hidden="1" customHeight="1" x14ac:dyDescent="0.2">
      <c r="C32" s="44"/>
      <c r="D32" s="45"/>
      <c r="E32" s="45"/>
      <c r="F32" s="45"/>
      <c r="G32" s="45"/>
      <c r="H32" s="45"/>
      <c r="I32" s="15"/>
      <c r="J32" s="54"/>
      <c r="K32" s="17"/>
      <c r="L32" s="54"/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/>
      <c r="CD32" s="45"/>
      <c r="CE32" s="45"/>
    </row>
    <row r="33" spans="3:83" ht="15" hidden="1" customHeight="1" x14ac:dyDescent="0.2">
      <c r="C33" s="44"/>
      <c r="D33" s="45"/>
      <c r="E33" s="45"/>
      <c r="F33" s="45"/>
      <c r="G33" s="45"/>
      <c r="H33" s="45"/>
      <c r="I33" s="15"/>
      <c r="J33" s="54"/>
      <c r="K33" s="17"/>
      <c r="L33" s="54"/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/>
      <c r="CD33" s="45"/>
      <c r="CE33" s="45"/>
    </row>
    <row r="34" spans="3:83" ht="15" hidden="1" customHeight="1" x14ac:dyDescent="0.2">
      <c r="C34" s="44"/>
      <c r="D34" s="45"/>
      <c r="E34" s="45"/>
      <c r="F34" s="45"/>
      <c r="G34" s="45"/>
      <c r="H34" s="45"/>
      <c r="I34" s="15"/>
      <c r="J34" s="54"/>
      <c r="K34" s="17"/>
      <c r="L34" s="54"/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/>
      <c r="CD34" s="45"/>
      <c r="CE34" s="45"/>
    </row>
    <row r="35" spans="3:83" ht="15" hidden="1" customHeight="1" x14ac:dyDescent="0.2">
      <c r="C35" s="44"/>
      <c r="D35" s="45"/>
      <c r="E35" s="45"/>
      <c r="F35" s="45"/>
      <c r="G35" s="45"/>
      <c r="H35" s="45"/>
      <c r="I35" s="15"/>
      <c r="J35" s="54"/>
      <c r="K35" s="17"/>
      <c r="L35" s="54"/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/>
      <c r="CD35" s="45"/>
      <c r="CE35" s="45"/>
    </row>
    <row r="36" spans="3:83" ht="15" hidden="1" customHeight="1" x14ac:dyDescent="0.2">
      <c r="C36" s="44"/>
      <c r="D36" s="45"/>
      <c r="E36" s="45"/>
      <c r="F36" s="45"/>
      <c r="G36" s="45"/>
      <c r="H36" s="45"/>
      <c r="I36" s="15"/>
      <c r="J36" s="54"/>
      <c r="K36" s="17"/>
      <c r="L36" s="54"/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/>
      <c r="CD36" s="45"/>
      <c r="CE36" s="45"/>
    </row>
    <row r="37" spans="3:83" ht="15" hidden="1" customHeight="1" x14ac:dyDescent="0.2">
      <c r="C37" s="44"/>
      <c r="D37" s="45"/>
      <c r="E37" s="45"/>
      <c r="F37" s="45"/>
      <c r="G37" s="45"/>
      <c r="H37" s="45"/>
      <c r="I37" s="15"/>
      <c r="J37" s="54"/>
      <c r="K37" s="17"/>
      <c r="L37" s="54"/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/>
      <c r="CD37" s="45"/>
      <c r="CE37" s="45"/>
    </row>
    <row r="38" spans="3:83" ht="15" hidden="1" customHeight="1" x14ac:dyDescent="0.2">
      <c r="C38" s="44"/>
      <c r="D38" s="45"/>
      <c r="E38" s="45"/>
      <c r="F38" s="45"/>
      <c r="G38" s="45"/>
      <c r="H38" s="45"/>
      <c r="I38" s="15"/>
      <c r="J38" s="54"/>
      <c r="K38" s="17"/>
      <c r="L38" s="54"/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/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 t="s">
        <v>254</v>
      </c>
      <c r="D160" s="45"/>
      <c r="E160" s="45"/>
      <c r="F160" s="45"/>
      <c r="G160" s="45"/>
      <c r="H160" s="45"/>
      <c r="I160" s="15"/>
      <c r="J160" s="54"/>
      <c r="K160" s="17"/>
      <c r="L160" s="54"/>
      <c r="M160" s="4"/>
      <c r="N160" s="4"/>
      <c r="O160" s="4"/>
      <c r="CA160" s="44" t="s">
        <v>255</v>
      </c>
      <c r="CB160" s="45"/>
      <c r="CC160" s="45"/>
      <c r="CD160" s="45"/>
      <c r="CE160" s="45"/>
    </row>
    <row r="161" spans="3:83" ht="15" hidden="1" x14ac:dyDescent="0.2">
      <c r="C161" s="44"/>
      <c r="D161" s="45"/>
      <c r="E161" s="45"/>
      <c r="F161" s="45"/>
      <c r="G161" s="45"/>
      <c r="H161" s="45"/>
      <c r="I161" s="15"/>
      <c r="J161" s="54"/>
      <c r="K161" s="17"/>
      <c r="L161" s="54"/>
      <c r="M161" s="4"/>
      <c r="N161" s="4"/>
      <c r="O161" s="4"/>
      <c r="CA161" s="44"/>
      <c r="CB161" s="45"/>
      <c r="CC161" s="45"/>
      <c r="CD161" s="45"/>
      <c r="CE161" s="45"/>
    </row>
    <row r="162" spans="3:83" ht="15" hidden="1" x14ac:dyDescent="0.2">
      <c r="C162" s="44"/>
      <c r="D162" s="45"/>
      <c r="E162" s="45"/>
      <c r="F162" s="45"/>
      <c r="G162" s="45"/>
      <c r="H162" s="45"/>
      <c r="I162" s="15"/>
      <c r="J162" s="54"/>
      <c r="K162" s="17"/>
      <c r="L162" s="54"/>
      <c r="M162" s="4"/>
      <c r="N162" s="4"/>
      <c r="O162" s="4"/>
      <c r="CA162" s="44"/>
      <c r="CB162" s="45"/>
      <c r="CC162" s="45"/>
      <c r="CD162" s="45"/>
      <c r="CE162" s="45"/>
    </row>
    <row r="163" spans="3:83" ht="15" hidden="1" x14ac:dyDescent="0.2">
      <c r="C163" s="44"/>
      <c r="D163" s="45"/>
      <c r="E163" s="45"/>
      <c r="F163" s="45"/>
      <c r="G163" s="45"/>
      <c r="H163" s="45"/>
      <c r="I163" s="15"/>
      <c r="J163" s="54"/>
      <c r="K163" s="17"/>
      <c r="L163" s="54"/>
      <c r="M163" s="4"/>
      <c r="N163" s="4"/>
      <c r="O163" s="4"/>
      <c r="CA163" s="44"/>
      <c r="CB163" s="45"/>
      <c r="CC163" s="45"/>
      <c r="CD163" s="45"/>
      <c r="CE163" s="45"/>
    </row>
    <row r="164" spans="3:83" ht="15" hidden="1" x14ac:dyDescent="0.2">
      <c r="C164" s="44"/>
      <c r="D164" s="45"/>
      <c r="E164" s="45"/>
      <c r="F164" s="45"/>
      <c r="G164" s="45"/>
      <c r="H164" s="45"/>
      <c r="I164" s="15"/>
      <c r="J164" s="54"/>
      <c r="K164" s="17"/>
      <c r="L164" s="54"/>
      <c r="M164" s="4"/>
      <c r="N164" s="4"/>
      <c r="O164" s="4"/>
      <c r="CA164" s="44"/>
      <c r="CB164" s="45"/>
      <c r="CC164" s="45"/>
      <c r="CD164" s="45"/>
      <c r="CE164" s="45"/>
    </row>
    <row r="165" spans="3:83" ht="15" hidden="1" x14ac:dyDescent="0.2">
      <c r="C165" s="44"/>
      <c r="D165" s="45"/>
      <c r="E165" s="45"/>
      <c r="F165" s="45"/>
      <c r="G165" s="45"/>
      <c r="H165" s="45"/>
      <c r="I165" s="15"/>
      <c r="J165" s="54"/>
      <c r="K165" s="17"/>
      <c r="L165" s="54"/>
      <c r="M165" s="4"/>
      <c r="N165" s="4"/>
      <c r="O165" s="4"/>
      <c r="CA165" s="44"/>
      <c r="CB165" s="45"/>
      <c r="CC165" s="45"/>
      <c r="CD165" s="45"/>
      <c r="CE165" s="45"/>
    </row>
    <row r="166" spans="3:83" ht="15" hidden="1" x14ac:dyDescent="0.2">
      <c r="C166" s="44"/>
      <c r="D166" s="45"/>
      <c r="E166" s="45"/>
      <c r="F166" s="45"/>
      <c r="G166" s="45"/>
      <c r="H166" s="45"/>
      <c r="I166" s="15"/>
      <c r="J166" s="54"/>
      <c r="K166" s="17"/>
      <c r="L166" s="54"/>
      <c r="M166" s="4"/>
      <c r="N166" s="4"/>
      <c r="O166" s="4"/>
      <c r="CA166" s="44"/>
      <c r="CB166" s="45"/>
      <c r="CC166" s="45"/>
      <c r="CD166" s="45"/>
      <c r="CE166" s="45"/>
    </row>
    <row r="167" spans="3:83" ht="15" hidden="1" x14ac:dyDescent="0.2">
      <c r="C167" s="44"/>
      <c r="D167" s="45"/>
      <c r="E167" s="45"/>
      <c r="F167" s="45"/>
      <c r="G167" s="45"/>
      <c r="H167" s="45"/>
      <c r="I167" s="15"/>
      <c r="J167" s="54"/>
      <c r="K167" s="17"/>
      <c r="L167" s="54"/>
      <c r="M167" s="4"/>
      <c r="N167" s="4"/>
      <c r="O167" s="4"/>
      <c r="CA167" s="44"/>
      <c r="CB167" s="45"/>
      <c r="CC167" s="45"/>
      <c r="CD167" s="45"/>
      <c r="CE167" s="45"/>
    </row>
    <row r="168" spans="3:83" ht="15" hidden="1" x14ac:dyDescent="0.2">
      <c r="C168" s="44"/>
      <c r="D168" s="45"/>
      <c r="E168" s="45"/>
      <c r="F168" s="45"/>
      <c r="G168" s="45"/>
      <c r="H168" s="45"/>
      <c r="I168" s="15"/>
      <c r="J168" s="54"/>
      <c r="K168" s="17"/>
      <c r="L168" s="54"/>
      <c r="M168" s="4"/>
      <c r="N168" s="4"/>
      <c r="O168" s="4"/>
      <c r="CA168" s="44"/>
      <c r="CB168" s="45"/>
      <c r="CC168" s="45"/>
      <c r="CD168" s="45"/>
      <c r="CE168" s="45"/>
    </row>
    <row r="169" spans="3:83" ht="15" hidden="1" x14ac:dyDescent="0.2">
      <c r="C169" s="44"/>
      <c r="D169" s="45"/>
      <c r="E169" s="45"/>
      <c r="F169" s="45"/>
      <c r="G169" s="45"/>
      <c r="H169" s="45"/>
      <c r="I169" s="15"/>
      <c r="J169" s="54"/>
      <c r="K169" s="17"/>
      <c r="L169" s="54"/>
      <c r="M169" s="4"/>
      <c r="N169" s="4"/>
      <c r="O169" s="4"/>
      <c r="CA169" s="44"/>
      <c r="CB169" s="45"/>
      <c r="CC169" s="45"/>
      <c r="CD169" s="45"/>
      <c r="CE169" s="45"/>
    </row>
    <row r="170" spans="3:83" ht="15" hidden="1" x14ac:dyDescent="0.2">
      <c r="C170" s="44"/>
      <c r="D170" s="45"/>
      <c r="E170" s="45"/>
      <c r="F170" s="45"/>
      <c r="G170" s="45"/>
      <c r="H170" s="45"/>
      <c r="I170" s="15"/>
      <c r="J170" s="54"/>
      <c r="K170" s="17"/>
      <c r="L170" s="54"/>
      <c r="M170" s="4"/>
      <c r="N170" s="4"/>
      <c r="O170" s="4"/>
      <c r="CA170" s="44"/>
      <c r="CB170" s="45"/>
      <c r="CC170" s="45"/>
      <c r="CD170" s="45"/>
      <c r="CE170" s="45"/>
    </row>
    <row r="171" spans="3:83" ht="15" hidden="1" x14ac:dyDescent="0.2">
      <c r="C171" s="44"/>
      <c r="D171" s="45"/>
      <c r="E171" s="45"/>
      <c r="F171" s="45"/>
      <c r="G171" s="45"/>
      <c r="H171" s="45"/>
      <c r="I171" s="15"/>
      <c r="J171" s="54"/>
      <c r="K171" s="17"/>
      <c r="L171" s="54"/>
      <c r="M171" s="4"/>
      <c r="N171" s="4"/>
      <c r="O171" s="4"/>
      <c r="CA171" s="44"/>
      <c r="CB171" s="45"/>
      <c r="CC171" s="45"/>
      <c r="CD171" s="45"/>
      <c r="CE171" s="45"/>
    </row>
    <row r="172" spans="3:83" ht="15" hidden="1" x14ac:dyDescent="0.2">
      <c r="C172" s="44"/>
      <c r="D172" s="45"/>
      <c r="E172" s="45"/>
      <c r="F172" s="45"/>
      <c r="G172" s="45"/>
      <c r="H172" s="45"/>
      <c r="I172" s="15"/>
      <c r="J172" s="54"/>
      <c r="K172" s="17"/>
      <c r="L172" s="54"/>
      <c r="M172" s="4"/>
      <c r="N172" s="4"/>
      <c r="O172" s="4"/>
      <c r="CA172" s="44"/>
      <c r="CB172" s="45"/>
      <c r="CC172" s="45"/>
      <c r="CD172" s="45"/>
      <c r="CE172" s="45"/>
    </row>
    <row r="173" spans="3:83" ht="15" hidden="1" x14ac:dyDescent="0.2">
      <c r="C173" s="44"/>
      <c r="D173" s="45"/>
      <c r="E173" s="45"/>
      <c r="F173" s="45"/>
      <c r="G173" s="45"/>
      <c r="H173" s="45"/>
      <c r="I173" s="15"/>
      <c r="J173" s="54"/>
      <c r="K173" s="17"/>
      <c r="L173" s="54"/>
      <c r="M173" s="4"/>
      <c r="N173" s="4"/>
      <c r="O173" s="4"/>
      <c r="CA173" s="44"/>
      <c r="CB173" s="45"/>
      <c r="CC173" s="45"/>
      <c r="CD173" s="45"/>
      <c r="CE173" s="45"/>
    </row>
    <row r="174" spans="3:83" ht="15" hidden="1" x14ac:dyDescent="0.2">
      <c r="C174" s="44"/>
      <c r="D174" s="45"/>
      <c r="E174" s="45"/>
      <c r="F174" s="45"/>
      <c r="G174" s="45"/>
      <c r="H174" s="45"/>
      <c r="I174" s="15"/>
      <c r="J174" s="54"/>
      <c r="K174" s="17"/>
      <c r="L174" s="54"/>
      <c r="M174" s="4"/>
      <c r="N174" s="4"/>
      <c r="O174" s="4"/>
      <c r="CA174" s="44"/>
      <c r="CB174" s="45"/>
      <c r="CC174" s="45"/>
      <c r="CD174" s="45"/>
      <c r="CE174" s="45"/>
    </row>
    <row r="175" spans="3:83" ht="15" hidden="1" x14ac:dyDescent="0.2">
      <c r="C175" s="44"/>
      <c r="D175" s="45"/>
      <c r="E175" s="45"/>
      <c r="F175" s="45"/>
      <c r="G175" s="45"/>
      <c r="H175" s="45"/>
      <c r="I175" s="15"/>
      <c r="J175" s="54"/>
      <c r="K175" s="17"/>
      <c r="L175" s="54"/>
      <c r="M175" s="4"/>
      <c r="N175" s="4"/>
      <c r="O175" s="4"/>
      <c r="CA175" s="44"/>
      <c r="CB175" s="45"/>
      <c r="CC175" s="45"/>
      <c r="CD175" s="45"/>
      <c r="CE175" s="45"/>
    </row>
    <row r="176" spans="3:83" ht="15" hidden="1" x14ac:dyDescent="0.2">
      <c r="C176" s="44"/>
      <c r="D176" s="45"/>
      <c r="E176" s="45"/>
      <c r="F176" s="45"/>
      <c r="G176" s="45"/>
      <c r="H176" s="45"/>
      <c r="I176" s="15"/>
      <c r="J176" s="54"/>
      <c r="K176" s="17"/>
      <c r="L176" s="54"/>
      <c r="M176" s="4"/>
      <c r="N176" s="4"/>
      <c r="O176" s="4"/>
      <c r="CA176" s="44"/>
      <c r="CB176" s="45"/>
      <c r="CC176" s="45"/>
      <c r="CD176" s="45"/>
      <c r="CE176" s="45"/>
    </row>
    <row r="177" spans="3:83" ht="15" hidden="1" x14ac:dyDescent="0.2">
      <c r="C177" s="44"/>
      <c r="D177" s="45"/>
      <c r="E177" s="45"/>
      <c r="F177" s="45"/>
      <c r="G177" s="45"/>
      <c r="H177" s="45"/>
      <c r="I177" s="15"/>
      <c r="J177" s="54"/>
      <c r="K177" s="17"/>
      <c r="L177" s="54"/>
      <c r="M177" s="4"/>
      <c r="N177" s="4"/>
      <c r="O177" s="4"/>
      <c r="CA177" s="44"/>
      <c r="CB177" s="45"/>
      <c r="CC177" s="45"/>
      <c r="CD177" s="45"/>
      <c r="CE177" s="45"/>
    </row>
    <row r="178" spans="3:83" ht="15" hidden="1" x14ac:dyDescent="0.2">
      <c r="C178" s="44"/>
      <c r="D178" s="45"/>
      <c r="E178" s="45"/>
      <c r="F178" s="45"/>
      <c r="G178" s="45"/>
      <c r="H178" s="45"/>
      <c r="I178" s="15"/>
      <c r="J178" s="54"/>
      <c r="K178" s="17"/>
      <c r="L178" s="54"/>
      <c r="M178" s="4"/>
      <c r="N178" s="4"/>
      <c r="O178" s="4"/>
      <c r="CA178" s="44"/>
      <c r="CB178" s="45"/>
      <c r="CC178" s="45"/>
      <c r="CD178" s="45"/>
      <c r="CE178" s="45"/>
    </row>
    <row r="179" spans="3:83" ht="15" hidden="1" x14ac:dyDescent="0.2">
      <c r="C179" s="44"/>
      <c r="D179" s="45"/>
      <c r="E179" s="45"/>
      <c r="F179" s="45"/>
      <c r="G179" s="45"/>
      <c r="H179" s="45"/>
      <c r="I179" s="15"/>
      <c r="J179" s="54"/>
      <c r="K179" s="17"/>
      <c r="L179" s="54"/>
      <c r="M179" s="4"/>
      <c r="N179" s="4"/>
      <c r="O179" s="4"/>
      <c r="CA179" s="44"/>
      <c r="CB179" s="45"/>
      <c r="CC179" s="45"/>
      <c r="CD179" s="45"/>
      <c r="CE179" s="45"/>
    </row>
    <row r="180" spans="3:83" ht="15" hidden="1" x14ac:dyDescent="0.2">
      <c r="C180" s="44"/>
      <c r="D180" s="45"/>
      <c r="E180" s="45"/>
      <c r="F180" s="45"/>
      <c r="G180" s="45"/>
      <c r="H180" s="45"/>
      <c r="I180" s="15"/>
      <c r="J180" s="54"/>
      <c r="K180" s="17"/>
      <c r="L180" s="54"/>
      <c r="M180" s="4"/>
      <c r="N180" s="4"/>
      <c r="O180" s="4"/>
      <c r="CA180" s="44"/>
      <c r="CB180" s="45"/>
      <c r="CC180" s="45"/>
      <c r="CD180" s="45"/>
      <c r="CE180" s="45"/>
    </row>
    <row r="181" spans="3:83" ht="15" hidden="1" x14ac:dyDescent="0.2">
      <c r="C181" s="44"/>
      <c r="D181" s="45"/>
      <c r="E181" s="45"/>
      <c r="F181" s="45"/>
      <c r="G181" s="45"/>
      <c r="H181" s="45"/>
      <c r="I181" s="15"/>
      <c r="J181" s="54"/>
      <c r="K181" s="17"/>
      <c r="L181" s="54"/>
      <c r="M181" s="4"/>
      <c r="N181" s="4"/>
      <c r="O181" s="4"/>
      <c r="CA181" s="44"/>
      <c r="CB181" s="45"/>
      <c r="CC181" s="45"/>
      <c r="CD181" s="45"/>
      <c r="CE181" s="45"/>
    </row>
    <row r="182" spans="3:83" ht="15" hidden="1" x14ac:dyDescent="0.2">
      <c r="C182" s="44"/>
      <c r="D182" s="45"/>
      <c r="E182" s="45"/>
      <c r="F182" s="45"/>
      <c r="G182" s="45"/>
      <c r="H182" s="45"/>
      <c r="I182" s="15"/>
      <c r="J182" s="54"/>
      <c r="K182" s="17"/>
      <c r="L182" s="54"/>
      <c r="M182" s="4"/>
      <c r="N182" s="4"/>
      <c r="O182" s="4"/>
      <c r="CA182" s="44"/>
      <c r="CB182" s="45"/>
      <c r="CC182" s="45"/>
      <c r="CD182" s="45"/>
      <c r="CE182" s="45"/>
    </row>
    <row r="183" spans="3:83" ht="15" hidden="1" x14ac:dyDescent="0.2">
      <c r="C183" s="44"/>
      <c r="D183" s="45"/>
      <c r="E183" s="45"/>
      <c r="F183" s="45"/>
      <c r="G183" s="45"/>
      <c r="H183" s="45"/>
      <c r="I183" s="15"/>
      <c r="J183" s="54"/>
      <c r="K183" s="17"/>
      <c r="L183" s="54"/>
      <c r="M183" s="4"/>
      <c r="N183" s="4"/>
      <c r="O183" s="4"/>
      <c r="CA183" s="44"/>
      <c r="CB183" s="45"/>
      <c r="CC183" s="45"/>
      <c r="CD183" s="45"/>
      <c r="CE183" s="45"/>
    </row>
    <row r="184" spans="3:83" ht="15" hidden="1" x14ac:dyDescent="0.2">
      <c r="C184" s="44"/>
      <c r="D184" s="45"/>
      <c r="E184" s="45"/>
      <c r="F184" s="45"/>
      <c r="G184" s="45"/>
      <c r="H184" s="45"/>
      <c r="I184" s="15"/>
      <c r="J184" s="54"/>
      <c r="K184" s="17"/>
      <c r="L184" s="54"/>
      <c r="M184" s="4"/>
      <c r="N184" s="4"/>
      <c r="O184" s="4"/>
      <c r="CA184" s="44"/>
      <c r="CB184" s="45"/>
      <c r="CC184" s="45"/>
      <c r="CD184" s="45"/>
      <c r="CE184" s="45"/>
    </row>
    <row r="185" spans="3:83" ht="15" hidden="1" x14ac:dyDescent="0.2">
      <c r="C185" s="44"/>
      <c r="D185" s="45"/>
      <c r="E185" s="45"/>
      <c r="F185" s="45"/>
      <c r="G185" s="45"/>
      <c r="H185" s="45"/>
      <c r="I185" s="15"/>
      <c r="J185" s="54"/>
      <c r="K185" s="17"/>
      <c r="L185" s="54"/>
      <c r="M185" s="4"/>
      <c r="N185" s="4"/>
      <c r="O185" s="4"/>
      <c r="CA185" s="44"/>
      <c r="CB185" s="45"/>
      <c r="CC185" s="45"/>
      <c r="CD185" s="45"/>
      <c r="CE185" s="45"/>
    </row>
    <row r="186" spans="3:83" ht="15" hidden="1" x14ac:dyDescent="0.2">
      <c r="C186" s="44"/>
      <c r="D186" s="45"/>
      <c r="E186" s="45"/>
      <c r="F186" s="45"/>
      <c r="G186" s="45"/>
      <c r="H186" s="45"/>
      <c r="I186" s="15"/>
      <c r="J186" s="54"/>
      <c r="K186" s="17"/>
      <c r="L186" s="54"/>
      <c r="M186" s="4"/>
      <c r="N186" s="4"/>
      <c r="O186" s="4"/>
      <c r="CA186" s="44"/>
      <c r="CB186" s="45"/>
      <c r="CC186" s="45"/>
      <c r="CD186" s="45"/>
      <c r="CE186" s="45"/>
    </row>
    <row r="187" spans="3:83" ht="15" hidden="1" x14ac:dyDescent="0.2">
      <c r="C187" s="44"/>
      <c r="D187" s="45"/>
      <c r="E187" s="45"/>
      <c r="F187" s="45"/>
      <c r="G187" s="45"/>
      <c r="H187" s="45"/>
      <c r="I187" s="15"/>
      <c r="J187" s="54"/>
      <c r="K187" s="17"/>
      <c r="L187" s="54"/>
      <c r="M187" s="4"/>
      <c r="N187" s="4"/>
      <c r="O187" s="4"/>
      <c r="CA187" s="44"/>
      <c r="CB187" s="45"/>
      <c r="CC187" s="45"/>
      <c r="CD187" s="45"/>
      <c r="CE187" s="45"/>
    </row>
    <row r="188" spans="3:83" ht="15" hidden="1" x14ac:dyDescent="0.2">
      <c r="C188" s="44"/>
      <c r="D188" s="45"/>
      <c r="E188" s="45"/>
      <c r="F188" s="45"/>
      <c r="G188" s="45"/>
      <c r="H188" s="45"/>
      <c r="I188" s="15"/>
      <c r="J188" s="54"/>
      <c r="K188" s="17"/>
      <c r="L188" s="54"/>
      <c r="M188" s="4"/>
      <c r="N188" s="4"/>
      <c r="O188" s="4"/>
      <c r="CA188" s="44"/>
      <c r="CB188" s="45"/>
      <c r="CC188" s="45"/>
      <c r="CD188" s="45"/>
      <c r="CE188" s="45"/>
    </row>
    <row r="189" spans="3:83" ht="15" hidden="1" x14ac:dyDescent="0.2">
      <c r="C189" s="44"/>
      <c r="D189" s="45"/>
      <c r="E189" s="45"/>
      <c r="F189" s="45"/>
      <c r="G189" s="45"/>
      <c r="H189" s="45"/>
      <c r="I189" s="15"/>
      <c r="J189" s="54"/>
      <c r="K189" s="17"/>
      <c r="L189" s="54"/>
      <c r="M189" s="4"/>
      <c r="N189" s="4"/>
      <c r="O189" s="4"/>
      <c r="CA189" s="44"/>
      <c r="CB189" s="45"/>
      <c r="CC189" s="45"/>
      <c r="CD189" s="45"/>
      <c r="CE189" s="45"/>
    </row>
    <row r="190" spans="3:83" ht="15" hidden="1" x14ac:dyDescent="0.2">
      <c r="C190" s="44"/>
      <c r="D190" s="45"/>
      <c r="E190" s="45"/>
      <c r="F190" s="45"/>
      <c r="G190" s="45"/>
      <c r="H190" s="45"/>
      <c r="I190" s="15"/>
      <c r="J190" s="54"/>
      <c r="K190" s="17"/>
      <c r="L190" s="54"/>
      <c r="M190" s="4"/>
      <c r="N190" s="4"/>
      <c r="O190" s="4"/>
      <c r="CA190" s="44"/>
      <c r="CB190" s="45"/>
      <c r="CC190" s="45"/>
      <c r="CD190" s="45"/>
      <c r="CE190" s="45"/>
    </row>
    <row r="191" spans="3:83" ht="15" hidden="1" x14ac:dyDescent="0.2">
      <c r="C191" s="44"/>
      <c r="D191" s="45"/>
      <c r="E191" s="45"/>
      <c r="F191" s="45"/>
      <c r="G191" s="45"/>
      <c r="H191" s="45"/>
      <c r="I191" s="15"/>
      <c r="J191" s="54"/>
      <c r="K191" s="17"/>
      <c r="L191" s="54"/>
      <c r="M191" s="4"/>
      <c r="N191" s="4"/>
      <c r="O191" s="4"/>
      <c r="CA191" s="44"/>
      <c r="CB191" s="45"/>
      <c r="CC191" s="45"/>
      <c r="CD191" s="45"/>
      <c r="CE191" s="45"/>
    </row>
    <row r="192" spans="3:83" ht="15" hidden="1" x14ac:dyDescent="0.2">
      <c r="C192" s="44"/>
      <c r="D192" s="45"/>
      <c r="E192" s="45"/>
      <c r="F192" s="45"/>
      <c r="G192" s="45"/>
      <c r="H192" s="45"/>
      <c r="I192" s="15"/>
      <c r="J192" s="54"/>
      <c r="K192" s="17"/>
      <c r="L192" s="54"/>
      <c r="M192" s="4"/>
      <c r="N192" s="4"/>
      <c r="O192" s="4"/>
      <c r="CA192" s="44"/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18731725</v>
      </c>
      <c r="K312" s="17"/>
      <c r="L312" s="54">
        <v>17338456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-779583</v>
      </c>
      <c r="K313" s="17"/>
      <c r="L313" s="54">
        <v>-636499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/>
      <c r="D314" s="45"/>
      <c r="E314" s="45"/>
      <c r="F314" s="45" t="s">
        <v>276</v>
      </c>
      <c r="G314" s="45"/>
      <c r="H314" s="45"/>
      <c r="I314" s="15"/>
      <c r="J314" s="54">
        <v>-20500</v>
      </c>
      <c r="K314" s="17"/>
      <c r="L314" s="54">
        <v>-20500</v>
      </c>
      <c r="M314" s="4"/>
      <c r="N314" s="4"/>
      <c r="O314" s="4"/>
      <c r="CA314" s="44"/>
      <c r="CB314" s="45"/>
      <c r="CC314" s="45"/>
      <c r="CD314" s="45" t="s">
        <v>277</v>
      </c>
      <c r="CE314" s="45"/>
    </row>
    <row r="315" spans="2:83" ht="14.45" customHeight="1" x14ac:dyDescent="0.2">
      <c r="C315" s="44" t="s">
        <v>196</v>
      </c>
      <c r="D315" s="45"/>
      <c r="E315" s="45"/>
      <c r="F315" s="45"/>
      <c r="G315" s="45"/>
      <c r="H315" s="45"/>
      <c r="I315" s="15"/>
      <c r="J315" s="46">
        <v>17931642</v>
      </c>
      <c r="K315" s="17"/>
      <c r="L315" s="46">
        <v>16681457</v>
      </c>
      <c r="M315" s="4"/>
      <c r="N315" s="4"/>
      <c r="O315" s="4"/>
      <c r="CA315" s="44" t="s">
        <v>197</v>
      </c>
      <c r="CB315" s="45"/>
      <c r="CC315" s="45"/>
      <c r="CD315" s="45"/>
      <c r="CE315" s="45"/>
    </row>
    <row r="316" spans="2:83" ht="14.45" customHeight="1" x14ac:dyDescent="0.2">
      <c r="C316" s="44"/>
      <c r="D316" s="45"/>
      <c r="E316" s="45"/>
      <c r="F316" s="45" t="s">
        <v>198</v>
      </c>
      <c r="G316" s="45"/>
      <c r="H316" s="45"/>
      <c r="I316" s="15"/>
      <c r="J316" s="54">
        <v>-15839845</v>
      </c>
      <c r="K316" s="17"/>
      <c r="L316" s="54">
        <v>-14723984</v>
      </c>
      <c r="M316" s="4"/>
      <c r="N316" s="4"/>
      <c r="O316" s="4"/>
      <c r="CA316" s="44"/>
      <c r="CB316" s="45"/>
      <c r="CC316" s="45"/>
      <c r="CD316" s="45" t="s">
        <v>199</v>
      </c>
      <c r="CE316" s="45"/>
    </row>
    <row r="317" spans="2:83" ht="14.45" customHeight="1" x14ac:dyDescent="0.2">
      <c r="C317" s="44"/>
      <c r="D317" s="45"/>
      <c r="E317" s="45"/>
      <c r="F317" s="45" t="s">
        <v>208</v>
      </c>
      <c r="G317" s="45"/>
      <c r="H317" s="45"/>
      <c r="I317" s="15"/>
      <c r="J317" s="54">
        <v>-152039</v>
      </c>
      <c r="K317" s="17"/>
      <c r="L317" s="54">
        <v>-107350</v>
      </c>
      <c r="M317" s="4"/>
      <c r="N317" s="4"/>
      <c r="O317" s="4"/>
      <c r="CA317" s="44"/>
      <c r="CB317" s="45"/>
      <c r="CC317" s="45"/>
      <c r="CD317" s="45" t="s">
        <v>209</v>
      </c>
      <c r="CE317" s="45"/>
    </row>
    <row r="318" spans="2:83" ht="14.45" customHeight="1" x14ac:dyDescent="0.2">
      <c r="C318" s="44"/>
      <c r="D318" s="45"/>
      <c r="E318" s="45"/>
      <c r="F318" s="45" t="s">
        <v>210</v>
      </c>
      <c r="G318" s="45"/>
      <c r="H318" s="45"/>
      <c r="I318" s="15"/>
      <c r="J318" s="54">
        <v>-180087</v>
      </c>
      <c r="K318" s="17"/>
      <c r="L318" s="54">
        <v>313378</v>
      </c>
      <c r="M318" s="4"/>
      <c r="N318" s="4"/>
      <c r="O318" s="4"/>
      <c r="CA318" s="44"/>
      <c r="CB318" s="45"/>
      <c r="CC318" s="45"/>
      <c r="CD318" s="45" t="s">
        <v>211</v>
      </c>
      <c r="CE318" s="45"/>
    </row>
    <row r="319" spans="2:83" ht="14.45" customHeight="1" x14ac:dyDescent="0.2">
      <c r="C319" s="44" t="s">
        <v>216</v>
      </c>
      <c r="D319" s="45"/>
      <c r="E319" s="45"/>
      <c r="F319" s="45"/>
      <c r="G319" s="45"/>
      <c r="H319" s="45"/>
      <c r="I319" s="15"/>
      <c r="J319" s="46">
        <v>-16171971</v>
      </c>
      <c r="K319" s="17"/>
      <c r="L319" s="46">
        <v>-14517956</v>
      </c>
      <c r="M319" s="4"/>
      <c r="N319" s="4"/>
      <c r="O319" s="4"/>
      <c r="CA319" s="44" t="s">
        <v>217</v>
      </c>
      <c r="CB319" s="45"/>
      <c r="CC319" s="45"/>
      <c r="CD319" s="45"/>
      <c r="CE319" s="45"/>
    </row>
    <row r="320" spans="2:83" ht="14.45" customHeight="1" x14ac:dyDescent="0.2">
      <c r="C320" s="44" t="s">
        <v>218</v>
      </c>
      <c r="D320" s="45"/>
      <c r="E320" s="45"/>
      <c r="F320" s="45"/>
      <c r="G320" s="45"/>
      <c r="H320" s="45"/>
      <c r="I320" s="15"/>
      <c r="J320" s="46">
        <v>1759671</v>
      </c>
      <c r="K320" s="17"/>
      <c r="L320" s="46">
        <v>2163501</v>
      </c>
      <c r="M320" s="4"/>
      <c r="N320" s="4"/>
      <c r="O320" s="4"/>
      <c r="CA320" s="44" t="s">
        <v>219</v>
      </c>
      <c r="CB320" s="45"/>
      <c r="CC320" s="45"/>
      <c r="CD320" s="45"/>
      <c r="CE320" s="45"/>
    </row>
    <row r="321" spans="3:83" ht="14.45" customHeight="1" x14ac:dyDescent="0.2">
      <c r="C321" s="44"/>
      <c r="D321" s="45"/>
      <c r="E321" s="45"/>
      <c r="F321" s="45" t="s">
        <v>220</v>
      </c>
      <c r="G321" s="45"/>
      <c r="H321" s="45"/>
      <c r="I321" s="15"/>
      <c r="J321" s="54">
        <v>-2133996</v>
      </c>
      <c r="K321" s="17"/>
      <c r="L321" s="54">
        <v>-2095267</v>
      </c>
      <c r="M321" s="4"/>
      <c r="N321" s="4"/>
      <c r="O321" s="4"/>
      <c r="CA321" s="44"/>
      <c r="CB321" s="45"/>
      <c r="CC321" s="45"/>
      <c r="CD321" s="45" t="s">
        <v>221</v>
      </c>
      <c r="CE321" s="45"/>
    </row>
    <row r="322" spans="3:83" ht="14.45" customHeight="1" x14ac:dyDescent="0.2">
      <c r="C322" s="44"/>
      <c r="D322" s="45"/>
      <c r="E322" s="45"/>
      <c r="F322" s="45" t="s">
        <v>222</v>
      </c>
      <c r="G322" s="45"/>
      <c r="H322" s="45"/>
      <c r="I322" s="15"/>
      <c r="J322" s="54">
        <v>-856658</v>
      </c>
      <c r="K322" s="17"/>
      <c r="L322" s="54">
        <v>-759052</v>
      </c>
      <c r="M322" s="4"/>
      <c r="N322" s="4"/>
      <c r="O322" s="4"/>
      <c r="CA322" s="44"/>
      <c r="CB322" s="45"/>
      <c r="CC322" s="45"/>
      <c r="CD322" s="45" t="s">
        <v>223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-2990654</v>
      </c>
      <c r="K323" s="17"/>
      <c r="L323" s="46">
        <v>-2854319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-19162625</v>
      </c>
      <c r="K324" s="17"/>
      <c r="L324" s="46">
        <v>-17372275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-1230983</v>
      </c>
      <c r="K325" s="17"/>
      <c r="L325" s="46">
        <v>-690818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2315</v>
      </c>
      <c r="K326" s="17"/>
      <c r="L326" s="54">
        <v>5321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240</v>
      </c>
      <c r="G327" s="45"/>
      <c r="H327" s="45"/>
      <c r="I327" s="15"/>
      <c r="J327" s="54">
        <v>-3480738</v>
      </c>
      <c r="K327" s="17"/>
      <c r="L327" s="54">
        <v>1187892</v>
      </c>
      <c r="M327" s="4"/>
      <c r="N327" s="4"/>
      <c r="O327" s="4"/>
      <c r="CA327" s="44"/>
      <c r="CB327" s="45"/>
      <c r="CC327" s="45"/>
      <c r="CD327" s="45" t="s">
        <v>241</v>
      </c>
      <c r="CE327" s="45"/>
    </row>
    <row r="328" spans="3:83" ht="14.45" customHeight="1" x14ac:dyDescent="0.2">
      <c r="C328" s="44" t="s">
        <v>242</v>
      </c>
      <c r="D328" s="45"/>
      <c r="E328" s="45"/>
      <c r="F328" s="45"/>
      <c r="G328" s="45"/>
      <c r="H328" s="45"/>
      <c r="I328" s="15"/>
      <c r="J328" s="46">
        <v>-3478423</v>
      </c>
      <c r="K328" s="17"/>
      <c r="L328" s="46">
        <v>1193213</v>
      </c>
      <c r="M328" s="4"/>
      <c r="N328" s="4"/>
      <c r="O328" s="4"/>
      <c r="CA328" s="44" t="s">
        <v>243</v>
      </c>
      <c r="CB328" s="45"/>
      <c r="CC328" s="45"/>
      <c r="CD328" s="45"/>
      <c r="CE328" s="45"/>
    </row>
    <row r="329" spans="3:83" ht="14.45" customHeight="1" x14ac:dyDescent="0.2">
      <c r="C329" s="44" t="s">
        <v>244</v>
      </c>
      <c r="D329" s="45"/>
      <c r="E329" s="45"/>
      <c r="F329" s="45"/>
      <c r="G329" s="45"/>
      <c r="H329" s="45"/>
      <c r="I329" s="15"/>
      <c r="J329" s="46">
        <v>-3478423</v>
      </c>
      <c r="K329" s="17"/>
      <c r="L329" s="46">
        <v>1193213</v>
      </c>
      <c r="M329" s="4"/>
      <c r="N329" s="4"/>
      <c r="O329" s="4"/>
      <c r="CA329" s="44" t="s">
        <v>245</v>
      </c>
      <c r="CB329" s="45"/>
      <c r="CC329" s="45"/>
      <c r="CD329" s="45"/>
      <c r="CE329" s="45"/>
    </row>
    <row r="330" spans="3:83" ht="14.45" customHeight="1" x14ac:dyDescent="0.2">
      <c r="C330" s="44" t="s">
        <v>246</v>
      </c>
      <c r="D330" s="45"/>
      <c r="E330" s="45"/>
      <c r="F330" s="45"/>
      <c r="G330" s="45"/>
      <c r="H330" s="45"/>
      <c r="I330" s="15"/>
      <c r="J330" s="46">
        <v>-4709406</v>
      </c>
      <c r="K330" s="17"/>
      <c r="L330" s="46">
        <v>502395</v>
      </c>
      <c r="M330" s="4"/>
      <c r="N330" s="4"/>
      <c r="O330" s="4"/>
      <c r="CA330" s="44" t="s">
        <v>247</v>
      </c>
      <c r="CB330" s="45"/>
      <c r="CC330" s="45"/>
      <c r="CD330" s="45"/>
      <c r="CE330" s="45"/>
    </row>
    <row r="331" spans="3:83" ht="14.45" hidden="1" customHeight="1" x14ac:dyDescent="0.2">
      <c r="C331" s="44"/>
      <c r="D331" s="45"/>
      <c r="E331" s="45"/>
      <c r="F331" s="45"/>
      <c r="G331" s="45"/>
      <c r="H331" s="45"/>
      <c r="I331" s="15"/>
      <c r="J331" s="54"/>
      <c r="K331" s="17"/>
      <c r="L331" s="54"/>
      <c r="M331" s="4"/>
      <c r="N331" s="4"/>
      <c r="O331" s="4"/>
      <c r="CA331" s="44"/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rowBreaks count="1" manualBreakCount="1">
    <brk id="309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5175B-67B5-4C79-9020-A77447F37C29}">
  <sheetPr codeName="shtTempSheet8">
    <tabColor rgb="FFFFD1D1"/>
    <pageSetUpPr autoPageBreaks="0"/>
  </sheetPr>
  <dimension ref="A1:CE616"/>
  <sheetViews>
    <sheetView showGridLines="0" showRowColHeaders="0" zoomScale="85" zoomScaleNormal="85" zoomScaleSheetLayoutView="85" workbookViewId="0">
      <selection activeCell="CA7" sqref="CA7:CE464"/>
    </sheetView>
  </sheetViews>
  <sheetFormatPr baseColWidth="10" defaultColWidth="9.25" defaultRowHeight="14.25" x14ac:dyDescent="0.2"/>
  <cols>
    <col min="1" max="1" width="7.875" style="1" customWidth="1"/>
    <col min="2" max="2" width="3.75" style="1" hidden="1" customWidth="1"/>
    <col min="3" max="7" width="1.75" style="1" customWidth="1"/>
    <col min="8" max="8" width="83.75" style="1" customWidth="1"/>
    <col min="9" max="9" width="1.75" style="1" customWidth="1"/>
    <col min="10" max="10" width="17.75" style="2" customWidth="1"/>
    <col min="11" max="11" width="1.75" style="2" customWidth="1"/>
    <col min="12" max="12" width="17.75" style="2" customWidth="1"/>
    <col min="13" max="13" width="3.75" style="2" customWidth="1"/>
    <col min="14" max="15" width="8.125" style="2" customWidth="1"/>
    <col min="16" max="16" width="15.375" style="1" customWidth="1"/>
    <col min="17" max="21" width="9.25" style="1" customWidth="1"/>
    <col min="22" max="26" width="9.25" style="1"/>
    <col min="27" max="27" width="19.875" style="1" hidden="1" customWidth="1"/>
    <col min="28" max="30" width="15.75" style="1" hidden="1" customWidth="1"/>
    <col min="31" max="31" width="1.75" style="1" hidden="1" customWidth="1"/>
    <col min="32" max="35" width="15.75" style="1" hidden="1" customWidth="1"/>
    <col min="36" max="36" width="1.75" style="1" hidden="1" customWidth="1"/>
    <col min="37" max="44" width="15.75" style="1" hidden="1" customWidth="1"/>
    <col min="45" max="46" width="19.25" style="1" hidden="1" customWidth="1"/>
    <col min="47" max="47" width="1.75" style="1" hidden="1" customWidth="1"/>
    <col min="48" max="57" width="15.75" style="1" hidden="1" customWidth="1"/>
    <col min="58" max="58" width="1.75" style="1" hidden="1" customWidth="1"/>
    <col min="59" max="69" width="15.75" style="1" hidden="1" customWidth="1"/>
    <col min="70" max="70" width="18.75" style="1" hidden="1" customWidth="1"/>
    <col min="71" max="73" width="15.75" style="1" hidden="1" customWidth="1"/>
    <col min="74" max="75" width="15.25" style="1" hidden="1" customWidth="1"/>
    <col min="76" max="78" width="9.25" style="1" hidden="1" customWidth="1"/>
    <col min="79" max="88" width="9.25" style="1" customWidth="1"/>
    <col min="89" max="16384" width="9.25" style="1"/>
  </cols>
  <sheetData>
    <row r="1" spans="1:83" ht="18.600000000000001" customHeight="1" x14ac:dyDescent="0.2"/>
    <row r="2" spans="1:83" ht="18.600000000000001" customHeight="1" x14ac:dyDescent="0.2"/>
    <row r="3" spans="1:83" ht="18.600000000000001" customHeight="1" x14ac:dyDescent="0.2"/>
    <row r="4" spans="1:83" ht="18.600000000000001" customHeight="1" x14ac:dyDescent="0.2"/>
    <row r="5" spans="1:83" ht="18.600000000000001" customHeight="1" thickBot="1" x14ac:dyDescent="0.25"/>
    <row r="6" spans="1:83" ht="15" thickTop="1" x14ac:dyDescent="0.2">
      <c r="A6" s="34"/>
      <c r="B6" s="34"/>
      <c r="C6" s="34"/>
      <c r="D6" s="34"/>
      <c r="E6" s="34"/>
      <c r="F6" s="34"/>
      <c r="G6" s="34"/>
      <c r="H6" s="34"/>
      <c r="I6" s="34"/>
      <c r="J6" s="35"/>
      <c r="K6" s="35"/>
      <c r="L6" s="35"/>
      <c r="M6" s="35"/>
      <c r="AA6" s="36" t="s">
        <v>94</v>
      </c>
      <c r="AB6" s="36" t="s">
        <v>95</v>
      </c>
      <c r="AC6" s="19" t="str">
        <f>IFERROR(MID(RANGE_StartRng,
                   MIN(FIND({0;1;2;3;4;5;6;7;8;9},RANGE_StartRng&amp;"0123456789")),
                   ( LEN(RANGE_StartRng) - MIN(FIND({0;1;2;3;4;5;6;7;8;9},RANGE_StartRng&amp;"0123456789") ) + 1 ) ), 1)</f>
        <v/>
      </c>
      <c r="AD6" s="19" t="str">
        <f>IFERROR(MID(RANGE_EndRng,
                   MIN(FIND({0;1;2;3;4;5;6;7;8;9},RANGE_EndRng&amp;"0123456789")),
                   ( LEN(RANGE_EndRng) - MIN(FIND({0;1;2;3;4;5;6;7;8;9},RANGE_EndRng&amp;"0123456789") ) + 1 ) ), 0)</f>
        <v/>
      </c>
      <c r="AF6" s="36" t="s">
        <v>96</v>
      </c>
      <c r="AK6" s="36" t="s">
        <v>97</v>
      </c>
      <c r="AS6" s="37">
        <f t="array" aca="1" ref="AS6" ca="1">IFERROR(MATCH($AK$8 &amp; $AL$8 &amp; $AM$8,
                                   INDIRECT("'"&amp;$AA$8&amp;"'!A" &amp; $AC$6  &amp; ":A" &amp; AD6 )&amp;
                                   INDIRECT("'"&amp;$AA$8&amp;"'!C" &amp; $AC$6  &amp; ":C" &amp; AD6 )&amp;
                                   INDIRECT("'"&amp;$AA$8&amp;"'!D" &amp; $AC$6  &amp; ":D" &amp; AD6 ),
                                   0),
0)</f>
        <v>0</v>
      </c>
      <c r="AV6" s="36" t="s">
        <v>98</v>
      </c>
      <c r="BD6" s="1">
        <f t="array" aca="1" ref="BD6" ca="1">IFERROR(MATCH($AV$8&amp;$AW$8&amp;$AX$8&amp;$AY$8,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$AD$6 ),
                                  0),0)</f>
        <v>0</v>
      </c>
      <c r="BG6" s="36" t="s">
        <v>99</v>
      </c>
      <c r="BO6">
        <f t="array" aca="1" ref="BO6" ca="1">IFERROR(MATCH($BG$8&amp;$BH$8&amp;IF($BI$8="","*",$BI$8)&amp;IF($BJ$8="","*",$BJ$8)&amp;IF($BK$8="","*",$BK$8),
                                   INDIRECT("'"&amp;$AA$8&amp;"'!A" &amp; $AC$6  &amp; ":A" &amp; $AD$6 )&amp;
                                   INDIRECT("'"&amp;$AA$8&amp;"'!C" &amp; $AC$6  &amp; ":C" &amp; $AD$6 )&amp;
                                   INDIRECT("'"&amp;$AA$8&amp;"'!D" &amp; $AC$6  &amp; ":D" &amp; $AD$6 )&amp;
                                   INDIRECT("'"&amp;$AA$8&amp;"'!E" &amp; $AC$6  &amp; ":E" &amp; $AD$6 )&amp;
                                   INDIRECT("'"&amp;$AA$8&amp;"'!F" &amp; $AC$6  &amp; ":F" &amp; $AD$6 ),
                                  0) + (RANGE_StartRow - 1),0)</f>
        <v>0</v>
      </c>
      <c r="BR6"/>
      <c r="BS6"/>
      <c r="BT6"/>
      <c r="BU6"/>
      <c r="BV6"/>
      <c r="BW6"/>
    </row>
    <row r="7" spans="1:83" ht="19.899999999999999" customHeight="1" x14ac:dyDescent="0.2">
      <c r="B7" s="30" t="s">
        <v>100</v>
      </c>
      <c r="C7" s="38" t="s">
        <v>101</v>
      </c>
      <c r="D7" s="38"/>
      <c r="E7" s="38"/>
      <c r="F7" s="38"/>
      <c r="G7" s="38"/>
      <c r="H7" s="38"/>
      <c r="I7" s="8"/>
      <c r="J7" s="39" t="s">
        <v>102</v>
      </c>
      <c r="K7" s="10"/>
      <c r="L7" s="39" t="s">
        <v>103</v>
      </c>
      <c r="M7" s="4"/>
      <c r="N7" s="4"/>
      <c r="O7" s="4"/>
      <c r="P7" s="11"/>
      <c r="AB7" s="40" t="s">
        <v>104</v>
      </c>
      <c r="AC7" s="41" t="s">
        <v>346</v>
      </c>
      <c r="AD7" s="19">
        <f>AC7 - 1</f>
        <v>2021</v>
      </c>
      <c r="AF7" s="40" t="s">
        <v>104</v>
      </c>
      <c r="AG7" s="40" t="s">
        <v>105</v>
      </c>
      <c r="AH7" s="41" t="str">
        <f>AC7</f>
        <v>2022</v>
      </c>
      <c r="AI7" s="19">
        <f>AD7</f>
        <v>2021</v>
      </c>
      <c r="AK7" s="40" t="s">
        <v>104</v>
      </c>
      <c r="AL7" s="40" t="s">
        <v>105</v>
      </c>
      <c r="AM7" s="40" t="s">
        <v>106</v>
      </c>
      <c r="AN7" s="42" t="s">
        <v>107</v>
      </c>
      <c r="AO7" s="42" t="s">
        <v>108</v>
      </c>
      <c r="AP7" s="42" t="s">
        <v>109</v>
      </c>
      <c r="AQ7" s="42" t="s">
        <v>110</v>
      </c>
      <c r="AR7" s="42" t="s">
        <v>111</v>
      </c>
      <c r="AS7" s="41" t="str">
        <f>AC7</f>
        <v>2022</v>
      </c>
      <c r="AT7" s="19">
        <f>AD7</f>
        <v>2021</v>
      </c>
      <c r="AV7" s="40" t="s">
        <v>104</v>
      </c>
      <c r="AW7" s="40" t="s">
        <v>105</v>
      </c>
      <c r="AX7" s="40" t="s">
        <v>106</v>
      </c>
      <c r="AY7" s="40" t="s">
        <v>107</v>
      </c>
      <c r="AZ7" s="42" t="s">
        <v>108</v>
      </c>
      <c r="BA7" s="42" t="s">
        <v>109</v>
      </c>
      <c r="BB7" s="42" t="s">
        <v>110</v>
      </c>
      <c r="BC7" s="42" t="s">
        <v>111</v>
      </c>
      <c r="BD7" s="19" t="str">
        <f>AC7</f>
        <v>2022</v>
      </c>
      <c r="BE7" s="19">
        <f>AD7</f>
        <v>2021</v>
      </c>
      <c r="BG7" s="40" t="s">
        <v>104</v>
      </c>
      <c r="BH7" s="40" t="s">
        <v>105</v>
      </c>
      <c r="BI7" s="40" t="s">
        <v>106</v>
      </c>
      <c r="BJ7" s="40" t="s">
        <v>107</v>
      </c>
      <c r="BK7" s="40" t="s">
        <v>108</v>
      </c>
      <c r="BL7" s="40" t="s">
        <v>109</v>
      </c>
      <c r="BM7" s="40" t="s">
        <v>110</v>
      </c>
      <c r="BN7" s="42" t="s">
        <v>111</v>
      </c>
      <c r="BO7" s="19" t="str">
        <f>AC7</f>
        <v>2022</v>
      </c>
      <c r="BP7" s="19">
        <f>AD7</f>
        <v>2021</v>
      </c>
      <c r="BQ7" s="18" t="str">
        <f>AC7</f>
        <v>2022</v>
      </c>
      <c r="BR7" s="43">
        <f>AD7</f>
        <v>2021</v>
      </c>
      <c r="BS7"/>
      <c r="BT7"/>
      <c r="BU7"/>
      <c r="BV7"/>
      <c r="BW7"/>
      <c r="CA7" s="38" t="s">
        <v>112</v>
      </c>
      <c r="CB7" s="38"/>
      <c r="CC7" s="38"/>
      <c r="CD7" s="38"/>
      <c r="CE7" s="38"/>
    </row>
    <row r="8" spans="1:83" ht="15" customHeight="1" x14ac:dyDescent="0.2">
      <c r="C8" s="44" t="s">
        <v>113</v>
      </c>
      <c r="D8" s="45"/>
      <c r="E8" s="45"/>
      <c r="F8" s="45"/>
      <c r="G8" s="45"/>
      <c r="H8" s="45"/>
      <c r="I8" s="15"/>
      <c r="J8" s="46">
        <v>452540574.17000002</v>
      </c>
      <c r="K8" s="17"/>
      <c r="L8" s="46">
        <v>553966378.57999992</v>
      </c>
      <c r="M8" s="4"/>
      <c r="N8" s="4"/>
      <c r="O8" s="4"/>
      <c r="AA8" s="47"/>
      <c r="AB8" s="48"/>
      <c r="AC8" s="49"/>
      <c r="AD8" s="49"/>
      <c r="AF8" s="49"/>
      <c r="AG8" s="50"/>
      <c r="AH8" s="51"/>
      <c r="AI8" s="51"/>
      <c r="AK8" s="49"/>
      <c r="AL8" s="52"/>
      <c r="AM8" s="52"/>
      <c r="AN8" s="52"/>
      <c r="AO8" s="52"/>
      <c r="AP8" s="52"/>
      <c r="AQ8" s="52"/>
      <c r="AR8" s="52"/>
      <c r="AS8" s="51"/>
      <c r="AT8" s="51"/>
      <c r="AV8" s="49"/>
      <c r="AW8" s="52"/>
      <c r="AX8" s="52"/>
      <c r="AY8" s="52"/>
      <c r="AZ8" s="52"/>
      <c r="BA8" s="52"/>
      <c r="BB8" s="52"/>
      <c r="BC8" s="52"/>
      <c r="BD8" s="51"/>
      <c r="BE8" s="51"/>
      <c r="BG8" s="49"/>
      <c r="BH8" s="52" t="s">
        <v>114</v>
      </c>
      <c r="BI8" s="52" t="s">
        <v>115</v>
      </c>
      <c r="BJ8" s="52" t="s">
        <v>116</v>
      </c>
      <c r="BK8" s="52" t="s">
        <v>117</v>
      </c>
      <c r="BL8" s="52"/>
      <c r="BM8" s="52"/>
      <c r="BN8" s="52"/>
      <c r="BO8" s="51">
        <f ca="1">IFERROR(SUMIFS(INDIRECT("'"&amp;$AA$8&amp;"'!K" &amp; $AC$6  &amp; ":K"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P8" s="51">
        <f ca="1">IFERROR(SUMIFS(INDIRECT("'"&amp;$AA$8&amp;"'!J" &amp; $AC$6  &amp; ":J" &amp; $AD$6 ),
                                   INDIRECT("'"&amp;$AA$8&amp;"'!A" &amp; $AC$6  &amp; ":A" &amp; AD6 ),$BG$8,
                                   IF($BH$8 &lt;&gt; "",
                                       INDIRECT("'"&amp;$AA$8&amp;"'!C" &amp; $AC$6  &amp; ":C" &amp; $AD$6 ),
                                       INDIRECT("'"&amp;$AA$8&amp;"'!A" &amp; $AC$6  &amp; ":A" &amp; $AD$6 ) ),
                                   IF( $BH$8 &lt;&gt; "", IF($BH$8 = "&lt;empty&gt;", "", $BH$8), $BG$8),
                                   IF( $BI$8 &lt;&gt; "",
                                         INDIRECT("'"&amp;$AA$8&amp;"'!D" &amp; $AC$6  &amp; ":D" &amp; $AD$6 ),
                                         INDIRECT("'"&amp;$AA$8&amp;"'!A" &amp; $AC$6  &amp; ":A" &amp; $AD$6 ) ),
                                   IF( $BI$8 &lt;&gt; "", IF($BI$8 = "&lt;empty&gt;", "", $BI$8), $BG$8),
                                   IF($BJ$8 &lt;&gt; "",
                                       INDIRECT("'"&amp;$AA$8&amp;"'!E" &amp; $AC$6  &amp; ":E" &amp; $AD$6 ),
                                       INDIRECT("'"&amp;$AA$8&amp;"'!A" &amp; $AC$6  &amp; ":A" &amp; $AD$6 ) ),
                                   IF( $BJ$8 &lt;&gt; "", IF($BJ$8 = "&lt;empty&gt;", "", $BJ$8), $BG$8),
                                   IF($BK$8 &lt;&gt; "",
                                       INDIRECT("'"&amp;$AA$8&amp;"'!F" &amp; $AC$6  &amp; ":F" &amp; $AD$6 ),
                                       INDIRECT("'"&amp;$AA$8&amp;"'!A" &amp; $AC$6  &amp; ":A" &amp; $AD$6 ) ),
                                   IF( $BK$8 &lt;&gt; "", IF($BK$8 = "&lt;empty&gt;", "", $BK$8), $BG$8),
                                   IF($BL$8 &lt;&gt; "",
                                       INDIRECT("'"&amp;$AA$8&amp;"'!G" &amp; $AC$6  &amp; ":G" &amp; $AD$6 ),
                                       INDIRECT("'"&amp;$AA$8&amp;"'!A" &amp; $AC$6  &amp; ":A" &amp; $AD$6 ) ),
                                   IF( $BL$8 &lt;&gt; "", IF($BL$8 = "&lt;empty&gt;", "", $BL$8), $BG$8),
                                   IF($BM$8 &lt;&gt; "",
                                       INDIRECT("'"&amp;$AA$8&amp;"'!H" &amp; $AC$6  &amp; ":H" &amp; $AD$6 ),
                                       INDIRECT("'"&amp;$AA$8&amp;"'!A" &amp; $AC$6  &amp; ":A" &amp; $AD$6 ) ),
                                   IF( $BM$8 &lt;&gt; "", IF($BM$8 = "&lt;empty&gt;", "", $BM$8), $BG$8),
                                   IF($BN$8 &lt;&gt; "",
                                       INDIRECT("'"&amp;$AA$8&amp;"'!I" &amp; $AC$6  &amp; ":I" &amp; $AD$6 ),
                                       INDIRECT("'"&amp;$AA$8&amp;"'!A" &amp; $AC$6  &amp; ":A" &amp; $AD$6 ) ),
                                   IF( $BN$8 &lt;&gt; "", IF($BN$8 = "&lt;empty&gt;", "", $BN$8), $BG$8)),
0)</f>
        <v>0</v>
      </c>
      <c r="BQ8" s="53">
        <v>0</v>
      </c>
      <c r="BR8" s="53">
        <v>0</v>
      </c>
      <c r="BS8"/>
      <c r="BT8"/>
      <c r="BU8"/>
      <c r="BV8"/>
      <c r="BW8"/>
      <c r="CA8" s="44" t="s">
        <v>118</v>
      </c>
      <c r="CB8" s="45"/>
      <c r="CC8" s="45"/>
      <c r="CD8" s="45"/>
      <c r="CE8" s="45"/>
    </row>
    <row r="9" spans="1:83" ht="15" customHeight="1" x14ac:dyDescent="0.2">
      <c r="C9" s="44"/>
      <c r="D9" s="45" t="s">
        <v>119</v>
      </c>
      <c r="E9" s="45"/>
      <c r="F9" s="45"/>
      <c r="G9" s="45"/>
      <c r="H9" s="45"/>
      <c r="I9" s="15"/>
      <c r="J9" s="54">
        <v>255978022.92000002</v>
      </c>
      <c r="K9" s="17"/>
      <c r="L9" s="54">
        <v>316408054.71999997</v>
      </c>
      <c r="M9" s="4"/>
      <c r="N9" s="4"/>
      <c r="O9" s="4"/>
      <c r="AB9" s="18"/>
      <c r="AC9" s="19"/>
      <c r="AD9" s="19"/>
      <c r="AF9" s="19"/>
      <c r="AG9" s="19"/>
      <c r="AH9" s="19"/>
      <c r="AI9" s="19"/>
      <c r="AJ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X9" s="19"/>
      <c r="AY9" s="19"/>
      <c r="AZ9" s="19"/>
      <c r="BA9" s="19"/>
      <c r="BB9" s="19"/>
      <c r="BC9" s="19"/>
      <c r="BD9" s="19"/>
      <c r="BE9" s="19"/>
      <c r="BF9" s="19"/>
      <c r="BG9" s="19"/>
      <c r="CA9" s="44"/>
      <c r="CB9" s="45" t="s">
        <v>120</v>
      </c>
      <c r="CC9" s="45"/>
      <c r="CD9" s="45"/>
      <c r="CE9" s="45"/>
    </row>
    <row r="10" spans="1:83" ht="15" customHeight="1" x14ac:dyDescent="0.2">
      <c r="C10" s="44"/>
      <c r="D10" s="45"/>
      <c r="E10" s="45" t="s">
        <v>121</v>
      </c>
      <c r="F10" s="45"/>
      <c r="G10" s="45"/>
      <c r="H10" s="45"/>
      <c r="I10" s="15"/>
      <c r="J10" s="54">
        <v>255978022.92000002</v>
      </c>
      <c r="K10" s="17"/>
      <c r="L10" s="54">
        <v>316408054.71999997</v>
      </c>
      <c r="M10" s="4"/>
      <c r="N10" s="4"/>
      <c r="O10" s="4"/>
      <c r="AB10" s="18"/>
      <c r="AC10" s="19"/>
      <c r="AD10" s="19"/>
      <c r="AF10" s="19"/>
      <c r="AG10" s="19"/>
      <c r="AH10" s="19"/>
      <c r="AI10" s="19"/>
      <c r="AJ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CA10" s="44"/>
      <c r="CB10" s="45"/>
      <c r="CC10" s="45" t="s">
        <v>122</v>
      </c>
      <c r="CD10" s="45"/>
      <c r="CE10" s="45"/>
    </row>
    <row r="11" spans="1:83" ht="15" customHeight="1" x14ac:dyDescent="0.2">
      <c r="C11" s="44"/>
      <c r="D11" s="45" t="s">
        <v>125</v>
      </c>
      <c r="E11" s="45"/>
      <c r="F11" s="45"/>
      <c r="G11" s="45"/>
      <c r="H11" s="45"/>
      <c r="I11" s="15"/>
      <c r="J11" s="54">
        <v>77009941.179999992</v>
      </c>
      <c r="K11" s="17"/>
      <c r="L11" s="54">
        <v>66315385.120000005</v>
      </c>
      <c r="M11" s="4"/>
      <c r="N11" s="4"/>
      <c r="O11" s="4"/>
      <c r="AB11" s="18"/>
      <c r="AC11" s="19"/>
      <c r="AD11" s="19"/>
      <c r="AF11" s="19"/>
      <c r="AG11" s="19"/>
      <c r="AH11" s="19"/>
      <c r="AI11" s="19"/>
      <c r="AJ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CA11" s="44"/>
      <c r="CB11" s="45" t="s">
        <v>126</v>
      </c>
      <c r="CC11" s="45"/>
      <c r="CD11" s="45"/>
      <c r="CE11" s="45"/>
    </row>
    <row r="12" spans="1:83" ht="15" customHeight="1" x14ac:dyDescent="0.2">
      <c r="C12" s="44"/>
      <c r="D12" s="45" t="s">
        <v>127</v>
      </c>
      <c r="E12" s="45"/>
      <c r="F12" s="45"/>
      <c r="G12" s="45"/>
      <c r="H12" s="45"/>
      <c r="I12" s="15"/>
      <c r="J12" s="54">
        <v>98160673.24000001</v>
      </c>
      <c r="K12" s="17"/>
      <c r="L12" s="54">
        <v>105471048.33</v>
      </c>
      <c r="M12" s="4"/>
      <c r="N12" s="4"/>
      <c r="O12" s="4"/>
      <c r="AB12" s="18"/>
      <c r="AC12" s="19"/>
      <c r="AD12" s="19"/>
      <c r="AF12" s="19"/>
      <c r="AG12" s="19"/>
      <c r="AH12" s="19"/>
      <c r="AI12" s="19"/>
      <c r="AJ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CA12" s="44"/>
      <c r="CB12" s="45" t="s">
        <v>128</v>
      </c>
      <c r="CC12" s="45"/>
      <c r="CD12" s="45"/>
      <c r="CE12" s="45"/>
    </row>
    <row r="13" spans="1:83" ht="15" customHeight="1" x14ac:dyDescent="0.2">
      <c r="C13" s="44"/>
      <c r="D13" s="45"/>
      <c r="E13" s="45" t="s">
        <v>129</v>
      </c>
      <c r="F13" s="45"/>
      <c r="G13" s="45"/>
      <c r="H13" s="45"/>
      <c r="I13" s="15"/>
      <c r="J13" s="54">
        <v>77577083.640000001</v>
      </c>
      <c r="K13" s="17"/>
      <c r="L13" s="54">
        <v>80442659.810000002</v>
      </c>
      <c r="M13" s="4"/>
      <c r="N13" s="4"/>
      <c r="O13" s="4"/>
      <c r="AB13" s="18"/>
      <c r="AC13" s="19"/>
      <c r="AD13" s="19"/>
      <c r="AF13" s="19"/>
      <c r="AG13" s="19"/>
      <c r="AH13" s="19"/>
      <c r="AI13" s="19"/>
      <c r="AJ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CA13" s="44"/>
      <c r="CB13" s="45"/>
      <c r="CC13" s="45" t="s">
        <v>130</v>
      </c>
      <c r="CD13" s="45"/>
      <c r="CE13" s="45"/>
    </row>
    <row r="14" spans="1:83" ht="15" customHeight="1" x14ac:dyDescent="0.2">
      <c r="C14" s="44"/>
      <c r="D14" s="45"/>
      <c r="E14" s="45" t="s">
        <v>133</v>
      </c>
      <c r="F14" s="45"/>
      <c r="G14" s="45"/>
      <c r="H14" s="45"/>
      <c r="I14" s="15"/>
      <c r="J14" s="54">
        <v>19160422.080000002</v>
      </c>
      <c r="K14" s="17"/>
      <c r="L14" s="54">
        <v>23610683.07</v>
      </c>
      <c r="M14" s="4"/>
      <c r="N14" s="4"/>
      <c r="O14" s="4"/>
      <c r="AB14" s="18"/>
      <c r="AC14" s="19"/>
      <c r="AD14" s="19"/>
      <c r="AF14" s="19"/>
      <c r="AG14" s="19"/>
      <c r="AH14" s="19"/>
      <c r="AI14" s="19"/>
      <c r="AJ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CA14" s="44"/>
      <c r="CB14" s="45"/>
      <c r="CC14" s="45" t="s">
        <v>134</v>
      </c>
      <c r="CD14" s="45"/>
      <c r="CE14" s="45"/>
    </row>
    <row r="15" spans="1:83" ht="15" customHeight="1" x14ac:dyDescent="0.2">
      <c r="C15" s="44"/>
      <c r="D15" s="45"/>
      <c r="E15" s="45" t="s">
        <v>135</v>
      </c>
      <c r="F15" s="45"/>
      <c r="G15" s="45"/>
      <c r="H15" s="45"/>
      <c r="I15" s="15"/>
      <c r="J15" s="54">
        <v>1423167.52</v>
      </c>
      <c r="K15" s="17"/>
      <c r="L15" s="54">
        <v>1417705.45</v>
      </c>
      <c r="M15" s="4"/>
      <c r="N15" s="4"/>
      <c r="O15" s="4"/>
      <c r="AB15" s="18"/>
      <c r="AC15" s="19"/>
      <c r="AD15" s="19"/>
      <c r="AF15" s="19"/>
      <c r="AG15" s="19"/>
      <c r="AH15" s="19"/>
      <c r="AI15" s="19"/>
      <c r="AJ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CA15" s="44"/>
      <c r="CB15" s="45"/>
      <c r="CC15" s="45" t="s">
        <v>136</v>
      </c>
      <c r="CD15" s="45"/>
      <c r="CE15" s="45"/>
    </row>
    <row r="16" spans="1:83" ht="15" customHeight="1" x14ac:dyDescent="0.2">
      <c r="C16" s="44"/>
      <c r="D16" s="45" t="s">
        <v>137</v>
      </c>
      <c r="E16" s="45"/>
      <c r="F16" s="45"/>
      <c r="G16" s="45"/>
      <c r="H16" s="45"/>
      <c r="I16" s="15"/>
      <c r="J16" s="54">
        <v>0</v>
      </c>
      <c r="K16" s="17"/>
      <c r="L16" s="54">
        <v>11894.1</v>
      </c>
      <c r="M16" s="4"/>
      <c r="N16" s="4"/>
      <c r="O16" s="4"/>
      <c r="AB16" s="18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CA16" s="44"/>
      <c r="CB16" s="45" t="s">
        <v>138</v>
      </c>
      <c r="CC16" s="45"/>
      <c r="CD16" s="45"/>
      <c r="CE16" s="45"/>
    </row>
    <row r="17" spans="3:83" ht="15" customHeight="1" x14ac:dyDescent="0.2">
      <c r="C17" s="44"/>
      <c r="D17" s="45" t="s">
        <v>262</v>
      </c>
      <c r="E17" s="45"/>
      <c r="F17" s="45"/>
      <c r="G17" s="45"/>
      <c r="H17" s="45"/>
      <c r="I17" s="15"/>
      <c r="J17" s="54">
        <v>21391936.830000002</v>
      </c>
      <c r="K17" s="17"/>
      <c r="L17" s="54">
        <v>65759996.310000002</v>
      </c>
      <c r="M17" s="4"/>
      <c r="N17" s="4"/>
      <c r="O17" s="4"/>
      <c r="AB17" s="18"/>
      <c r="AC17" s="19"/>
      <c r="AD17" s="19"/>
      <c r="AF17" s="19"/>
      <c r="AG17" s="19"/>
      <c r="AH17" s="19"/>
      <c r="AI17" s="19"/>
      <c r="AJ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CA17" s="44"/>
      <c r="CB17" s="45" t="s">
        <v>263</v>
      </c>
      <c r="CC17" s="45"/>
      <c r="CD17" s="45"/>
      <c r="CE17" s="45"/>
    </row>
    <row r="18" spans="3:83" ht="15" customHeight="1" x14ac:dyDescent="0.2">
      <c r="C18" s="44" t="s">
        <v>139</v>
      </c>
      <c r="D18" s="45"/>
      <c r="E18" s="45"/>
      <c r="F18" s="45"/>
      <c r="G18" s="45"/>
      <c r="H18" s="45"/>
      <c r="I18" s="15"/>
      <c r="J18" s="46">
        <v>452540574.17000002</v>
      </c>
      <c r="K18" s="17"/>
      <c r="L18" s="46">
        <v>553966378.57999992</v>
      </c>
      <c r="M18" s="4"/>
      <c r="N18" s="4"/>
      <c r="O18" s="4"/>
      <c r="AB18" s="18"/>
      <c r="AC18" s="19"/>
      <c r="AD18" s="19"/>
      <c r="AF18" s="19"/>
      <c r="AG18" s="19"/>
      <c r="AH18" s="19"/>
      <c r="AI18" s="19"/>
      <c r="AJ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CA18" s="44" t="s">
        <v>140</v>
      </c>
      <c r="CB18" s="45"/>
      <c r="CC18" s="45"/>
      <c r="CD18" s="45"/>
      <c r="CE18" s="45"/>
    </row>
    <row r="19" spans="3:83" ht="15" customHeight="1" x14ac:dyDescent="0.2">
      <c r="C19" s="44"/>
      <c r="D19" s="45" t="s">
        <v>141</v>
      </c>
      <c r="E19" s="45"/>
      <c r="F19" s="45"/>
      <c r="G19" s="45"/>
      <c r="H19" s="45"/>
      <c r="I19" s="15"/>
      <c r="J19" s="54">
        <v>170478618.55000001</v>
      </c>
      <c r="K19" s="17"/>
      <c r="L19" s="54">
        <v>233268451.78</v>
      </c>
      <c r="M19" s="4"/>
      <c r="N19" s="4"/>
      <c r="O19" s="4"/>
      <c r="AB19" s="18"/>
      <c r="AC19" s="19"/>
      <c r="AD19" s="19"/>
      <c r="AF19" s="19"/>
      <c r="AG19" s="19"/>
      <c r="AH19" s="19"/>
      <c r="AI19" s="19"/>
      <c r="AJ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CA19" s="44"/>
      <c r="CB19" s="45" t="s">
        <v>142</v>
      </c>
      <c r="CC19" s="45"/>
      <c r="CD19" s="45"/>
      <c r="CE19" s="45"/>
    </row>
    <row r="20" spans="3:83" ht="15" customHeight="1" x14ac:dyDescent="0.2">
      <c r="C20" s="44"/>
      <c r="D20" s="45"/>
      <c r="E20" s="45" t="s">
        <v>143</v>
      </c>
      <c r="F20" s="45"/>
      <c r="G20" s="45"/>
      <c r="H20" s="45"/>
      <c r="I20" s="15"/>
      <c r="J20" s="54">
        <v>100000</v>
      </c>
      <c r="K20" s="17"/>
      <c r="L20" s="54">
        <v>100000</v>
      </c>
      <c r="M20" s="4"/>
      <c r="N20" s="4"/>
      <c r="O20" s="4"/>
      <c r="AB20" s="18"/>
      <c r="AC20" s="19"/>
      <c r="AD20" s="19"/>
      <c r="AF20" s="19"/>
      <c r="AG20" s="19"/>
      <c r="AH20" s="19"/>
      <c r="AI20" s="19"/>
      <c r="AJ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CA20" s="44"/>
      <c r="CB20" s="45"/>
      <c r="CC20" s="45" t="s">
        <v>144</v>
      </c>
      <c r="CD20" s="45"/>
      <c r="CE20" s="45"/>
    </row>
    <row r="21" spans="3:83" ht="15" customHeight="1" x14ac:dyDescent="0.2">
      <c r="C21" s="44"/>
      <c r="D21" s="45"/>
      <c r="E21" s="45" t="s">
        <v>145</v>
      </c>
      <c r="F21" s="45"/>
      <c r="G21" s="45"/>
      <c r="H21" s="45"/>
      <c r="I21" s="15"/>
      <c r="J21" s="54">
        <v>170378618.55000001</v>
      </c>
      <c r="K21" s="17"/>
      <c r="L21" s="54">
        <v>233168451.78</v>
      </c>
      <c r="M21" s="4"/>
      <c r="N21" s="4"/>
      <c r="O21" s="4"/>
      <c r="AB21" s="18"/>
      <c r="AC21" s="19"/>
      <c r="AD21" s="19"/>
      <c r="AF21" s="19"/>
      <c r="AG21" s="19"/>
      <c r="AH21" s="19"/>
      <c r="AI21" s="19"/>
      <c r="AJ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CA21" s="44"/>
      <c r="CB21" s="45"/>
      <c r="CC21" s="45" t="s">
        <v>146</v>
      </c>
      <c r="CD21" s="45"/>
      <c r="CE21" s="45"/>
    </row>
    <row r="22" spans="3:83" ht="15" customHeight="1" x14ac:dyDescent="0.2">
      <c r="C22" s="44"/>
      <c r="D22" s="45"/>
      <c r="E22" s="45"/>
      <c r="F22" s="45" t="s">
        <v>147</v>
      </c>
      <c r="G22" s="45"/>
      <c r="H22" s="45"/>
      <c r="I22" s="15"/>
      <c r="J22" s="54">
        <v>98919009.760000005</v>
      </c>
      <c r="K22" s="17"/>
      <c r="L22" s="54">
        <v>150712874.63999999</v>
      </c>
      <c r="M22" s="4"/>
      <c r="N22" s="4"/>
      <c r="O22" s="4"/>
      <c r="AB22" s="18"/>
      <c r="AC22" s="19"/>
      <c r="AD22" s="19"/>
      <c r="AF22" s="19"/>
      <c r="AG22" s="19"/>
      <c r="AH22" s="19"/>
      <c r="AI22" s="19"/>
      <c r="AJ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CA22" s="44"/>
      <c r="CB22" s="45"/>
      <c r="CC22" s="45"/>
      <c r="CD22" s="45" t="s">
        <v>148</v>
      </c>
      <c r="CE22" s="45"/>
    </row>
    <row r="23" spans="3:83" ht="15" customHeight="1" x14ac:dyDescent="0.2">
      <c r="C23" s="44"/>
      <c r="D23" s="45"/>
      <c r="E23" s="45"/>
      <c r="F23" s="45" t="s">
        <v>149</v>
      </c>
      <c r="G23" s="45"/>
      <c r="H23" s="45"/>
      <c r="I23" s="15"/>
      <c r="J23" s="54">
        <v>-4649713.63</v>
      </c>
      <c r="K23" s="17"/>
      <c r="L23" s="54">
        <v>-4386110.66</v>
      </c>
      <c r="M23" s="4"/>
      <c r="N23" s="4"/>
      <c r="O23" s="4"/>
      <c r="AB23" s="18"/>
      <c r="AC23" s="19"/>
      <c r="AD23" s="19"/>
      <c r="AF23" s="19"/>
      <c r="AG23" s="19"/>
      <c r="AH23" s="19"/>
      <c r="AI23" s="19"/>
      <c r="AJ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CA23" s="44"/>
      <c r="CB23" s="45"/>
      <c r="CC23" s="45"/>
      <c r="CD23" s="45" t="s">
        <v>150</v>
      </c>
      <c r="CE23" s="45"/>
    </row>
    <row r="24" spans="3:83" ht="15" customHeight="1" x14ac:dyDescent="0.2">
      <c r="C24" s="44"/>
      <c r="D24" s="45"/>
      <c r="E24" s="45"/>
      <c r="F24" s="45" t="s">
        <v>151</v>
      </c>
      <c r="G24" s="45"/>
      <c r="H24" s="45"/>
      <c r="I24" s="15"/>
      <c r="J24" s="54">
        <v>76109322.420000002</v>
      </c>
      <c r="K24" s="17"/>
      <c r="L24" s="54">
        <v>86841687.799999997</v>
      </c>
      <c r="M24" s="4"/>
      <c r="N24" s="4"/>
      <c r="O24" s="4"/>
      <c r="AB24" s="18"/>
      <c r="AC24" s="19"/>
      <c r="AD24" s="19"/>
      <c r="AF24" s="19"/>
      <c r="AG24" s="19"/>
      <c r="AH24" s="19"/>
      <c r="AI24" s="19"/>
      <c r="AJ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CA24" s="44"/>
      <c r="CB24" s="45"/>
      <c r="CC24" s="45"/>
      <c r="CD24" s="45" t="s">
        <v>152</v>
      </c>
      <c r="CE24" s="45"/>
    </row>
    <row r="25" spans="3:83" ht="15" customHeight="1" x14ac:dyDescent="0.2">
      <c r="C25" s="44"/>
      <c r="D25" s="45" t="s">
        <v>153</v>
      </c>
      <c r="E25" s="45"/>
      <c r="F25" s="45"/>
      <c r="G25" s="45"/>
      <c r="H25" s="45"/>
      <c r="I25" s="15"/>
      <c r="J25" s="54">
        <v>282061955.62000006</v>
      </c>
      <c r="K25" s="17"/>
      <c r="L25" s="54">
        <v>320697926.80000001</v>
      </c>
      <c r="M25" s="4"/>
      <c r="N25" s="4"/>
      <c r="O25" s="4"/>
      <c r="AB25" s="18"/>
      <c r="AC25" s="19"/>
      <c r="AD25" s="19"/>
      <c r="AF25" s="19"/>
      <c r="AG25" s="19"/>
      <c r="AH25" s="19"/>
      <c r="AI25" s="19"/>
      <c r="AJ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CA25" s="44"/>
      <c r="CB25" s="45" t="s">
        <v>154</v>
      </c>
      <c r="CC25" s="45"/>
      <c r="CD25" s="45"/>
      <c r="CE25" s="45"/>
    </row>
    <row r="26" spans="3:83" ht="15" customHeight="1" x14ac:dyDescent="0.2">
      <c r="C26" s="44"/>
      <c r="D26" s="45"/>
      <c r="E26" s="45" t="s">
        <v>155</v>
      </c>
      <c r="F26" s="45"/>
      <c r="G26" s="45"/>
      <c r="H26" s="45"/>
      <c r="I26" s="15"/>
      <c r="J26" s="54">
        <v>207211035.77000001</v>
      </c>
      <c r="K26" s="17"/>
      <c r="L26" s="54">
        <v>216532227.13000003</v>
      </c>
      <c r="M26" s="4"/>
      <c r="N26" s="4"/>
      <c r="O26" s="4"/>
      <c r="AB26" s="18"/>
      <c r="AC26" s="19"/>
      <c r="AD26" s="19"/>
      <c r="AF26" s="19"/>
      <c r="AG26" s="19"/>
      <c r="AH26" s="19"/>
      <c r="AI26" s="19"/>
      <c r="AJ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CA26" s="44"/>
      <c r="CB26" s="45"/>
      <c r="CC26" s="45" t="s">
        <v>156</v>
      </c>
      <c r="CD26" s="45"/>
      <c r="CE26" s="45"/>
    </row>
    <row r="27" spans="3:83" ht="15" customHeight="1" x14ac:dyDescent="0.2">
      <c r="C27" s="44"/>
      <c r="D27" s="45"/>
      <c r="E27" s="45"/>
      <c r="F27" s="45" t="s">
        <v>157</v>
      </c>
      <c r="G27" s="45"/>
      <c r="H27" s="45"/>
      <c r="I27" s="15"/>
      <c r="J27" s="54">
        <v>2301908.06</v>
      </c>
      <c r="K27" s="17"/>
      <c r="L27" s="54">
        <v>3720076.74</v>
      </c>
      <c r="M27" s="4"/>
      <c r="N27" s="4"/>
      <c r="O27" s="4"/>
      <c r="AB27" s="18"/>
      <c r="AC27" s="19"/>
      <c r="AD27" s="19"/>
      <c r="AF27" s="19"/>
      <c r="AG27" s="19"/>
      <c r="AH27" s="19"/>
      <c r="AI27" s="19"/>
      <c r="AJ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CA27" s="44"/>
      <c r="CB27" s="45"/>
      <c r="CC27" s="45"/>
      <c r="CD27" s="45" t="s">
        <v>158</v>
      </c>
      <c r="CE27" s="45"/>
    </row>
    <row r="28" spans="3:83" ht="15" customHeight="1" x14ac:dyDescent="0.2">
      <c r="C28" s="44"/>
      <c r="D28" s="45"/>
      <c r="E28" s="45"/>
      <c r="F28" s="45" t="s">
        <v>159</v>
      </c>
      <c r="G28" s="45"/>
      <c r="H28" s="45"/>
      <c r="I28" s="15"/>
      <c r="J28" s="54">
        <v>389000</v>
      </c>
      <c r="K28" s="17"/>
      <c r="L28" s="54">
        <v>391000</v>
      </c>
      <c r="M28" s="4"/>
      <c r="N28" s="4"/>
      <c r="O28" s="4"/>
      <c r="AB28" s="18"/>
      <c r="AC28" s="19"/>
      <c r="AD28" s="19"/>
      <c r="AF28" s="19"/>
      <c r="AG28" s="19"/>
      <c r="AH28" s="19"/>
      <c r="AI28" s="19"/>
      <c r="AJ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CA28" s="44"/>
      <c r="CB28" s="45"/>
      <c r="CC28" s="45"/>
      <c r="CD28" s="45" t="s">
        <v>160</v>
      </c>
      <c r="CE28" s="45"/>
    </row>
    <row r="29" spans="3:83" ht="15" customHeight="1" x14ac:dyDescent="0.2">
      <c r="C29" s="44"/>
      <c r="D29" s="45"/>
      <c r="E29" s="45"/>
      <c r="F29" s="45" t="s">
        <v>161</v>
      </c>
      <c r="G29" s="45"/>
      <c r="H29" s="45"/>
      <c r="I29" s="15"/>
      <c r="J29" s="54">
        <v>203496140.84</v>
      </c>
      <c r="K29" s="17"/>
      <c r="L29" s="54">
        <v>211264225.93000001</v>
      </c>
      <c r="M29" s="4"/>
      <c r="N29" s="4"/>
      <c r="O29" s="4"/>
      <c r="AB29" s="18"/>
      <c r="AC29" s="19"/>
      <c r="AD29" s="19"/>
      <c r="AF29" s="19"/>
      <c r="AG29" s="19"/>
      <c r="AH29" s="19"/>
      <c r="AI29" s="19"/>
      <c r="AJ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CA29" s="44"/>
      <c r="CB29" s="45"/>
      <c r="CC29" s="45"/>
      <c r="CD29" s="45" t="s">
        <v>162</v>
      </c>
      <c r="CE29" s="45"/>
    </row>
    <row r="30" spans="3:83" ht="15" customHeight="1" x14ac:dyDescent="0.2">
      <c r="C30" s="44"/>
      <c r="D30" s="45"/>
      <c r="E30" s="45"/>
      <c r="F30" s="45" t="s">
        <v>163</v>
      </c>
      <c r="G30" s="45"/>
      <c r="H30" s="45"/>
      <c r="I30" s="15"/>
      <c r="J30" s="54">
        <v>1023986.87</v>
      </c>
      <c r="K30" s="17"/>
      <c r="L30" s="54">
        <v>1156924.46</v>
      </c>
      <c r="M30" s="4"/>
      <c r="N30" s="4"/>
      <c r="O30" s="4"/>
      <c r="AB30" s="18"/>
      <c r="AC30" s="19"/>
      <c r="AD30" s="19"/>
      <c r="AF30" s="19"/>
      <c r="AG30" s="19"/>
      <c r="AH30" s="19"/>
      <c r="AI30" s="19"/>
      <c r="AJ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CA30" s="44"/>
      <c r="CB30" s="45"/>
      <c r="CC30" s="45"/>
      <c r="CD30" s="45" t="s">
        <v>164</v>
      </c>
      <c r="CE30" s="45"/>
    </row>
    <row r="31" spans="3:83" ht="15" customHeight="1" x14ac:dyDescent="0.2">
      <c r="C31" s="44"/>
      <c r="D31" s="45"/>
      <c r="E31" s="45" t="s">
        <v>294</v>
      </c>
      <c r="F31" s="45"/>
      <c r="G31" s="45"/>
      <c r="H31" s="45"/>
      <c r="I31" s="15"/>
      <c r="J31" s="54">
        <v>0</v>
      </c>
      <c r="K31" s="17"/>
      <c r="L31" s="54">
        <v>21059928</v>
      </c>
      <c r="M31" s="4"/>
      <c r="N31" s="4"/>
      <c r="O31" s="4"/>
      <c r="AB31" s="18"/>
      <c r="AC31" s="19"/>
      <c r="AD31" s="19"/>
      <c r="AF31" s="19"/>
      <c r="AG31" s="19"/>
      <c r="AH31" s="19"/>
      <c r="AI31" s="19"/>
      <c r="AJ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CA31" s="44"/>
      <c r="CB31" s="45"/>
      <c r="CC31" s="45" t="s">
        <v>295</v>
      </c>
      <c r="CD31" s="45"/>
      <c r="CE31" s="45"/>
    </row>
    <row r="32" spans="3:83" ht="15" customHeight="1" x14ac:dyDescent="0.2">
      <c r="C32" s="44"/>
      <c r="D32" s="45"/>
      <c r="E32" s="45" t="s">
        <v>165</v>
      </c>
      <c r="F32" s="45"/>
      <c r="G32" s="45"/>
      <c r="H32" s="45"/>
      <c r="I32" s="15"/>
      <c r="J32" s="54">
        <v>431153.58</v>
      </c>
      <c r="K32" s="17"/>
      <c r="L32" s="54">
        <v>390398.53</v>
      </c>
      <c r="M32" s="4"/>
      <c r="N32" s="4"/>
      <c r="O32" s="4"/>
      <c r="AB32" s="18"/>
      <c r="AC32" s="19"/>
      <c r="AD32" s="19"/>
      <c r="AF32" s="19"/>
      <c r="AG32" s="19"/>
      <c r="AH32" s="19"/>
      <c r="AI32" s="19"/>
      <c r="AJ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CA32" s="44"/>
      <c r="CB32" s="45"/>
      <c r="CC32" s="45" t="s">
        <v>166</v>
      </c>
      <c r="CD32" s="45"/>
      <c r="CE32" s="45"/>
    </row>
    <row r="33" spans="3:83" ht="15" customHeight="1" x14ac:dyDescent="0.2">
      <c r="C33" s="44"/>
      <c r="D33" s="45"/>
      <c r="E33" s="45" t="s">
        <v>167</v>
      </c>
      <c r="F33" s="45"/>
      <c r="G33" s="45"/>
      <c r="H33" s="45"/>
      <c r="I33" s="15"/>
      <c r="J33" s="54">
        <v>25591.45</v>
      </c>
      <c r="K33" s="17"/>
      <c r="L33" s="54">
        <v>443937.4</v>
      </c>
      <c r="M33" s="4"/>
      <c r="N33" s="4"/>
      <c r="O33" s="4"/>
      <c r="AB33" s="18"/>
      <c r="AC33" s="19"/>
      <c r="AD33" s="19"/>
      <c r="AF33" s="19"/>
      <c r="AG33" s="19"/>
      <c r="AH33" s="19"/>
      <c r="AI33" s="19"/>
      <c r="AJ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CA33" s="44"/>
      <c r="CB33" s="45"/>
      <c r="CC33" s="45" t="s">
        <v>168</v>
      </c>
      <c r="CD33" s="45"/>
      <c r="CE33" s="45"/>
    </row>
    <row r="34" spans="3:83" ht="15" customHeight="1" x14ac:dyDescent="0.2">
      <c r="C34" s="44"/>
      <c r="D34" s="45"/>
      <c r="E34" s="45" t="s">
        <v>169</v>
      </c>
      <c r="F34" s="45"/>
      <c r="G34" s="45"/>
      <c r="H34" s="45"/>
      <c r="I34" s="15"/>
      <c r="J34" s="54">
        <v>54573566.460000001</v>
      </c>
      <c r="K34" s="17"/>
      <c r="L34" s="54">
        <v>42592914.5</v>
      </c>
      <c r="M34" s="4"/>
      <c r="N34" s="4"/>
      <c r="O34" s="4"/>
      <c r="AB34" s="18"/>
      <c r="AC34" s="19"/>
      <c r="AD34" s="19"/>
      <c r="AF34" s="19"/>
      <c r="AG34" s="19"/>
      <c r="AH34" s="19"/>
      <c r="AI34" s="19"/>
      <c r="AJ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CA34" s="44"/>
      <c r="CB34" s="45"/>
      <c r="CC34" s="45" t="s">
        <v>170</v>
      </c>
      <c r="CD34" s="45"/>
      <c r="CE34" s="45"/>
    </row>
    <row r="35" spans="3:83" ht="15" customHeight="1" x14ac:dyDescent="0.2">
      <c r="C35" s="44"/>
      <c r="D35" s="45"/>
      <c r="E35" s="45" t="s">
        <v>272</v>
      </c>
      <c r="F35" s="45"/>
      <c r="G35" s="45"/>
      <c r="H35" s="45"/>
      <c r="I35" s="15"/>
      <c r="J35" s="54">
        <v>3198083.91</v>
      </c>
      <c r="K35" s="17"/>
      <c r="L35" s="54">
        <v>26220233.640000001</v>
      </c>
      <c r="M35" s="4"/>
      <c r="N35" s="4"/>
      <c r="O35" s="4"/>
      <c r="AB35" s="18"/>
      <c r="AC35" s="19"/>
      <c r="AD35" s="19"/>
      <c r="AF35" s="19"/>
      <c r="AG35" s="19"/>
      <c r="AH35" s="19"/>
      <c r="AI35" s="19"/>
      <c r="AJ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CA35" s="44"/>
      <c r="CB35" s="45"/>
      <c r="CC35" s="45" t="s">
        <v>273</v>
      </c>
      <c r="CD35" s="45"/>
      <c r="CE35" s="45"/>
    </row>
    <row r="36" spans="3:83" ht="15" customHeight="1" x14ac:dyDescent="0.2">
      <c r="C36" s="44"/>
      <c r="D36" s="45"/>
      <c r="E36" s="45" t="s">
        <v>296</v>
      </c>
      <c r="F36" s="45"/>
      <c r="G36" s="45"/>
      <c r="H36" s="45"/>
      <c r="I36" s="15"/>
      <c r="J36" s="54">
        <v>685214.8</v>
      </c>
      <c r="K36" s="17"/>
      <c r="L36" s="54">
        <v>1139838.8999999999</v>
      </c>
      <c r="M36" s="4"/>
      <c r="N36" s="4"/>
      <c r="O36" s="4"/>
      <c r="AB36" s="18"/>
      <c r="AC36" s="19"/>
      <c r="AD36" s="19"/>
      <c r="AF36" s="19"/>
      <c r="AG36" s="19"/>
      <c r="AH36" s="19"/>
      <c r="AI36" s="19"/>
      <c r="AJ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CA36" s="44"/>
      <c r="CB36" s="45"/>
      <c r="CC36" s="45" t="s">
        <v>297</v>
      </c>
      <c r="CD36" s="45"/>
      <c r="CE36" s="45"/>
    </row>
    <row r="37" spans="3:83" ht="15" customHeight="1" x14ac:dyDescent="0.2">
      <c r="C37" s="44"/>
      <c r="D37" s="45"/>
      <c r="E37" s="45" t="s">
        <v>175</v>
      </c>
      <c r="F37" s="45"/>
      <c r="G37" s="45"/>
      <c r="H37" s="45"/>
      <c r="I37" s="15"/>
      <c r="J37" s="54">
        <v>9467041.8499999996</v>
      </c>
      <c r="K37" s="17"/>
      <c r="L37" s="54">
        <v>5209375.5199999996</v>
      </c>
      <c r="M37" s="4"/>
      <c r="N37" s="4"/>
      <c r="O37" s="4"/>
      <c r="AB37" s="18"/>
      <c r="AC37" s="19"/>
      <c r="AD37" s="19"/>
      <c r="AF37" s="19"/>
      <c r="AG37" s="19"/>
      <c r="AH37" s="19"/>
      <c r="AI37" s="19"/>
      <c r="AJ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CA37" s="44"/>
      <c r="CB37" s="45"/>
      <c r="CC37" s="45" t="s">
        <v>176</v>
      </c>
      <c r="CD37" s="45"/>
      <c r="CE37" s="45"/>
    </row>
    <row r="38" spans="3:83" ht="15" customHeight="1" x14ac:dyDescent="0.2">
      <c r="C38" s="44"/>
      <c r="D38" s="45"/>
      <c r="E38" s="45" t="s">
        <v>177</v>
      </c>
      <c r="F38" s="45"/>
      <c r="G38" s="45"/>
      <c r="H38" s="45"/>
      <c r="I38" s="15"/>
      <c r="J38" s="54">
        <v>6470267.7999999998</v>
      </c>
      <c r="K38" s="17"/>
      <c r="L38" s="54">
        <v>7109073.1799999997</v>
      </c>
      <c r="M38" s="4"/>
      <c r="N38" s="4"/>
      <c r="O38" s="4"/>
      <c r="AB38" s="18"/>
      <c r="AC38" s="19"/>
      <c r="AD38" s="19"/>
      <c r="AF38" s="19"/>
      <c r="AG38" s="19"/>
      <c r="AH38" s="19"/>
      <c r="AI38" s="19"/>
      <c r="AJ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CA38" s="44"/>
      <c r="CB38" s="45"/>
      <c r="CC38" s="45" t="s">
        <v>178</v>
      </c>
      <c r="CD38" s="45"/>
      <c r="CE38" s="45"/>
    </row>
    <row r="39" spans="3:83" ht="15" hidden="1" customHeight="1" x14ac:dyDescent="0.2">
      <c r="C39" s="44"/>
      <c r="D39" s="45"/>
      <c r="E39" s="45"/>
      <c r="F39" s="45"/>
      <c r="G39" s="45"/>
      <c r="H39" s="45"/>
      <c r="I39" s="15"/>
      <c r="J39" s="54"/>
      <c r="K39" s="17"/>
      <c r="L39" s="54"/>
      <c r="M39" s="4"/>
      <c r="N39" s="4"/>
      <c r="O39" s="4"/>
      <c r="AB39" s="18"/>
      <c r="AC39" s="19"/>
      <c r="AD39" s="19"/>
      <c r="AF39" s="19"/>
      <c r="AG39" s="19"/>
      <c r="AH39" s="19"/>
      <c r="AI39" s="19"/>
      <c r="AJ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CA39" s="44"/>
      <c r="CB39" s="45"/>
      <c r="CC39" s="45"/>
      <c r="CD39" s="45"/>
      <c r="CE39" s="45"/>
    </row>
    <row r="40" spans="3:83" ht="15" hidden="1" customHeight="1" x14ac:dyDescent="0.2">
      <c r="C40" s="44"/>
      <c r="D40" s="45"/>
      <c r="E40" s="45"/>
      <c r="F40" s="45"/>
      <c r="G40" s="45"/>
      <c r="H40" s="45"/>
      <c r="I40" s="15"/>
      <c r="J40" s="54"/>
      <c r="K40" s="17"/>
      <c r="L40" s="54"/>
      <c r="M40" s="4"/>
      <c r="N40" s="4"/>
      <c r="O40" s="4"/>
      <c r="AB40" s="18"/>
      <c r="AC40" s="19"/>
      <c r="AD40" s="19"/>
      <c r="AF40" s="19"/>
      <c r="AG40" s="19"/>
      <c r="AH40" s="19"/>
      <c r="AI40" s="19"/>
      <c r="AJ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CA40" s="44"/>
      <c r="CB40" s="45"/>
      <c r="CC40" s="45"/>
      <c r="CD40" s="45"/>
      <c r="CE40" s="45"/>
    </row>
    <row r="41" spans="3:83" ht="15" hidden="1" customHeight="1" x14ac:dyDescent="0.2">
      <c r="C41" s="44"/>
      <c r="D41" s="45"/>
      <c r="E41" s="45"/>
      <c r="F41" s="45"/>
      <c r="G41" s="45"/>
      <c r="H41" s="45"/>
      <c r="I41" s="15"/>
      <c r="J41" s="54"/>
      <c r="K41" s="17"/>
      <c r="L41" s="54"/>
      <c r="M41" s="4"/>
      <c r="N41" s="4"/>
      <c r="O41" s="4"/>
      <c r="AB41" s="18"/>
      <c r="AC41" s="19"/>
      <c r="AD41" s="19"/>
      <c r="AF41" s="19"/>
      <c r="AG41" s="19"/>
      <c r="AH41" s="19"/>
      <c r="AI41" s="19"/>
      <c r="AJ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CA41" s="44"/>
      <c r="CB41" s="45"/>
      <c r="CC41" s="45"/>
      <c r="CD41" s="45"/>
      <c r="CE41" s="45"/>
    </row>
    <row r="42" spans="3:83" ht="15" hidden="1" customHeight="1" x14ac:dyDescent="0.2">
      <c r="C42" s="44"/>
      <c r="D42" s="45"/>
      <c r="E42" s="45"/>
      <c r="F42" s="45"/>
      <c r="G42" s="45"/>
      <c r="H42" s="45"/>
      <c r="I42" s="15"/>
      <c r="J42" s="54"/>
      <c r="K42" s="17"/>
      <c r="L42" s="54"/>
      <c r="M42" s="4"/>
      <c r="N42" s="4"/>
      <c r="O42" s="4"/>
      <c r="AB42" s="18"/>
      <c r="AC42" s="19"/>
      <c r="AD42" s="19"/>
      <c r="AF42" s="19"/>
      <c r="AG42" s="19"/>
      <c r="AH42" s="19"/>
      <c r="AI42" s="19"/>
      <c r="AJ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CA42" s="44"/>
      <c r="CB42" s="45"/>
      <c r="CC42" s="45"/>
      <c r="CD42" s="45"/>
      <c r="CE42" s="45"/>
    </row>
    <row r="43" spans="3:83" ht="15" hidden="1" customHeight="1" x14ac:dyDescent="0.2">
      <c r="C43" s="44"/>
      <c r="D43" s="45"/>
      <c r="E43" s="45"/>
      <c r="F43" s="45"/>
      <c r="G43" s="45"/>
      <c r="H43" s="45"/>
      <c r="I43" s="15"/>
      <c r="J43" s="54"/>
      <c r="K43" s="17"/>
      <c r="L43" s="54"/>
      <c r="M43" s="4"/>
      <c r="N43" s="4"/>
      <c r="O43" s="4"/>
      <c r="AB43" s="18"/>
      <c r="AC43" s="19"/>
      <c r="AD43" s="19"/>
      <c r="AF43" s="19"/>
      <c r="AG43" s="19"/>
      <c r="AH43" s="19"/>
      <c r="AI43" s="19"/>
      <c r="AJ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CA43" s="44"/>
      <c r="CB43" s="45"/>
      <c r="CC43" s="45"/>
      <c r="CD43" s="45"/>
      <c r="CE43" s="45"/>
    </row>
    <row r="44" spans="3:83" ht="15" hidden="1" customHeight="1" x14ac:dyDescent="0.2">
      <c r="C44" s="44"/>
      <c r="D44" s="45"/>
      <c r="E44" s="45"/>
      <c r="F44" s="45"/>
      <c r="G44" s="45"/>
      <c r="H44" s="45"/>
      <c r="I44" s="15"/>
      <c r="J44" s="54"/>
      <c r="K44" s="17"/>
      <c r="L44" s="54"/>
      <c r="M44" s="4"/>
      <c r="N44" s="4"/>
      <c r="O44" s="4"/>
      <c r="AB44" s="18"/>
      <c r="AC44" s="19"/>
      <c r="AD44" s="19"/>
      <c r="AF44" s="19"/>
      <c r="AG44" s="19"/>
      <c r="AH44" s="19"/>
      <c r="AI44" s="19"/>
      <c r="AJ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CA44" s="44"/>
      <c r="CB44" s="45"/>
      <c r="CC44" s="45"/>
      <c r="CD44" s="45"/>
      <c r="CE44" s="45"/>
    </row>
    <row r="45" spans="3:83" ht="15" hidden="1" customHeight="1" x14ac:dyDescent="0.2">
      <c r="C45" s="44"/>
      <c r="D45" s="45"/>
      <c r="E45" s="45"/>
      <c r="F45" s="45"/>
      <c r="G45" s="45"/>
      <c r="H45" s="45"/>
      <c r="I45" s="15"/>
      <c r="J45" s="54"/>
      <c r="K45" s="17"/>
      <c r="L45" s="54"/>
      <c r="M45" s="4"/>
      <c r="N45" s="4"/>
      <c r="O45" s="4"/>
      <c r="AB45" s="18"/>
      <c r="AC45" s="19"/>
      <c r="AD45" s="19"/>
      <c r="AF45" s="19"/>
      <c r="AG45" s="19"/>
      <c r="AH45" s="19"/>
      <c r="AI45" s="19"/>
      <c r="AJ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CA45" s="44"/>
      <c r="CB45" s="45"/>
      <c r="CC45" s="45"/>
      <c r="CD45" s="45"/>
      <c r="CE45" s="45"/>
    </row>
    <row r="46" spans="3:83" ht="15" hidden="1" customHeight="1" x14ac:dyDescent="0.2">
      <c r="C46" s="44"/>
      <c r="D46" s="45"/>
      <c r="E46" s="45"/>
      <c r="F46" s="45"/>
      <c r="G46" s="45"/>
      <c r="H46" s="45"/>
      <c r="I46" s="15"/>
      <c r="J46" s="54"/>
      <c r="K46" s="17"/>
      <c r="L46" s="54"/>
      <c r="M46" s="4"/>
      <c r="N46" s="4"/>
      <c r="O46" s="4"/>
      <c r="AB46" s="18"/>
      <c r="AC46" s="19"/>
      <c r="AD46" s="19"/>
      <c r="AF46" s="19"/>
      <c r="AG46" s="19"/>
      <c r="AH46" s="19"/>
      <c r="AI46" s="19"/>
      <c r="AJ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CA46" s="44"/>
      <c r="CB46" s="45"/>
      <c r="CC46" s="45"/>
      <c r="CD46" s="45"/>
      <c r="CE46" s="45"/>
    </row>
    <row r="47" spans="3:83" ht="15" hidden="1" customHeight="1" x14ac:dyDescent="0.2">
      <c r="C47" s="44"/>
      <c r="D47" s="45"/>
      <c r="E47" s="45"/>
      <c r="F47" s="45"/>
      <c r="G47" s="45"/>
      <c r="H47" s="45"/>
      <c r="I47" s="15"/>
      <c r="J47" s="54"/>
      <c r="K47" s="17"/>
      <c r="L47" s="54"/>
      <c r="M47" s="4"/>
      <c r="N47" s="4"/>
      <c r="O47" s="4"/>
      <c r="AB47" s="18"/>
      <c r="AC47" s="19"/>
      <c r="AD47" s="19"/>
      <c r="AF47" s="19"/>
      <c r="AG47" s="19"/>
      <c r="AH47" s="19"/>
      <c r="AI47" s="19"/>
      <c r="AJ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CA47" s="44"/>
      <c r="CB47" s="45"/>
      <c r="CC47" s="45"/>
      <c r="CD47" s="45"/>
      <c r="CE47" s="45"/>
    </row>
    <row r="48" spans="3:83" ht="15" hidden="1" customHeight="1" x14ac:dyDescent="0.2">
      <c r="C48" s="44"/>
      <c r="D48" s="45"/>
      <c r="E48" s="45"/>
      <c r="F48" s="45"/>
      <c r="G48" s="45"/>
      <c r="H48" s="45"/>
      <c r="I48" s="15"/>
      <c r="J48" s="54"/>
      <c r="K48" s="17"/>
      <c r="L48" s="54"/>
      <c r="M48" s="4"/>
      <c r="N48" s="4"/>
      <c r="O48" s="4"/>
      <c r="AB48" s="18"/>
      <c r="AC48" s="19"/>
      <c r="AD48" s="19"/>
      <c r="AF48" s="19"/>
      <c r="AG48" s="19"/>
      <c r="AH48" s="19"/>
      <c r="AI48" s="19"/>
      <c r="AJ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CA48" s="44"/>
      <c r="CB48" s="45"/>
      <c r="CC48" s="45"/>
      <c r="CD48" s="45"/>
      <c r="CE48" s="45"/>
    </row>
    <row r="49" spans="3:83" ht="15" hidden="1" customHeight="1" x14ac:dyDescent="0.2">
      <c r="C49" s="44"/>
      <c r="D49" s="45"/>
      <c r="E49" s="45"/>
      <c r="F49" s="45"/>
      <c r="G49" s="45"/>
      <c r="H49" s="45"/>
      <c r="I49" s="15"/>
      <c r="J49" s="54"/>
      <c r="K49" s="17"/>
      <c r="L49" s="54"/>
      <c r="M49" s="4"/>
      <c r="N49" s="4"/>
      <c r="O49" s="4"/>
      <c r="AB49" s="18"/>
      <c r="AC49" s="19"/>
      <c r="AD49" s="19"/>
      <c r="AF49" s="19"/>
      <c r="AG49" s="19"/>
      <c r="AH49" s="19"/>
      <c r="AI49" s="19"/>
      <c r="AJ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CA49" s="44"/>
      <c r="CB49" s="45"/>
      <c r="CC49" s="45"/>
      <c r="CD49" s="45"/>
      <c r="CE49" s="45"/>
    </row>
    <row r="50" spans="3:83" ht="15" hidden="1" customHeight="1" x14ac:dyDescent="0.2">
      <c r="C50" s="44"/>
      <c r="D50" s="45"/>
      <c r="E50" s="45"/>
      <c r="F50" s="45"/>
      <c r="G50" s="45"/>
      <c r="H50" s="45"/>
      <c r="I50" s="15"/>
      <c r="J50" s="54"/>
      <c r="K50" s="17"/>
      <c r="L50" s="54"/>
      <c r="M50" s="4"/>
      <c r="N50" s="4"/>
      <c r="O50" s="4"/>
      <c r="AB50" s="18"/>
      <c r="AC50" s="19"/>
      <c r="AD50" s="19"/>
      <c r="AF50" s="19"/>
      <c r="AG50" s="19"/>
      <c r="AH50" s="19"/>
      <c r="AI50" s="19"/>
      <c r="AJ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CA50" s="44"/>
      <c r="CB50" s="45"/>
      <c r="CC50" s="45"/>
      <c r="CD50" s="45"/>
      <c r="CE50" s="45"/>
    </row>
    <row r="51" spans="3:83" ht="15" hidden="1" customHeight="1" x14ac:dyDescent="0.2">
      <c r="C51" s="44"/>
      <c r="D51" s="45"/>
      <c r="E51" s="45"/>
      <c r="F51" s="45"/>
      <c r="G51" s="45"/>
      <c r="H51" s="45"/>
      <c r="I51" s="15"/>
      <c r="J51" s="54"/>
      <c r="K51" s="17"/>
      <c r="L51" s="54"/>
      <c r="M51" s="4"/>
      <c r="N51" s="4"/>
      <c r="O51" s="4"/>
      <c r="AB51" s="18"/>
      <c r="AC51" s="19"/>
      <c r="AD51" s="19"/>
      <c r="AF51" s="19"/>
      <c r="AG51" s="19"/>
      <c r="AH51" s="19"/>
      <c r="AI51" s="19"/>
      <c r="AJ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CA51" s="44"/>
      <c r="CB51" s="45"/>
      <c r="CC51" s="45"/>
      <c r="CD51" s="45"/>
      <c r="CE51" s="45"/>
    </row>
    <row r="52" spans="3:83" ht="15" hidden="1" customHeight="1" x14ac:dyDescent="0.2">
      <c r="C52" s="44"/>
      <c r="D52" s="45"/>
      <c r="E52" s="45"/>
      <c r="F52" s="45"/>
      <c r="G52" s="45"/>
      <c r="H52" s="45"/>
      <c r="I52" s="15"/>
      <c r="J52" s="54"/>
      <c r="K52" s="17"/>
      <c r="L52" s="54"/>
      <c r="M52" s="4"/>
      <c r="N52" s="4"/>
      <c r="O52" s="4"/>
      <c r="AB52" s="18"/>
      <c r="AC52" s="19"/>
      <c r="AD52" s="19"/>
      <c r="AF52" s="19"/>
      <c r="AG52" s="19"/>
      <c r="AH52" s="19"/>
      <c r="AI52" s="19"/>
      <c r="AJ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CA52" s="44"/>
      <c r="CB52" s="45"/>
      <c r="CC52" s="45"/>
      <c r="CD52" s="45"/>
      <c r="CE52" s="45"/>
    </row>
    <row r="53" spans="3:83" ht="15" hidden="1" customHeight="1" x14ac:dyDescent="0.2">
      <c r="C53" s="44"/>
      <c r="D53" s="45"/>
      <c r="E53" s="45"/>
      <c r="F53" s="45"/>
      <c r="G53" s="45"/>
      <c r="H53" s="45"/>
      <c r="I53" s="15"/>
      <c r="J53" s="54"/>
      <c r="K53" s="17"/>
      <c r="L53" s="54"/>
      <c r="M53" s="4"/>
      <c r="N53" s="4"/>
      <c r="O53" s="4"/>
      <c r="AB53" s="18"/>
      <c r="AC53" s="19"/>
      <c r="AD53" s="19"/>
      <c r="AF53" s="19"/>
      <c r="AG53" s="19"/>
      <c r="AH53" s="19"/>
      <c r="AI53" s="19"/>
      <c r="AJ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CA53" s="44"/>
      <c r="CB53" s="45"/>
      <c r="CC53" s="45"/>
      <c r="CD53" s="45"/>
      <c r="CE53" s="45"/>
    </row>
    <row r="54" spans="3:83" ht="15" hidden="1" customHeight="1" x14ac:dyDescent="0.2">
      <c r="C54" s="44"/>
      <c r="D54" s="45"/>
      <c r="E54" s="45"/>
      <c r="F54" s="45"/>
      <c r="G54" s="45"/>
      <c r="H54" s="45"/>
      <c r="I54" s="15"/>
      <c r="J54" s="54"/>
      <c r="K54" s="17"/>
      <c r="L54" s="54"/>
      <c r="M54" s="4"/>
      <c r="N54" s="4"/>
      <c r="O54" s="4"/>
      <c r="AB54" s="18"/>
      <c r="AC54" s="19"/>
      <c r="AD54" s="19"/>
      <c r="AF54" s="19"/>
      <c r="AG54" s="19"/>
      <c r="AH54" s="19"/>
      <c r="AI54" s="19"/>
      <c r="AJ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CA54" s="44"/>
      <c r="CB54" s="45"/>
      <c r="CC54" s="45"/>
      <c r="CD54" s="45"/>
      <c r="CE54" s="45"/>
    </row>
    <row r="55" spans="3:83" ht="15" hidden="1" customHeight="1" x14ac:dyDescent="0.2">
      <c r="C55" s="44"/>
      <c r="D55" s="45"/>
      <c r="E55" s="45"/>
      <c r="F55" s="45"/>
      <c r="G55" s="45"/>
      <c r="H55" s="45"/>
      <c r="I55" s="15"/>
      <c r="J55" s="54"/>
      <c r="K55" s="17"/>
      <c r="L55" s="54"/>
      <c r="M55" s="4"/>
      <c r="N55" s="4"/>
      <c r="O55" s="4"/>
      <c r="AB55" s="18"/>
      <c r="AC55" s="19"/>
      <c r="AD55" s="19"/>
      <c r="AF55" s="19"/>
      <c r="AG55" s="19"/>
      <c r="AH55" s="19"/>
      <c r="AI55" s="19"/>
      <c r="AJ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CA55" s="44"/>
      <c r="CB55" s="45"/>
      <c r="CC55" s="45"/>
      <c r="CD55" s="45"/>
      <c r="CE55" s="45"/>
    </row>
    <row r="56" spans="3:83" ht="15" hidden="1" customHeight="1" x14ac:dyDescent="0.2">
      <c r="C56" s="44"/>
      <c r="D56" s="45"/>
      <c r="E56" s="45"/>
      <c r="F56" s="45"/>
      <c r="G56" s="45"/>
      <c r="H56" s="45"/>
      <c r="I56" s="15"/>
      <c r="J56" s="54"/>
      <c r="K56" s="17"/>
      <c r="L56" s="54"/>
      <c r="M56" s="4"/>
      <c r="N56" s="4"/>
      <c r="O56" s="4"/>
      <c r="AB56" s="18"/>
      <c r="AC56" s="19"/>
      <c r="AD56" s="19"/>
      <c r="AF56" s="19"/>
      <c r="AG56" s="19"/>
      <c r="AH56" s="19"/>
      <c r="AI56" s="19"/>
      <c r="AJ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CA56" s="44"/>
      <c r="CB56" s="45"/>
      <c r="CC56" s="45"/>
      <c r="CD56" s="45"/>
      <c r="CE56" s="45"/>
    </row>
    <row r="57" spans="3:83" ht="15" hidden="1" customHeight="1" x14ac:dyDescent="0.2">
      <c r="C57" s="44"/>
      <c r="D57" s="45"/>
      <c r="E57" s="45"/>
      <c r="F57" s="45"/>
      <c r="G57" s="45"/>
      <c r="H57" s="45"/>
      <c r="I57" s="15"/>
      <c r="J57" s="54"/>
      <c r="K57" s="17"/>
      <c r="L57" s="54"/>
      <c r="M57" s="4"/>
      <c r="N57" s="4"/>
      <c r="O57" s="4"/>
      <c r="AB57" s="18"/>
      <c r="AC57" s="19"/>
      <c r="AD57" s="19"/>
      <c r="AF57" s="19"/>
      <c r="AG57" s="19"/>
      <c r="AH57" s="19"/>
      <c r="AI57" s="19"/>
      <c r="AJ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CA57" s="44"/>
      <c r="CB57" s="45"/>
      <c r="CC57" s="45"/>
      <c r="CD57" s="45"/>
      <c r="CE57" s="45"/>
    </row>
    <row r="58" spans="3:83" ht="15" hidden="1" customHeight="1" x14ac:dyDescent="0.2">
      <c r="C58" s="44"/>
      <c r="D58" s="45"/>
      <c r="E58" s="45"/>
      <c r="F58" s="45"/>
      <c r="G58" s="45"/>
      <c r="H58" s="45"/>
      <c r="I58" s="15"/>
      <c r="J58" s="54"/>
      <c r="K58" s="17"/>
      <c r="L58" s="54"/>
      <c r="M58" s="4"/>
      <c r="N58" s="4"/>
      <c r="O58" s="4"/>
      <c r="AB58" s="18"/>
      <c r="AC58" s="19"/>
      <c r="AD58" s="19"/>
      <c r="AF58" s="19"/>
      <c r="AG58" s="19"/>
      <c r="AH58" s="19"/>
      <c r="AI58" s="19"/>
      <c r="AJ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CA58" s="44"/>
      <c r="CB58" s="45"/>
      <c r="CC58" s="45"/>
      <c r="CD58" s="45"/>
      <c r="CE58" s="45"/>
    </row>
    <row r="59" spans="3:83" ht="15" hidden="1" customHeight="1" x14ac:dyDescent="0.2">
      <c r="C59" s="44"/>
      <c r="D59" s="45"/>
      <c r="E59" s="45"/>
      <c r="F59" s="45"/>
      <c r="G59" s="45"/>
      <c r="H59" s="45"/>
      <c r="I59" s="15"/>
      <c r="J59" s="54"/>
      <c r="K59" s="17"/>
      <c r="L59" s="54"/>
      <c r="M59" s="4"/>
      <c r="N59" s="4"/>
      <c r="O59" s="4"/>
      <c r="AB59" s="18"/>
      <c r="AC59" s="19"/>
      <c r="AD59" s="19"/>
      <c r="AF59" s="19"/>
      <c r="AG59" s="19"/>
      <c r="AH59" s="19"/>
      <c r="AI59" s="19"/>
      <c r="AJ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CA59" s="44"/>
      <c r="CB59" s="45"/>
      <c r="CC59" s="45"/>
      <c r="CD59" s="45"/>
      <c r="CE59" s="45"/>
    </row>
    <row r="60" spans="3:83" ht="15" hidden="1" customHeight="1" x14ac:dyDescent="0.2">
      <c r="C60" s="44"/>
      <c r="D60" s="45"/>
      <c r="E60" s="45"/>
      <c r="F60" s="45"/>
      <c r="G60" s="45"/>
      <c r="H60" s="45"/>
      <c r="I60" s="15"/>
      <c r="J60" s="54"/>
      <c r="K60" s="17"/>
      <c r="L60" s="54"/>
      <c r="M60" s="4"/>
      <c r="N60" s="4"/>
      <c r="O60" s="4"/>
      <c r="AB60" s="18"/>
      <c r="AC60" s="19"/>
      <c r="AD60" s="19"/>
      <c r="AF60" s="19"/>
      <c r="AG60" s="19"/>
      <c r="AH60" s="19"/>
      <c r="AI60" s="19"/>
      <c r="AJ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CA60" s="44"/>
      <c r="CB60" s="45"/>
      <c r="CC60" s="45"/>
      <c r="CD60" s="45"/>
      <c r="CE60" s="45"/>
    </row>
    <row r="61" spans="3:83" ht="15" hidden="1" customHeight="1" x14ac:dyDescent="0.2">
      <c r="C61" s="44"/>
      <c r="D61" s="45"/>
      <c r="E61" s="45"/>
      <c r="F61" s="45"/>
      <c r="G61" s="45"/>
      <c r="H61" s="45"/>
      <c r="I61" s="15"/>
      <c r="J61" s="54"/>
      <c r="K61" s="17"/>
      <c r="L61" s="54"/>
      <c r="M61" s="4"/>
      <c r="N61" s="4"/>
      <c r="O61" s="4"/>
      <c r="AB61" s="18"/>
      <c r="AC61" s="19"/>
      <c r="AD61" s="19"/>
      <c r="AF61" s="19"/>
      <c r="AG61" s="19"/>
      <c r="AH61" s="19"/>
      <c r="AI61" s="19"/>
      <c r="AJ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CA61" s="44"/>
      <c r="CB61" s="45"/>
      <c r="CC61" s="45"/>
      <c r="CD61" s="45"/>
      <c r="CE61" s="45"/>
    </row>
    <row r="62" spans="3:83" ht="15" hidden="1" customHeight="1" x14ac:dyDescent="0.2">
      <c r="C62" s="44"/>
      <c r="D62" s="45"/>
      <c r="E62" s="45"/>
      <c r="F62" s="45"/>
      <c r="G62" s="45"/>
      <c r="H62" s="45"/>
      <c r="I62" s="15"/>
      <c r="J62" s="54"/>
      <c r="K62" s="17"/>
      <c r="L62" s="54"/>
      <c r="M62" s="4"/>
      <c r="N62" s="4"/>
      <c r="O62" s="4"/>
      <c r="AB62" s="18"/>
      <c r="AC62" s="19"/>
      <c r="AD62" s="19"/>
      <c r="AF62" s="19"/>
      <c r="AG62" s="19"/>
      <c r="AH62" s="19"/>
      <c r="AI62" s="19"/>
      <c r="AJ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CA62" s="44"/>
      <c r="CB62" s="45"/>
      <c r="CC62" s="45"/>
      <c r="CD62" s="45"/>
      <c r="CE62" s="45"/>
    </row>
    <row r="63" spans="3:83" ht="15" hidden="1" customHeight="1" x14ac:dyDescent="0.2">
      <c r="C63" s="44"/>
      <c r="D63" s="45"/>
      <c r="E63" s="45"/>
      <c r="F63" s="45"/>
      <c r="G63" s="45"/>
      <c r="H63" s="45"/>
      <c r="I63" s="15"/>
      <c r="J63" s="54"/>
      <c r="K63" s="17"/>
      <c r="L63" s="54"/>
      <c r="M63" s="4"/>
      <c r="N63" s="4"/>
      <c r="O63" s="4"/>
      <c r="AB63" s="18"/>
      <c r="AC63" s="19"/>
      <c r="AD63" s="19"/>
      <c r="AF63" s="19"/>
      <c r="AG63" s="19"/>
      <c r="AH63" s="19"/>
      <c r="AI63" s="19"/>
      <c r="AJ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CA63" s="44"/>
      <c r="CB63" s="45"/>
      <c r="CC63" s="45"/>
      <c r="CD63" s="45"/>
      <c r="CE63" s="45"/>
    </row>
    <row r="64" spans="3:83" ht="15" hidden="1" customHeight="1" x14ac:dyDescent="0.2">
      <c r="C64" s="44"/>
      <c r="D64" s="45"/>
      <c r="E64" s="45"/>
      <c r="F64" s="45"/>
      <c r="G64" s="45"/>
      <c r="H64" s="45"/>
      <c r="I64" s="15"/>
      <c r="J64" s="54"/>
      <c r="K64" s="17"/>
      <c r="L64" s="54"/>
      <c r="M64" s="4"/>
      <c r="N64" s="4"/>
      <c r="O64" s="4"/>
      <c r="AB64" s="18"/>
      <c r="AC64" s="19"/>
      <c r="AD64" s="19"/>
      <c r="AF64" s="19"/>
      <c r="AG64" s="19"/>
      <c r="AH64" s="19"/>
      <c r="AI64" s="19"/>
      <c r="AJ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CA64" s="44"/>
      <c r="CB64" s="45"/>
      <c r="CC64" s="45"/>
      <c r="CD64" s="45"/>
      <c r="CE64" s="45"/>
    </row>
    <row r="65" spans="3:83" ht="15" hidden="1" customHeight="1" x14ac:dyDescent="0.2">
      <c r="C65" s="44"/>
      <c r="D65" s="45"/>
      <c r="E65" s="45"/>
      <c r="F65" s="45"/>
      <c r="G65" s="45"/>
      <c r="H65" s="45"/>
      <c r="I65" s="15"/>
      <c r="J65" s="54"/>
      <c r="K65" s="17"/>
      <c r="L65" s="54"/>
      <c r="M65" s="4"/>
      <c r="N65" s="4"/>
      <c r="O65" s="4"/>
      <c r="AB65" s="18"/>
      <c r="AC65" s="19"/>
      <c r="AD65" s="19"/>
      <c r="AF65" s="19"/>
      <c r="AG65" s="19"/>
      <c r="AH65" s="19"/>
      <c r="AI65" s="19"/>
      <c r="AJ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CA65" s="44"/>
      <c r="CB65" s="45"/>
      <c r="CC65" s="45"/>
      <c r="CD65" s="45"/>
      <c r="CE65" s="45"/>
    </row>
    <row r="66" spans="3:83" ht="15" hidden="1" customHeight="1" x14ac:dyDescent="0.2">
      <c r="C66" s="44"/>
      <c r="D66" s="45"/>
      <c r="E66" s="45"/>
      <c r="F66" s="45"/>
      <c r="G66" s="45"/>
      <c r="H66" s="45"/>
      <c r="I66" s="15"/>
      <c r="J66" s="54"/>
      <c r="K66" s="17"/>
      <c r="L66" s="54"/>
      <c r="M66" s="4"/>
      <c r="N66" s="4"/>
      <c r="O66" s="4"/>
      <c r="AB66" s="18"/>
      <c r="AC66" s="19"/>
      <c r="AD66" s="19"/>
      <c r="AF66" s="19"/>
      <c r="AG66" s="19"/>
      <c r="AH66" s="19"/>
      <c r="AI66" s="19"/>
      <c r="AJ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CA66" s="44"/>
      <c r="CB66" s="45"/>
      <c r="CC66" s="45"/>
      <c r="CD66" s="45"/>
      <c r="CE66" s="45"/>
    </row>
    <row r="67" spans="3:83" ht="15" hidden="1" customHeight="1" x14ac:dyDescent="0.2">
      <c r="C67" s="44"/>
      <c r="D67" s="45"/>
      <c r="E67" s="45"/>
      <c r="F67" s="45"/>
      <c r="G67" s="45"/>
      <c r="H67" s="45"/>
      <c r="I67" s="15"/>
      <c r="J67" s="54"/>
      <c r="K67" s="17"/>
      <c r="L67" s="54"/>
      <c r="M67" s="4"/>
      <c r="N67" s="4"/>
      <c r="O67" s="4"/>
      <c r="AB67" s="18"/>
      <c r="AC67" s="19"/>
      <c r="AD67" s="19"/>
      <c r="AF67" s="19"/>
      <c r="AG67" s="19"/>
      <c r="AH67" s="19"/>
      <c r="AI67" s="19"/>
      <c r="AJ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CA67" s="44"/>
      <c r="CB67" s="45"/>
      <c r="CC67" s="45"/>
      <c r="CD67" s="45"/>
      <c r="CE67" s="45"/>
    </row>
    <row r="68" spans="3:83" ht="15" hidden="1" customHeight="1" x14ac:dyDescent="0.2">
      <c r="C68" s="44"/>
      <c r="D68" s="45"/>
      <c r="E68" s="45"/>
      <c r="F68" s="45"/>
      <c r="G68" s="45"/>
      <c r="H68" s="45"/>
      <c r="I68" s="15"/>
      <c r="J68" s="54"/>
      <c r="K68" s="17"/>
      <c r="L68" s="54"/>
      <c r="M68" s="4"/>
      <c r="N68" s="4"/>
      <c r="O68" s="4"/>
      <c r="AB68" s="18"/>
      <c r="AC68" s="19"/>
      <c r="AD68" s="19"/>
      <c r="AF68" s="19"/>
      <c r="AG68" s="19"/>
      <c r="AH68" s="19"/>
      <c r="AI68" s="19"/>
      <c r="AJ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CA68" s="44"/>
      <c r="CB68" s="45"/>
      <c r="CC68" s="45"/>
      <c r="CD68" s="45"/>
      <c r="CE68" s="45"/>
    </row>
    <row r="69" spans="3:83" ht="15" hidden="1" customHeight="1" x14ac:dyDescent="0.2">
      <c r="C69" s="44"/>
      <c r="D69" s="45"/>
      <c r="E69" s="45"/>
      <c r="F69" s="45"/>
      <c r="G69" s="45"/>
      <c r="H69" s="45"/>
      <c r="I69" s="15"/>
      <c r="J69" s="54"/>
      <c r="K69" s="17"/>
      <c r="L69" s="54"/>
      <c r="M69" s="4"/>
      <c r="N69" s="4"/>
      <c r="O69" s="4"/>
      <c r="AB69" s="18"/>
      <c r="AC69" s="19"/>
      <c r="AD69" s="19"/>
      <c r="AF69" s="19"/>
      <c r="AG69" s="19"/>
      <c r="AH69" s="19"/>
      <c r="AI69" s="19"/>
      <c r="AJ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CA69" s="44"/>
      <c r="CB69" s="45"/>
      <c r="CC69" s="45"/>
      <c r="CD69" s="45"/>
      <c r="CE69" s="45"/>
    </row>
    <row r="70" spans="3:83" ht="15" hidden="1" customHeight="1" x14ac:dyDescent="0.2">
      <c r="C70" s="44"/>
      <c r="D70" s="45"/>
      <c r="E70" s="45"/>
      <c r="F70" s="45"/>
      <c r="G70" s="45"/>
      <c r="H70" s="45"/>
      <c r="I70" s="15"/>
      <c r="J70" s="54"/>
      <c r="K70" s="17"/>
      <c r="L70" s="54"/>
      <c r="M70" s="4"/>
      <c r="N70" s="4"/>
      <c r="O70" s="4"/>
      <c r="AB70" s="18"/>
      <c r="AC70" s="19"/>
      <c r="AD70" s="19"/>
      <c r="AF70" s="19"/>
      <c r="AG70" s="19"/>
      <c r="AH70" s="19"/>
      <c r="AI70" s="19"/>
      <c r="AJ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CA70" s="44"/>
      <c r="CB70" s="45"/>
      <c r="CC70" s="45"/>
      <c r="CD70" s="45"/>
      <c r="CE70" s="45"/>
    </row>
    <row r="71" spans="3:83" ht="15" hidden="1" customHeight="1" x14ac:dyDescent="0.2">
      <c r="C71" s="44"/>
      <c r="D71" s="45"/>
      <c r="E71" s="45"/>
      <c r="F71" s="45"/>
      <c r="G71" s="45"/>
      <c r="H71" s="45"/>
      <c r="I71" s="15"/>
      <c r="J71" s="54"/>
      <c r="K71" s="17"/>
      <c r="L71" s="54"/>
      <c r="M71" s="4"/>
      <c r="N71" s="4"/>
      <c r="O71" s="4"/>
      <c r="AB71" s="18"/>
      <c r="AC71" s="19"/>
      <c r="AD71" s="19"/>
      <c r="AF71" s="19"/>
      <c r="AG71" s="19"/>
      <c r="AH71" s="19"/>
      <c r="AI71" s="19"/>
      <c r="AJ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CA71" s="44"/>
      <c r="CB71" s="45"/>
      <c r="CC71" s="45"/>
      <c r="CD71" s="45"/>
      <c r="CE71" s="45"/>
    </row>
    <row r="72" spans="3:83" ht="15" hidden="1" customHeight="1" x14ac:dyDescent="0.2">
      <c r="C72" s="44"/>
      <c r="D72" s="45"/>
      <c r="E72" s="45"/>
      <c r="F72" s="45"/>
      <c r="G72" s="45"/>
      <c r="H72" s="45"/>
      <c r="I72" s="15"/>
      <c r="J72" s="54"/>
      <c r="K72" s="17"/>
      <c r="L72" s="54"/>
      <c r="M72" s="4"/>
      <c r="N72" s="4"/>
      <c r="O72" s="4"/>
      <c r="AB72" s="18"/>
      <c r="AC72" s="19"/>
      <c r="AD72" s="19"/>
      <c r="AF72" s="19"/>
      <c r="AG72" s="19"/>
      <c r="AH72" s="19"/>
      <c r="AI72" s="19"/>
      <c r="AJ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CA72" s="44"/>
      <c r="CB72" s="45"/>
      <c r="CC72" s="45"/>
      <c r="CD72" s="45"/>
      <c r="CE72" s="45"/>
    </row>
    <row r="73" spans="3:83" ht="15" hidden="1" customHeight="1" x14ac:dyDescent="0.2">
      <c r="C73" s="44"/>
      <c r="D73" s="45"/>
      <c r="E73" s="45"/>
      <c r="F73" s="45"/>
      <c r="G73" s="45"/>
      <c r="H73" s="45"/>
      <c r="I73" s="15"/>
      <c r="J73" s="54"/>
      <c r="K73" s="17"/>
      <c r="L73" s="54"/>
      <c r="M73" s="4"/>
      <c r="N73" s="4"/>
      <c r="O73" s="4"/>
      <c r="AB73" s="18"/>
      <c r="AC73" s="19"/>
      <c r="AD73" s="19"/>
      <c r="AF73" s="19"/>
      <c r="AG73" s="19"/>
      <c r="AH73" s="19"/>
      <c r="AI73" s="19"/>
      <c r="AJ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CA73" s="44"/>
      <c r="CB73" s="45"/>
      <c r="CC73" s="45"/>
      <c r="CD73" s="45"/>
      <c r="CE73" s="45"/>
    </row>
    <row r="74" spans="3:83" ht="15" hidden="1" customHeight="1" x14ac:dyDescent="0.2">
      <c r="C74" s="44"/>
      <c r="D74" s="45"/>
      <c r="E74" s="45"/>
      <c r="F74" s="45"/>
      <c r="G74" s="45"/>
      <c r="H74" s="45"/>
      <c r="I74" s="15"/>
      <c r="J74" s="54"/>
      <c r="K74" s="17"/>
      <c r="L74" s="54"/>
      <c r="M74" s="4"/>
      <c r="N74" s="4"/>
      <c r="O74" s="4"/>
      <c r="AB74" s="18"/>
      <c r="AC74" s="19"/>
      <c r="AD74" s="19"/>
      <c r="AF74" s="19"/>
      <c r="AG74" s="19"/>
      <c r="AH74" s="19"/>
      <c r="AI74" s="19"/>
      <c r="AJ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CA74" s="44"/>
      <c r="CB74" s="45"/>
      <c r="CC74" s="45"/>
      <c r="CD74" s="45"/>
      <c r="CE74" s="45"/>
    </row>
    <row r="75" spans="3:83" ht="15" hidden="1" customHeight="1" x14ac:dyDescent="0.2">
      <c r="C75" s="44"/>
      <c r="D75" s="45"/>
      <c r="E75" s="45"/>
      <c r="F75" s="45"/>
      <c r="G75" s="45"/>
      <c r="H75" s="45"/>
      <c r="I75" s="15"/>
      <c r="J75" s="54"/>
      <c r="K75" s="17"/>
      <c r="L75" s="54"/>
      <c r="M75" s="4"/>
      <c r="N75" s="4"/>
      <c r="O75" s="4"/>
      <c r="AB75" s="18"/>
      <c r="AC75" s="19"/>
      <c r="AD75" s="19"/>
      <c r="AF75" s="19"/>
      <c r="AG75" s="19"/>
      <c r="AH75" s="19"/>
      <c r="AI75" s="19"/>
      <c r="AJ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CA75" s="44"/>
      <c r="CB75" s="45"/>
      <c r="CC75" s="45"/>
      <c r="CD75" s="45"/>
      <c r="CE75" s="45"/>
    </row>
    <row r="76" spans="3:83" ht="15" hidden="1" customHeight="1" x14ac:dyDescent="0.2">
      <c r="C76" s="44"/>
      <c r="D76" s="45"/>
      <c r="E76" s="45"/>
      <c r="F76" s="45"/>
      <c r="G76" s="45"/>
      <c r="H76" s="45"/>
      <c r="I76" s="15"/>
      <c r="J76" s="54"/>
      <c r="K76" s="17"/>
      <c r="L76" s="54"/>
      <c r="M76" s="4"/>
      <c r="N76" s="4"/>
      <c r="O76" s="4"/>
      <c r="AB76" s="18"/>
      <c r="AC76" s="19"/>
      <c r="AD76" s="19"/>
      <c r="AF76" s="19"/>
      <c r="AG76" s="19"/>
      <c r="AH76" s="19"/>
      <c r="AI76" s="19"/>
      <c r="AJ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CA76" s="44"/>
      <c r="CB76" s="45"/>
      <c r="CC76" s="45"/>
      <c r="CD76" s="45"/>
      <c r="CE76" s="45"/>
    </row>
    <row r="77" spans="3:83" ht="15" hidden="1" customHeight="1" x14ac:dyDescent="0.2">
      <c r="C77" s="44"/>
      <c r="D77" s="45"/>
      <c r="E77" s="45"/>
      <c r="F77" s="45"/>
      <c r="G77" s="45"/>
      <c r="H77" s="45"/>
      <c r="I77" s="15"/>
      <c r="J77" s="54"/>
      <c r="K77" s="17"/>
      <c r="L77" s="54"/>
      <c r="M77" s="4"/>
      <c r="N77" s="4"/>
      <c r="O77" s="4"/>
      <c r="AB77" s="18"/>
      <c r="AC77" s="19"/>
      <c r="AD77" s="19"/>
      <c r="AF77" s="19"/>
      <c r="AG77" s="19"/>
      <c r="AH77" s="19"/>
      <c r="AI77" s="19"/>
      <c r="AJ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CA77" s="44"/>
      <c r="CB77" s="45"/>
      <c r="CC77" s="45"/>
      <c r="CD77" s="45"/>
      <c r="CE77" s="45"/>
    </row>
    <row r="78" spans="3:83" ht="15" hidden="1" customHeight="1" x14ac:dyDescent="0.2">
      <c r="C78" s="44"/>
      <c r="D78" s="45"/>
      <c r="E78" s="45"/>
      <c r="F78" s="45"/>
      <c r="G78" s="45"/>
      <c r="H78" s="45"/>
      <c r="I78" s="15"/>
      <c r="J78" s="54"/>
      <c r="K78" s="17"/>
      <c r="L78" s="54"/>
      <c r="M78" s="4"/>
      <c r="N78" s="4"/>
      <c r="O78" s="4"/>
      <c r="AB78" s="18"/>
      <c r="AC78" s="19"/>
      <c r="AD78" s="19"/>
      <c r="AF78" s="19"/>
      <c r="AG78" s="19"/>
      <c r="AH78" s="19"/>
      <c r="AI78" s="19"/>
      <c r="AJ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CA78" s="44"/>
      <c r="CB78" s="45"/>
      <c r="CC78" s="45"/>
      <c r="CD78" s="45"/>
      <c r="CE78" s="45"/>
    </row>
    <row r="79" spans="3:83" ht="15" hidden="1" customHeight="1" x14ac:dyDescent="0.2">
      <c r="C79" s="44"/>
      <c r="D79" s="45"/>
      <c r="E79" s="45"/>
      <c r="F79" s="45"/>
      <c r="G79" s="45"/>
      <c r="H79" s="45"/>
      <c r="I79" s="15"/>
      <c r="J79" s="54"/>
      <c r="K79" s="17"/>
      <c r="L79" s="54"/>
      <c r="M79" s="4"/>
      <c r="N79" s="4"/>
      <c r="O79" s="4"/>
      <c r="AB79" s="18"/>
      <c r="AC79" s="19"/>
      <c r="AD79" s="19"/>
      <c r="AF79" s="19"/>
      <c r="AG79" s="19"/>
      <c r="AH79" s="19"/>
      <c r="AI79" s="19"/>
      <c r="AJ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CA79" s="44"/>
      <c r="CB79" s="45"/>
      <c r="CC79" s="45"/>
      <c r="CD79" s="45"/>
      <c r="CE79" s="45"/>
    </row>
    <row r="80" spans="3:83" ht="15" hidden="1" customHeight="1" x14ac:dyDescent="0.2">
      <c r="C80" s="44"/>
      <c r="D80" s="45"/>
      <c r="E80" s="45"/>
      <c r="F80" s="45"/>
      <c r="G80" s="45"/>
      <c r="H80" s="45"/>
      <c r="I80" s="15"/>
      <c r="J80" s="54"/>
      <c r="K80" s="17"/>
      <c r="L80" s="54"/>
      <c r="M80" s="4"/>
      <c r="N80" s="4"/>
      <c r="O80" s="4"/>
      <c r="AB80" s="18"/>
      <c r="AC80" s="19"/>
      <c r="AD80" s="19"/>
      <c r="AF80" s="19"/>
      <c r="AG80" s="19"/>
      <c r="AH80" s="19"/>
      <c r="AI80" s="19"/>
      <c r="AJ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CA80" s="44"/>
      <c r="CB80" s="45"/>
      <c r="CC80" s="45"/>
      <c r="CD80" s="45"/>
      <c r="CE80" s="45"/>
    </row>
    <row r="81" spans="3:83" ht="15" hidden="1" customHeight="1" x14ac:dyDescent="0.2">
      <c r="C81" s="44"/>
      <c r="D81" s="45"/>
      <c r="E81" s="45"/>
      <c r="F81" s="45"/>
      <c r="G81" s="45"/>
      <c r="H81" s="45"/>
      <c r="I81" s="15"/>
      <c r="J81" s="54"/>
      <c r="K81" s="17"/>
      <c r="L81" s="54"/>
      <c r="M81" s="4"/>
      <c r="N81" s="4"/>
      <c r="O81" s="4"/>
      <c r="AB81" s="18"/>
      <c r="AC81" s="19"/>
      <c r="AD81" s="19"/>
      <c r="AF81" s="19"/>
      <c r="AG81" s="19"/>
      <c r="AH81" s="19"/>
      <c r="AI81" s="19"/>
      <c r="AJ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CA81" s="44"/>
      <c r="CB81" s="45"/>
      <c r="CC81" s="45"/>
      <c r="CD81" s="45"/>
      <c r="CE81" s="45"/>
    </row>
    <row r="82" spans="3:83" ht="15" hidden="1" customHeight="1" x14ac:dyDescent="0.2">
      <c r="C82" s="44"/>
      <c r="D82" s="45"/>
      <c r="E82" s="45"/>
      <c r="F82" s="45"/>
      <c r="G82" s="45"/>
      <c r="H82" s="45"/>
      <c r="I82" s="15"/>
      <c r="J82" s="54"/>
      <c r="K82" s="17"/>
      <c r="L82" s="54"/>
      <c r="M82" s="4"/>
      <c r="N82" s="4"/>
      <c r="O82" s="4"/>
      <c r="AB82" s="18"/>
      <c r="AC82" s="19"/>
      <c r="AD82" s="19"/>
      <c r="AF82" s="19"/>
      <c r="AG82" s="19"/>
      <c r="AH82" s="19"/>
      <c r="AI82" s="19"/>
      <c r="AJ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CA82" s="44"/>
      <c r="CB82" s="45"/>
      <c r="CC82" s="45"/>
      <c r="CD82" s="45"/>
      <c r="CE82" s="45"/>
    </row>
    <row r="83" spans="3:83" ht="15" hidden="1" customHeight="1" x14ac:dyDescent="0.2">
      <c r="C83" s="44"/>
      <c r="D83" s="45"/>
      <c r="E83" s="45"/>
      <c r="F83" s="45"/>
      <c r="G83" s="45"/>
      <c r="H83" s="45"/>
      <c r="I83" s="15"/>
      <c r="J83" s="54"/>
      <c r="K83" s="17"/>
      <c r="L83" s="54"/>
      <c r="M83" s="4"/>
      <c r="N83" s="4"/>
      <c r="O83" s="4"/>
      <c r="AB83" s="18"/>
      <c r="AC83" s="19"/>
      <c r="AD83" s="19"/>
      <c r="AF83" s="19"/>
      <c r="AG83" s="19"/>
      <c r="AH83" s="19"/>
      <c r="AI83" s="19"/>
      <c r="AJ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CA83" s="44"/>
      <c r="CB83" s="45"/>
      <c r="CC83" s="45"/>
      <c r="CD83" s="45"/>
      <c r="CE83" s="45"/>
    </row>
    <row r="84" spans="3:83" ht="15" hidden="1" customHeight="1" x14ac:dyDescent="0.2">
      <c r="C84" s="44"/>
      <c r="D84" s="45"/>
      <c r="E84" s="45"/>
      <c r="F84" s="45"/>
      <c r="G84" s="45"/>
      <c r="H84" s="45"/>
      <c r="I84" s="15"/>
      <c r="J84" s="54"/>
      <c r="K84" s="17"/>
      <c r="L84" s="54"/>
      <c r="M84" s="4"/>
      <c r="N84" s="4"/>
      <c r="O84" s="4"/>
      <c r="AB84" s="18"/>
      <c r="AC84" s="19"/>
      <c r="AD84" s="19"/>
      <c r="AF84" s="19"/>
      <c r="AG84" s="19"/>
      <c r="AH84" s="19"/>
      <c r="AI84" s="19"/>
      <c r="AJ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CA84" s="44"/>
      <c r="CB84" s="45"/>
      <c r="CC84" s="45"/>
      <c r="CD84" s="45"/>
      <c r="CE84" s="45"/>
    </row>
    <row r="85" spans="3:83" ht="15" hidden="1" customHeight="1" x14ac:dyDescent="0.2">
      <c r="C85" s="44"/>
      <c r="D85" s="45"/>
      <c r="E85" s="45"/>
      <c r="F85" s="45"/>
      <c r="G85" s="45"/>
      <c r="H85" s="45"/>
      <c r="I85" s="15"/>
      <c r="J85" s="54"/>
      <c r="K85" s="17"/>
      <c r="L85" s="54"/>
      <c r="M85" s="4"/>
      <c r="N85" s="4"/>
      <c r="O85" s="4"/>
      <c r="AB85" s="18"/>
      <c r="AC85" s="19"/>
      <c r="AD85" s="19"/>
      <c r="AF85" s="19"/>
      <c r="AG85" s="19"/>
      <c r="AH85" s="19"/>
      <c r="AI85" s="19"/>
      <c r="AJ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CA85" s="44"/>
      <c r="CB85" s="45"/>
      <c r="CC85" s="45"/>
      <c r="CD85" s="45"/>
      <c r="CE85" s="45"/>
    </row>
    <row r="86" spans="3:83" ht="15" hidden="1" customHeight="1" x14ac:dyDescent="0.2">
      <c r="C86" s="44"/>
      <c r="D86" s="45"/>
      <c r="E86" s="45"/>
      <c r="F86" s="45"/>
      <c r="G86" s="45"/>
      <c r="H86" s="45"/>
      <c r="I86" s="15"/>
      <c r="J86" s="54"/>
      <c r="K86" s="17"/>
      <c r="L86" s="54"/>
      <c r="M86" s="4"/>
      <c r="N86" s="4"/>
      <c r="O86" s="4"/>
      <c r="AB86" s="18"/>
      <c r="AC86" s="19"/>
      <c r="AD86" s="19"/>
      <c r="AF86" s="19"/>
      <c r="AG86" s="19"/>
      <c r="AH86" s="19"/>
      <c r="AI86" s="19"/>
      <c r="AJ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CA86" s="44"/>
      <c r="CB86" s="45"/>
      <c r="CC86" s="45"/>
      <c r="CD86" s="45"/>
      <c r="CE86" s="45"/>
    </row>
    <row r="87" spans="3:83" ht="15" hidden="1" customHeight="1" x14ac:dyDescent="0.2">
      <c r="C87" s="44"/>
      <c r="D87" s="45"/>
      <c r="E87" s="45"/>
      <c r="F87" s="45"/>
      <c r="G87" s="45"/>
      <c r="H87" s="45"/>
      <c r="I87" s="15"/>
      <c r="J87" s="54"/>
      <c r="K87" s="17"/>
      <c r="L87" s="54"/>
      <c r="M87" s="4"/>
      <c r="N87" s="4"/>
      <c r="O87" s="4"/>
      <c r="AB87" s="18"/>
      <c r="AC87" s="19"/>
      <c r="AD87" s="19"/>
      <c r="AF87" s="19"/>
      <c r="AG87" s="19"/>
      <c r="AH87" s="19"/>
      <c r="AI87" s="19"/>
      <c r="AJ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CA87" s="44"/>
      <c r="CB87" s="45"/>
      <c r="CC87" s="45"/>
      <c r="CD87" s="45"/>
      <c r="CE87" s="45"/>
    </row>
    <row r="88" spans="3:83" ht="15" hidden="1" customHeight="1" x14ac:dyDescent="0.2">
      <c r="C88" s="44"/>
      <c r="D88" s="45"/>
      <c r="E88" s="45"/>
      <c r="F88" s="45"/>
      <c r="G88" s="45"/>
      <c r="H88" s="45"/>
      <c r="I88" s="15"/>
      <c r="J88" s="54"/>
      <c r="K88" s="17"/>
      <c r="L88" s="54"/>
      <c r="M88" s="4"/>
      <c r="N88" s="4"/>
      <c r="O88" s="4"/>
      <c r="AB88" s="18"/>
      <c r="AC88" s="19"/>
      <c r="AD88" s="19"/>
      <c r="AF88" s="19"/>
      <c r="AG88" s="19"/>
      <c r="AH88" s="19"/>
      <c r="AI88" s="19"/>
      <c r="AJ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CA88" s="44"/>
      <c r="CB88" s="45"/>
      <c r="CC88" s="45"/>
      <c r="CD88" s="45"/>
      <c r="CE88" s="45"/>
    </row>
    <row r="89" spans="3:83" ht="15" hidden="1" customHeight="1" x14ac:dyDescent="0.2">
      <c r="C89" s="44"/>
      <c r="D89" s="45"/>
      <c r="E89" s="45"/>
      <c r="F89" s="45"/>
      <c r="G89" s="45"/>
      <c r="H89" s="45"/>
      <c r="I89" s="15"/>
      <c r="J89" s="54"/>
      <c r="K89" s="17"/>
      <c r="L89" s="54"/>
      <c r="M89" s="4"/>
      <c r="N89" s="4"/>
      <c r="O89" s="4"/>
      <c r="AB89" s="18"/>
      <c r="AC89" s="19"/>
      <c r="AD89" s="19"/>
      <c r="AF89" s="19"/>
      <c r="AG89" s="19"/>
      <c r="AH89" s="19"/>
      <c r="AI89" s="19"/>
      <c r="AJ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CA89" s="44"/>
      <c r="CB89" s="45"/>
      <c r="CC89" s="45"/>
      <c r="CD89" s="45"/>
      <c r="CE89" s="45"/>
    </row>
    <row r="90" spans="3:83" ht="15" hidden="1" customHeight="1" x14ac:dyDescent="0.2">
      <c r="C90" s="44"/>
      <c r="D90" s="45"/>
      <c r="E90" s="45"/>
      <c r="F90" s="45"/>
      <c r="G90" s="45"/>
      <c r="H90" s="45"/>
      <c r="I90" s="15"/>
      <c r="J90" s="54"/>
      <c r="K90" s="17"/>
      <c r="L90" s="54"/>
      <c r="M90" s="4"/>
      <c r="N90" s="4"/>
      <c r="O90" s="4"/>
      <c r="AB90" s="18"/>
      <c r="AC90" s="19"/>
      <c r="AD90" s="19"/>
      <c r="AF90" s="19"/>
      <c r="AG90" s="19"/>
      <c r="AH90" s="19"/>
      <c r="AI90" s="19"/>
      <c r="AJ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CA90" s="44"/>
      <c r="CB90" s="45"/>
      <c r="CC90" s="45"/>
      <c r="CD90" s="45"/>
      <c r="CE90" s="45"/>
    </row>
    <row r="91" spans="3:83" ht="15" hidden="1" customHeight="1" x14ac:dyDescent="0.2">
      <c r="C91" s="44"/>
      <c r="D91" s="45"/>
      <c r="E91" s="45"/>
      <c r="F91" s="45"/>
      <c r="G91" s="45"/>
      <c r="H91" s="45"/>
      <c r="I91" s="15"/>
      <c r="J91" s="54"/>
      <c r="K91" s="17"/>
      <c r="L91" s="54"/>
      <c r="M91" s="4"/>
      <c r="N91" s="4"/>
      <c r="O91" s="4"/>
      <c r="AB91" s="18"/>
      <c r="AC91" s="19"/>
      <c r="AD91" s="19"/>
      <c r="AF91" s="19"/>
      <c r="AG91" s="19"/>
      <c r="AH91" s="19"/>
      <c r="AI91" s="19"/>
      <c r="AJ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CA91" s="44"/>
      <c r="CB91" s="45"/>
      <c r="CC91" s="45"/>
      <c r="CD91" s="45"/>
      <c r="CE91" s="45"/>
    </row>
    <row r="92" spans="3:83" ht="15" hidden="1" customHeight="1" x14ac:dyDescent="0.2">
      <c r="C92" s="44"/>
      <c r="D92" s="45"/>
      <c r="E92" s="45"/>
      <c r="F92" s="45"/>
      <c r="G92" s="45"/>
      <c r="H92" s="45"/>
      <c r="I92" s="15"/>
      <c r="J92" s="54"/>
      <c r="K92" s="17"/>
      <c r="L92" s="54"/>
      <c r="M92" s="4"/>
      <c r="N92" s="4"/>
      <c r="O92" s="4"/>
      <c r="AB92" s="18"/>
      <c r="AC92" s="19"/>
      <c r="AD92" s="19"/>
      <c r="AF92" s="19"/>
      <c r="AG92" s="19"/>
      <c r="AH92" s="19"/>
      <c r="AI92" s="19"/>
      <c r="AJ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CA92" s="44"/>
      <c r="CB92" s="45"/>
      <c r="CC92" s="45"/>
      <c r="CD92" s="45"/>
      <c r="CE92" s="45"/>
    </row>
    <row r="93" spans="3:83" ht="15" hidden="1" customHeight="1" x14ac:dyDescent="0.2">
      <c r="C93" s="44"/>
      <c r="D93" s="45"/>
      <c r="E93" s="45"/>
      <c r="F93" s="45"/>
      <c r="G93" s="45"/>
      <c r="H93" s="45"/>
      <c r="I93" s="15"/>
      <c r="J93" s="54"/>
      <c r="K93" s="17"/>
      <c r="L93" s="54"/>
      <c r="M93" s="4"/>
      <c r="N93" s="4"/>
      <c r="O93" s="4"/>
      <c r="AB93" s="18"/>
      <c r="AC93" s="19"/>
      <c r="AD93" s="19"/>
      <c r="AF93" s="19"/>
      <c r="AG93" s="19"/>
      <c r="AH93" s="19"/>
      <c r="AI93" s="19"/>
      <c r="AJ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CA93" s="44"/>
      <c r="CB93" s="45"/>
      <c r="CC93" s="45"/>
      <c r="CD93" s="45"/>
      <c r="CE93" s="45"/>
    </row>
    <row r="94" spans="3:83" ht="15" hidden="1" customHeight="1" x14ac:dyDescent="0.2">
      <c r="C94" s="44"/>
      <c r="D94" s="45"/>
      <c r="E94" s="45"/>
      <c r="F94" s="45"/>
      <c r="G94" s="45"/>
      <c r="H94" s="45"/>
      <c r="I94" s="15"/>
      <c r="J94" s="54"/>
      <c r="K94" s="17"/>
      <c r="L94" s="54"/>
      <c r="M94" s="4"/>
      <c r="N94" s="4"/>
      <c r="O94" s="4"/>
      <c r="AB94" s="18"/>
      <c r="AC94" s="19"/>
      <c r="AD94" s="19"/>
      <c r="AF94" s="19"/>
      <c r="AG94" s="19"/>
      <c r="AH94" s="19"/>
      <c r="AI94" s="19"/>
      <c r="AJ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CA94" s="44"/>
      <c r="CB94" s="45"/>
      <c r="CC94" s="45"/>
      <c r="CD94" s="45"/>
      <c r="CE94" s="45"/>
    </row>
    <row r="95" spans="3:83" ht="15" hidden="1" customHeight="1" x14ac:dyDescent="0.2">
      <c r="C95" s="44"/>
      <c r="D95" s="45"/>
      <c r="E95" s="45"/>
      <c r="F95" s="45"/>
      <c r="G95" s="45"/>
      <c r="H95" s="45"/>
      <c r="I95" s="15"/>
      <c r="J95" s="54"/>
      <c r="K95" s="17"/>
      <c r="L95" s="54"/>
      <c r="M95" s="4"/>
      <c r="N95" s="4"/>
      <c r="O95" s="4"/>
      <c r="AB95" s="18"/>
      <c r="AC95" s="19"/>
      <c r="AD95" s="19"/>
      <c r="AF95" s="19"/>
      <c r="AG95" s="19"/>
      <c r="AH95" s="19"/>
      <c r="AI95" s="19"/>
      <c r="AJ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CA95" s="44"/>
      <c r="CB95" s="45"/>
      <c r="CC95" s="45"/>
      <c r="CD95" s="45"/>
      <c r="CE95" s="45"/>
    </row>
    <row r="96" spans="3:83" ht="15" hidden="1" customHeight="1" x14ac:dyDescent="0.2">
      <c r="C96" s="44"/>
      <c r="D96" s="45"/>
      <c r="E96" s="45"/>
      <c r="F96" s="45"/>
      <c r="G96" s="45"/>
      <c r="H96" s="45"/>
      <c r="I96" s="15"/>
      <c r="J96" s="54"/>
      <c r="K96" s="17"/>
      <c r="L96" s="54"/>
      <c r="M96" s="4"/>
      <c r="N96" s="4"/>
      <c r="O96" s="4"/>
      <c r="AB96" s="18"/>
      <c r="AC96" s="19"/>
      <c r="AD96" s="19"/>
      <c r="AF96" s="19"/>
      <c r="AG96" s="19"/>
      <c r="AH96" s="19"/>
      <c r="AI96" s="19"/>
      <c r="AJ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CA96" s="44"/>
      <c r="CB96" s="45"/>
      <c r="CC96" s="45"/>
      <c r="CD96" s="45"/>
      <c r="CE96" s="45"/>
    </row>
    <row r="97" spans="3:83" ht="15" hidden="1" customHeight="1" x14ac:dyDescent="0.2">
      <c r="C97" s="44"/>
      <c r="D97" s="45"/>
      <c r="E97" s="45"/>
      <c r="F97" s="45"/>
      <c r="G97" s="45"/>
      <c r="H97" s="45"/>
      <c r="I97" s="15"/>
      <c r="J97" s="54"/>
      <c r="K97" s="17"/>
      <c r="L97" s="54"/>
      <c r="M97" s="4"/>
      <c r="N97" s="4"/>
      <c r="O97" s="4"/>
      <c r="AB97" s="18"/>
      <c r="AC97" s="19"/>
      <c r="AD97" s="19"/>
      <c r="AF97" s="19"/>
      <c r="AG97" s="19"/>
      <c r="AH97" s="19"/>
      <c r="AI97" s="19"/>
      <c r="AJ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CA97" s="44"/>
      <c r="CB97" s="45"/>
      <c r="CC97" s="45"/>
      <c r="CD97" s="45"/>
      <c r="CE97" s="45"/>
    </row>
    <row r="98" spans="3:83" ht="15" hidden="1" customHeight="1" x14ac:dyDescent="0.2">
      <c r="C98" s="44"/>
      <c r="D98" s="45"/>
      <c r="E98" s="45"/>
      <c r="F98" s="45"/>
      <c r="G98" s="45"/>
      <c r="H98" s="45"/>
      <c r="I98" s="15"/>
      <c r="J98" s="54"/>
      <c r="K98" s="17"/>
      <c r="L98" s="54"/>
      <c r="M98" s="4"/>
      <c r="N98" s="4"/>
      <c r="O98" s="4"/>
      <c r="AB98" s="18"/>
      <c r="AC98" s="19"/>
      <c r="AD98" s="19"/>
      <c r="AF98" s="19"/>
      <c r="AG98" s="19"/>
      <c r="AH98" s="19"/>
      <c r="AI98" s="19"/>
      <c r="AJ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CA98" s="44"/>
      <c r="CB98" s="45"/>
      <c r="CC98" s="45"/>
      <c r="CD98" s="45"/>
      <c r="CE98" s="45"/>
    </row>
    <row r="99" spans="3:83" ht="15" hidden="1" customHeight="1" x14ac:dyDescent="0.2">
      <c r="C99" s="44"/>
      <c r="D99" s="45"/>
      <c r="E99" s="45"/>
      <c r="F99" s="45"/>
      <c r="G99" s="45"/>
      <c r="H99" s="45"/>
      <c r="I99" s="15"/>
      <c r="J99" s="54"/>
      <c r="K99" s="17"/>
      <c r="L99" s="54"/>
      <c r="M99" s="4"/>
      <c r="N99" s="4"/>
      <c r="O99" s="4"/>
      <c r="AB99" s="18"/>
      <c r="AC99" s="19"/>
      <c r="AD99" s="19"/>
      <c r="AF99" s="19"/>
      <c r="AG99" s="19"/>
      <c r="AH99" s="19"/>
      <c r="AI99" s="19"/>
      <c r="AJ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CA99" s="44"/>
      <c r="CB99" s="45"/>
      <c r="CC99" s="45"/>
      <c r="CD99" s="45"/>
      <c r="CE99" s="45"/>
    </row>
    <row r="100" spans="3:83" ht="15" hidden="1" customHeight="1" x14ac:dyDescent="0.2">
      <c r="C100" s="44"/>
      <c r="D100" s="45"/>
      <c r="E100" s="45"/>
      <c r="F100" s="45"/>
      <c r="G100" s="45"/>
      <c r="H100" s="45"/>
      <c r="I100" s="15"/>
      <c r="J100" s="54"/>
      <c r="K100" s="17"/>
      <c r="L100" s="54"/>
      <c r="M100" s="4"/>
      <c r="N100" s="4"/>
      <c r="O100" s="4"/>
      <c r="AB100" s="18"/>
      <c r="AC100" s="19"/>
      <c r="AD100" s="19"/>
      <c r="AF100" s="19"/>
      <c r="AG100" s="19"/>
      <c r="AH100" s="19"/>
      <c r="AI100" s="19"/>
      <c r="AJ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CA100" s="44"/>
      <c r="CB100" s="45"/>
      <c r="CC100" s="45"/>
      <c r="CD100" s="45"/>
      <c r="CE100" s="45"/>
    </row>
    <row r="101" spans="3:83" ht="15" hidden="1" customHeight="1" x14ac:dyDescent="0.2">
      <c r="C101" s="44"/>
      <c r="D101" s="45"/>
      <c r="E101" s="45"/>
      <c r="F101" s="45"/>
      <c r="G101" s="45"/>
      <c r="H101" s="45"/>
      <c r="I101" s="15"/>
      <c r="J101" s="54"/>
      <c r="K101" s="17"/>
      <c r="L101" s="54"/>
      <c r="M101" s="4"/>
      <c r="N101" s="4"/>
      <c r="O101" s="4"/>
      <c r="AB101" s="18"/>
      <c r="AC101" s="19"/>
      <c r="AD101" s="19"/>
      <c r="AF101" s="19"/>
      <c r="AG101" s="19"/>
      <c r="AH101" s="19"/>
      <c r="AI101" s="19"/>
      <c r="AJ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CA101" s="44"/>
      <c r="CB101" s="45"/>
      <c r="CC101" s="45"/>
      <c r="CD101" s="45"/>
      <c r="CE101" s="45"/>
    </row>
    <row r="102" spans="3:83" ht="15" hidden="1" customHeight="1" x14ac:dyDescent="0.2">
      <c r="C102" s="44"/>
      <c r="D102" s="45"/>
      <c r="E102" s="45"/>
      <c r="F102" s="45"/>
      <c r="G102" s="45"/>
      <c r="H102" s="45"/>
      <c r="I102" s="15"/>
      <c r="J102" s="54"/>
      <c r="K102" s="17"/>
      <c r="L102" s="54"/>
      <c r="M102" s="4"/>
      <c r="N102" s="4"/>
      <c r="O102" s="4"/>
      <c r="AB102" s="18"/>
      <c r="AC102" s="19"/>
      <c r="AD102" s="19"/>
      <c r="AF102" s="19"/>
      <c r="AG102" s="19"/>
      <c r="AH102" s="19"/>
      <c r="AI102" s="19"/>
      <c r="AJ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CA102" s="44"/>
      <c r="CB102" s="45"/>
      <c r="CC102" s="45"/>
      <c r="CD102" s="45"/>
      <c r="CE102" s="45"/>
    </row>
    <row r="103" spans="3:83" ht="15" hidden="1" customHeight="1" x14ac:dyDescent="0.2">
      <c r="C103" s="44"/>
      <c r="D103" s="45"/>
      <c r="E103" s="45"/>
      <c r="F103" s="45"/>
      <c r="G103" s="45"/>
      <c r="H103" s="45"/>
      <c r="I103" s="15"/>
      <c r="J103" s="54"/>
      <c r="K103" s="17"/>
      <c r="L103" s="54"/>
      <c r="M103" s="4"/>
      <c r="N103" s="4"/>
      <c r="O103" s="4"/>
      <c r="AB103" s="18"/>
      <c r="AC103" s="19"/>
      <c r="AD103" s="19"/>
      <c r="AF103" s="19"/>
      <c r="AG103" s="19"/>
      <c r="AH103" s="19"/>
      <c r="AI103" s="19"/>
      <c r="AJ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CA103" s="44"/>
      <c r="CB103" s="45"/>
      <c r="CC103" s="45"/>
      <c r="CD103" s="45"/>
      <c r="CE103" s="45"/>
    </row>
    <row r="104" spans="3:83" ht="15" hidden="1" customHeight="1" x14ac:dyDescent="0.2">
      <c r="C104" s="44"/>
      <c r="D104" s="45"/>
      <c r="E104" s="45"/>
      <c r="F104" s="45"/>
      <c r="G104" s="45"/>
      <c r="H104" s="45"/>
      <c r="I104" s="15"/>
      <c r="J104" s="54"/>
      <c r="K104" s="17"/>
      <c r="L104" s="54"/>
      <c r="M104" s="4"/>
      <c r="N104" s="4"/>
      <c r="O104" s="4"/>
      <c r="AB104" s="18"/>
      <c r="AC104" s="19"/>
      <c r="AD104" s="19"/>
      <c r="AF104" s="19"/>
      <c r="AG104" s="19"/>
      <c r="AH104" s="19"/>
      <c r="AI104" s="19"/>
      <c r="AJ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CA104" s="44"/>
      <c r="CB104" s="45"/>
      <c r="CC104" s="45"/>
      <c r="CD104" s="45"/>
      <c r="CE104" s="45"/>
    </row>
    <row r="105" spans="3:83" ht="15" hidden="1" customHeight="1" x14ac:dyDescent="0.2">
      <c r="C105" s="44"/>
      <c r="D105" s="45"/>
      <c r="E105" s="45"/>
      <c r="F105" s="45"/>
      <c r="G105" s="45"/>
      <c r="H105" s="45"/>
      <c r="I105" s="15"/>
      <c r="J105" s="54"/>
      <c r="K105" s="17"/>
      <c r="L105" s="54"/>
      <c r="M105" s="4"/>
      <c r="N105" s="4"/>
      <c r="O105" s="4"/>
      <c r="AB105" s="18"/>
      <c r="AC105" s="19"/>
      <c r="AD105" s="19"/>
      <c r="AF105" s="19"/>
      <c r="AG105" s="19"/>
      <c r="AH105" s="19"/>
      <c r="AI105" s="19"/>
      <c r="AJ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CA105" s="44"/>
      <c r="CB105" s="45"/>
      <c r="CC105" s="45"/>
      <c r="CD105" s="45"/>
      <c r="CE105" s="45"/>
    </row>
    <row r="106" spans="3:83" ht="15" hidden="1" customHeight="1" x14ac:dyDescent="0.2">
      <c r="C106" s="44"/>
      <c r="D106" s="45"/>
      <c r="E106" s="45"/>
      <c r="F106" s="45"/>
      <c r="G106" s="45"/>
      <c r="H106" s="45"/>
      <c r="I106" s="15"/>
      <c r="J106" s="54"/>
      <c r="K106" s="17"/>
      <c r="L106" s="54"/>
      <c r="M106" s="4"/>
      <c r="N106" s="4"/>
      <c r="O106" s="4"/>
      <c r="AB106" s="18"/>
      <c r="AC106" s="19"/>
      <c r="AD106" s="19"/>
      <c r="AF106" s="19"/>
      <c r="AG106" s="19"/>
      <c r="AH106" s="19"/>
      <c r="AI106" s="19"/>
      <c r="AJ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CA106" s="44"/>
      <c r="CB106" s="45"/>
      <c r="CC106" s="45"/>
      <c r="CD106" s="45"/>
      <c r="CE106" s="45"/>
    </row>
    <row r="107" spans="3:83" ht="15" hidden="1" customHeight="1" x14ac:dyDescent="0.2">
      <c r="C107" s="44"/>
      <c r="D107" s="45"/>
      <c r="E107" s="45"/>
      <c r="F107" s="45"/>
      <c r="G107" s="45"/>
      <c r="H107" s="45"/>
      <c r="I107" s="15"/>
      <c r="J107" s="54"/>
      <c r="K107" s="17"/>
      <c r="L107" s="54"/>
      <c r="M107" s="4"/>
      <c r="N107" s="4"/>
      <c r="O107" s="4"/>
      <c r="AB107" s="18"/>
      <c r="AC107" s="19"/>
      <c r="AD107" s="19"/>
      <c r="AF107" s="19"/>
      <c r="AG107" s="19"/>
      <c r="AH107" s="19"/>
      <c r="AI107" s="19"/>
      <c r="AJ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CA107" s="44"/>
      <c r="CB107" s="45"/>
      <c r="CC107" s="45"/>
      <c r="CD107" s="45"/>
      <c r="CE107" s="45"/>
    </row>
    <row r="108" spans="3:83" ht="15" hidden="1" customHeight="1" x14ac:dyDescent="0.2">
      <c r="C108" s="44"/>
      <c r="D108" s="45"/>
      <c r="E108" s="45"/>
      <c r="F108" s="45"/>
      <c r="G108" s="45"/>
      <c r="H108" s="45"/>
      <c r="I108" s="15"/>
      <c r="J108" s="54"/>
      <c r="K108" s="17"/>
      <c r="L108" s="54"/>
      <c r="M108" s="4"/>
      <c r="N108" s="4"/>
      <c r="O108" s="4"/>
      <c r="AB108" s="18"/>
      <c r="AC108" s="19"/>
      <c r="AD108" s="19"/>
      <c r="AF108" s="19"/>
      <c r="AG108" s="19"/>
      <c r="AH108" s="19"/>
      <c r="AI108" s="19"/>
      <c r="AJ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CA108" s="44"/>
      <c r="CB108" s="45"/>
      <c r="CC108" s="45"/>
      <c r="CD108" s="45"/>
      <c r="CE108" s="45"/>
    </row>
    <row r="109" spans="3:83" ht="15" hidden="1" customHeight="1" x14ac:dyDescent="0.2">
      <c r="C109" s="44"/>
      <c r="D109" s="45"/>
      <c r="E109" s="45"/>
      <c r="F109" s="45"/>
      <c r="G109" s="45"/>
      <c r="H109" s="45"/>
      <c r="I109" s="15"/>
      <c r="J109" s="54"/>
      <c r="K109" s="17"/>
      <c r="L109" s="54"/>
      <c r="M109" s="4"/>
      <c r="N109" s="4"/>
      <c r="O109" s="4"/>
      <c r="AB109" s="18"/>
      <c r="AC109" s="19"/>
      <c r="AD109" s="19"/>
      <c r="AF109" s="19"/>
      <c r="AG109" s="19"/>
      <c r="AH109" s="19"/>
      <c r="AI109" s="19"/>
      <c r="AJ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CA109" s="44"/>
      <c r="CB109" s="45"/>
      <c r="CC109" s="45"/>
      <c r="CD109" s="45"/>
      <c r="CE109" s="45"/>
    </row>
    <row r="110" spans="3:83" ht="15" hidden="1" customHeight="1" x14ac:dyDescent="0.2">
      <c r="C110" s="44"/>
      <c r="D110" s="45"/>
      <c r="E110" s="45"/>
      <c r="F110" s="45"/>
      <c r="G110" s="45"/>
      <c r="H110" s="45"/>
      <c r="I110" s="15"/>
      <c r="J110" s="54"/>
      <c r="K110" s="17"/>
      <c r="L110" s="54"/>
      <c r="M110" s="4"/>
      <c r="N110" s="4"/>
      <c r="O110" s="4"/>
      <c r="AB110" s="18"/>
      <c r="AC110" s="19"/>
      <c r="AD110" s="19"/>
      <c r="AF110" s="19"/>
      <c r="AG110" s="19"/>
      <c r="AH110" s="19"/>
      <c r="AI110" s="19"/>
      <c r="AJ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CA110" s="44"/>
      <c r="CB110" s="45"/>
      <c r="CC110" s="45"/>
      <c r="CD110" s="45"/>
      <c r="CE110" s="45"/>
    </row>
    <row r="111" spans="3:83" ht="15" hidden="1" customHeight="1" x14ac:dyDescent="0.2">
      <c r="C111" s="44"/>
      <c r="D111" s="45"/>
      <c r="E111" s="45"/>
      <c r="F111" s="45"/>
      <c r="G111" s="45"/>
      <c r="H111" s="45"/>
      <c r="I111" s="15"/>
      <c r="J111" s="54"/>
      <c r="K111" s="17"/>
      <c r="L111" s="54"/>
      <c r="M111" s="4"/>
      <c r="N111" s="4"/>
      <c r="O111" s="4"/>
      <c r="AB111" s="18"/>
      <c r="AC111" s="19"/>
      <c r="AD111" s="19"/>
      <c r="AF111" s="19"/>
      <c r="AG111" s="19"/>
      <c r="AH111" s="19"/>
      <c r="AI111" s="19"/>
      <c r="AJ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CA111" s="44"/>
      <c r="CB111" s="45"/>
      <c r="CC111" s="45"/>
      <c r="CD111" s="45"/>
      <c r="CE111" s="45"/>
    </row>
    <row r="112" spans="3:83" ht="15" hidden="1" customHeight="1" x14ac:dyDescent="0.2">
      <c r="C112" s="44"/>
      <c r="D112" s="45"/>
      <c r="E112" s="45"/>
      <c r="F112" s="45"/>
      <c r="G112" s="45"/>
      <c r="H112" s="45"/>
      <c r="I112" s="15"/>
      <c r="J112" s="54"/>
      <c r="K112" s="17"/>
      <c r="L112" s="54"/>
      <c r="M112" s="4"/>
      <c r="N112" s="4"/>
      <c r="O112" s="4"/>
      <c r="AB112" s="18"/>
      <c r="AC112" s="19"/>
      <c r="AD112" s="19"/>
      <c r="AF112" s="19"/>
      <c r="AG112" s="19"/>
      <c r="AH112" s="19"/>
      <c r="AI112" s="19"/>
      <c r="AJ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CA112" s="44"/>
      <c r="CB112" s="45"/>
      <c r="CC112" s="45"/>
      <c r="CD112" s="45"/>
      <c r="CE112" s="45"/>
    </row>
    <row r="113" spans="3:83" ht="15" hidden="1" customHeight="1" x14ac:dyDescent="0.2">
      <c r="C113" s="44"/>
      <c r="D113" s="45"/>
      <c r="E113" s="45"/>
      <c r="F113" s="45"/>
      <c r="G113" s="45"/>
      <c r="H113" s="45"/>
      <c r="I113" s="15"/>
      <c r="J113" s="54"/>
      <c r="K113" s="17"/>
      <c r="L113" s="54"/>
      <c r="M113" s="4"/>
      <c r="N113" s="4"/>
      <c r="O113" s="4"/>
      <c r="AB113" s="18"/>
      <c r="AC113" s="19"/>
      <c r="AD113" s="19"/>
      <c r="AF113" s="19"/>
      <c r="AG113" s="19"/>
      <c r="AH113" s="19"/>
      <c r="AI113" s="19"/>
      <c r="AJ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CA113" s="44"/>
      <c r="CB113" s="45"/>
      <c r="CC113" s="45"/>
      <c r="CD113" s="45"/>
      <c r="CE113" s="45"/>
    </row>
    <row r="114" spans="3:83" ht="15" hidden="1" customHeight="1" x14ac:dyDescent="0.2">
      <c r="C114" s="44"/>
      <c r="D114" s="45"/>
      <c r="E114" s="45"/>
      <c r="F114" s="45"/>
      <c r="G114" s="45"/>
      <c r="H114" s="45"/>
      <c r="I114" s="15"/>
      <c r="J114" s="54"/>
      <c r="K114" s="17"/>
      <c r="L114" s="54"/>
      <c r="M114" s="4"/>
      <c r="N114" s="4"/>
      <c r="O114" s="4"/>
      <c r="AB114" s="18"/>
      <c r="AC114" s="19"/>
      <c r="AD114" s="19"/>
      <c r="AF114" s="19"/>
      <c r="AG114" s="19"/>
      <c r="AH114" s="19"/>
      <c r="AI114" s="19"/>
      <c r="AJ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CA114" s="44"/>
      <c r="CB114" s="45"/>
      <c r="CC114" s="45"/>
      <c r="CD114" s="45"/>
      <c r="CE114" s="45"/>
    </row>
    <row r="115" spans="3:83" ht="15" hidden="1" customHeight="1" x14ac:dyDescent="0.2">
      <c r="C115" s="44"/>
      <c r="D115" s="45"/>
      <c r="E115" s="45"/>
      <c r="F115" s="45"/>
      <c r="G115" s="45"/>
      <c r="H115" s="45"/>
      <c r="I115" s="15"/>
      <c r="J115" s="54"/>
      <c r="K115" s="17"/>
      <c r="L115" s="54"/>
      <c r="M115" s="4"/>
      <c r="N115" s="4"/>
      <c r="O115" s="4"/>
      <c r="AB115" s="18"/>
      <c r="AC115" s="19"/>
      <c r="AD115" s="19"/>
      <c r="AF115" s="19"/>
      <c r="AG115" s="19"/>
      <c r="AH115" s="19"/>
      <c r="AI115" s="19"/>
      <c r="AJ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CA115" s="44"/>
      <c r="CB115" s="45"/>
      <c r="CC115" s="45"/>
      <c r="CD115" s="45"/>
      <c r="CE115" s="45"/>
    </row>
    <row r="116" spans="3:83" ht="15" hidden="1" customHeight="1" x14ac:dyDescent="0.2">
      <c r="C116" s="44"/>
      <c r="D116" s="45"/>
      <c r="E116" s="45"/>
      <c r="F116" s="45"/>
      <c r="G116" s="45"/>
      <c r="H116" s="45"/>
      <c r="I116" s="15"/>
      <c r="J116" s="54"/>
      <c r="K116" s="17"/>
      <c r="L116" s="54"/>
      <c r="M116" s="4"/>
      <c r="N116" s="4"/>
      <c r="O116" s="4"/>
      <c r="AB116" s="18"/>
      <c r="AC116" s="19"/>
      <c r="AD116" s="19"/>
      <c r="AF116" s="19"/>
      <c r="AG116" s="19"/>
      <c r="AH116" s="19"/>
      <c r="AI116" s="19"/>
      <c r="AJ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CA116" s="44"/>
      <c r="CB116" s="45"/>
      <c r="CC116" s="45"/>
      <c r="CD116" s="45"/>
      <c r="CE116" s="45"/>
    </row>
    <row r="117" spans="3:83" ht="15" hidden="1" customHeight="1" x14ac:dyDescent="0.2">
      <c r="C117" s="44"/>
      <c r="D117" s="45"/>
      <c r="E117" s="45"/>
      <c r="F117" s="45"/>
      <c r="G117" s="45"/>
      <c r="H117" s="45"/>
      <c r="I117" s="15"/>
      <c r="J117" s="54"/>
      <c r="K117" s="17"/>
      <c r="L117" s="54"/>
      <c r="M117" s="4"/>
      <c r="N117" s="4"/>
      <c r="O117" s="4"/>
      <c r="AB117" s="18"/>
      <c r="AC117" s="19"/>
      <c r="AD117" s="19"/>
      <c r="AF117" s="19"/>
      <c r="AG117" s="19"/>
      <c r="AH117" s="19"/>
      <c r="AI117" s="19"/>
      <c r="AJ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CA117" s="44"/>
      <c r="CB117" s="45"/>
      <c r="CC117" s="45"/>
      <c r="CD117" s="45"/>
      <c r="CE117" s="45"/>
    </row>
    <row r="118" spans="3:83" ht="15" hidden="1" customHeight="1" x14ac:dyDescent="0.2">
      <c r="C118" s="44"/>
      <c r="D118" s="45"/>
      <c r="E118" s="45"/>
      <c r="F118" s="45"/>
      <c r="G118" s="45"/>
      <c r="H118" s="45"/>
      <c r="I118" s="15"/>
      <c r="J118" s="54"/>
      <c r="K118" s="17"/>
      <c r="L118" s="54"/>
      <c r="M118" s="4"/>
      <c r="N118" s="4"/>
      <c r="O118" s="4"/>
      <c r="AB118" s="18"/>
      <c r="AC118" s="19"/>
      <c r="AD118" s="19"/>
      <c r="AF118" s="19"/>
      <c r="AG118" s="19"/>
      <c r="AH118" s="19"/>
      <c r="AI118" s="19"/>
      <c r="AJ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CA118" s="44"/>
      <c r="CB118" s="45"/>
      <c r="CC118" s="45"/>
      <c r="CD118" s="45"/>
      <c r="CE118" s="45"/>
    </row>
    <row r="119" spans="3:83" ht="15" hidden="1" customHeight="1" x14ac:dyDescent="0.2">
      <c r="C119" s="44"/>
      <c r="D119" s="45"/>
      <c r="E119" s="45"/>
      <c r="F119" s="45"/>
      <c r="G119" s="45"/>
      <c r="H119" s="45"/>
      <c r="I119" s="15"/>
      <c r="J119" s="54"/>
      <c r="K119" s="17"/>
      <c r="L119" s="54"/>
      <c r="M119" s="4"/>
      <c r="N119" s="4"/>
      <c r="O119" s="4"/>
      <c r="AB119" s="18"/>
      <c r="AC119" s="19"/>
      <c r="AD119" s="19"/>
      <c r="AF119" s="19"/>
      <c r="AG119" s="19"/>
      <c r="AH119" s="19"/>
      <c r="AI119" s="19"/>
      <c r="AJ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CA119" s="44"/>
      <c r="CB119" s="45"/>
      <c r="CC119" s="45"/>
      <c r="CD119" s="45"/>
      <c r="CE119" s="45"/>
    </row>
    <row r="120" spans="3:83" ht="15" hidden="1" customHeight="1" x14ac:dyDescent="0.2">
      <c r="C120" s="44"/>
      <c r="D120" s="45"/>
      <c r="E120" s="45"/>
      <c r="F120" s="45"/>
      <c r="G120" s="45"/>
      <c r="H120" s="45"/>
      <c r="I120" s="15"/>
      <c r="J120" s="54"/>
      <c r="K120" s="17"/>
      <c r="L120" s="54"/>
      <c r="M120" s="4"/>
      <c r="N120" s="4"/>
      <c r="O120" s="4"/>
      <c r="AB120" s="18"/>
      <c r="AC120" s="19"/>
      <c r="AD120" s="19"/>
      <c r="AF120" s="19"/>
      <c r="AG120" s="19"/>
      <c r="AH120" s="19"/>
      <c r="AI120" s="19"/>
      <c r="AJ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CA120" s="44"/>
      <c r="CB120" s="45"/>
      <c r="CC120" s="45"/>
      <c r="CD120" s="45"/>
      <c r="CE120" s="45"/>
    </row>
    <row r="121" spans="3:83" ht="15" hidden="1" customHeight="1" x14ac:dyDescent="0.2">
      <c r="C121" s="44"/>
      <c r="D121" s="45"/>
      <c r="E121" s="45"/>
      <c r="F121" s="45"/>
      <c r="G121" s="45"/>
      <c r="H121" s="45"/>
      <c r="I121" s="15"/>
      <c r="J121" s="54"/>
      <c r="K121" s="17"/>
      <c r="L121" s="54"/>
      <c r="M121" s="4"/>
      <c r="N121" s="4"/>
      <c r="O121" s="4"/>
      <c r="AB121" s="18"/>
      <c r="AC121" s="19"/>
      <c r="AD121" s="19"/>
      <c r="AF121" s="19"/>
      <c r="AG121" s="19"/>
      <c r="AH121" s="19"/>
      <c r="AI121" s="19"/>
      <c r="AJ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CA121" s="44"/>
      <c r="CB121" s="45"/>
      <c r="CC121" s="45"/>
      <c r="CD121" s="45"/>
      <c r="CE121" s="45"/>
    </row>
    <row r="122" spans="3:83" ht="15" hidden="1" customHeight="1" x14ac:dyDescent="0.2">
      <c r="C122" s="44"/>
      <c r="D122" s="45"/>
      <c r="E122" s="45"/>
      <c r="F122" s="45"/>
      <c r="G122" s="45"/>
      <c r="H122" s="45"/>
      <c r="I122" s="15"/>
      <c r="J122" s="54"/>
      <c r="K122" s="17"/>
      <c r="L122" s="54"/>
      <c r="M122" s="4"/>
      <c r="N122" s="4"/>
      <c r="O122" s="4"/>
      <c r="AB122" s="18"/>
      <c r="AC122" s="19"/>
      <c r="AD122" s="19"/>
      <c r="AF122" s="19"/>
      <c r="AG122" s="19"/>
      <c r="AH122" s="19"/>
      <c r="AI122" s="19"/>
      <c r="AJ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CA122" s="44"/>
      <c r="CB122" s="45"/>
      <c r="CC122" s="45"/>
      <c r="CD122" s="45"/>
      <c r="CE122" s="45"/>
    </row>
    <row r="123" spans="3:83" ht="15" hidden="1" customHeight="1" x14ac:dyDescent="0.2">
      <c r="C123" s="44"/>
      <c r="D123" s="45"/>
      <c r="E123" s="45"/>
      <c r="F123" s="45"/>
      <c r="G123" s="45"/>
      <c r="H123" s="45"/>
      <c r="I123" s="15"/>
      <c r="J123" s="54"/>
      <c r="K123" s="17"/>
      <c r="L123" s="54"/>
      <c r="M123" s="4"/>
      <c r="N123" s="4"/>
      <c r="O123" s="4"/>
      <c r="AB123" s="18"/>
      <c r="AC123" s="19"/>
      <c r="AD123" s="19"/>
      <c r="AF123" s="19"/>
      <c r="AG123" s="19"/>
      <c r="AH123" s="19"/>
      <c r="AI123" s="19"/>
      <c r="AJ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CA123" s="44"/>
      <c r="CB123" s="45"/>
      <c r="CC123" s="45"/>
      <c r="CD123" s="45"/>
      <c r="CE123" s="45"/>
    </row>
    <row r="124" spans="3:83" ht="15" hidden="1" customHeight="1" x14ac:dyDescent="0.2">
      <c r="C124" s="44"/>
      <c r="D124" s="45"/>
      <c r="E124" s="45"/>
      <c r="F124" s="45"/>
      <c r="G124" s="45"/>
      <c r="H124" s="45"/>
      <c r="I124" s="15"/>
      <c r="J124" s="54"/>
      <c r="K124" s="17"/>
      <c r="L124" s="54"/>
      <c r="M124" s="4"/>
      <c r="N124" s="4"/>
      <c r="O124" s="4"/>
      <c r="AB124" s="18"/>
      <c r="AC124" s="19"/>
      <c r="AD124" s="19"/>
      <c r="AF124" s="19"/>
      <c r="AG124" s="19"/>
      <c r="AH124" s="19"/>
      <c r="AI124" s="19"/>
      <c r="AJ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CA124" s="44"/>
      <c r="CB124" s="45"/>
      <c r="CC124" s="45"/>
      <c r="CD124" s="45"/>
      <c r="CE124" s="45"/>
    </row>
    <row r="125" spans="3:83" ht="15" hidden="1" customHeight="1" x14ac:dyDescent="0.2">
      <c r="C125" s="44"/>
      <c r="D125" s="45"/>
      <c r="E125" s="45"/>
      <c r="F125" s="45"/>
      <c r="G125" s="45"/>
      <c r="H125" s="45"/>
      <c r="I125" s="15"/>
      <c r="J125" s="54"/>
      <c r="K125" s="17"/>
      <c r="L125" s="54"/>
      <c r="M125" s="4"/>
      <c r="N125" s="4"/>
      <c r="O125" s="4"/>
      <c r="AB125" s="18"/>
      <c r="AC125" s="19"/>
      <c r="AD125" s="19"/>
      <c r="AF125" s="19"/>
      <c r="AG125" s="19"/>
      <c r="AH125" s="19"/>
      <c r="AI125" s="19"/>
      <c r="AJ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CA125" s="44"/>
      <c r="CB125" s="45"/>
      <c r="CC125" s="45"/>
      <c r="CD125" s="45"/>
      <c r="CE125" s="45"/>
    </row>
    <row r="126" spans="3:83" ht="15" hidden="1" customHeight="1" x14ac:dyDescent="0.2">
      <c r="C126" s="44"/>
      <c r="D126" s="45"/>
      <c r="E126" s="45"/>
      <c r="F126" s="45"/>
      <c r="G126" s="45"/>
      <c r="H126" s="45"/>
      <c r="I126" s="15"/>
      <c r="J126" s="54"/>
      <c r="K126" s="17"/>
      <c r="L126" s="54"/>
      <c r="M126" s="4"/>
      <c r="N126" s="4"/>
      <c r="O126" s="4"/>
      <c r="AB126" s="18"/>
      <c r="AC126" s="19"/>
      <c r="AD126" s="19"/>
      <c r="AF126" s="19"/>
      <c r="AG126" s="19"/>
      <c r="AH126" s="19"/>
      <c r="AI126" s="19"/>
      <c r="AJ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CA126" s="44"/>
      <c r="CB126" s="45"/>
      <c r="CC126" s="45"/>
      <c r="CD126" s="45"/>
      <c r="CE126" s="45"/>
    </row>
    <row r="127" spans="3:83" ht="15" hidden="1" customHeight="1" x14ac:dyDescent="0.2">
      <c r="C127" s="44"/>
      <c r="D127" s="45"/>
      <c r="E127" s="45"/>
      <c r="F127" s="45"/>
      <c r="G127" s="45"/>
      <c r="H127" s="45"/>
      <c r="I127" s="15"/>
      <c r="J127" s="54"/>
      <c r="K127" s="17"/>
      <c r="L127" s="54"/>
      <c r="M127" s="4"/>
      <c r="N127" s="4"/>
      <c r="O127" s="4"/>
      <c r="AB127" s="18"/>
      <c r="AC127" s="19"/>
      <c r="AD127" s="19"/>
      <c r="AF127" s="19"/>
      <c r="AG127" s="19"/>
      <c r="AH127" s="19"/>
      <c r="AI127" s="19"/>
      <c r="AJ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CA127" s="44"/>
      <c r="CB127" s="45"/>
      <c r="CC127" s="45"/>
      <c r="CD127" s="45"/>
      <c r="CE127" s="45"/>
    </row>
    <row r="128" spans="3:83" ht="15" hidden="1" customHeight="1" x14ac:dyDescent="0.2">
      <c r="C128" s="44"/>
      <c r="D128" s="45"/>
      <c r="E128" s="45"/>
      <c r="F128" s="45"/>
      <c r="G128" s="45"/>
      <c r="H128" s="45"/>
      <c r="I128" s="15"/>
      <c r="J128" s="54"/>
      <c r="K128" s="17"/>
      <c r="L128" s="54"/>
      <c r="M128" s="4"/>
      <c r="N128" s="4"/>
      <c r="O128" s="4"/>
      <c r="AB128" s="18"/>
      <c r="AC128" s="19"/>
      <c r="AD128" s="19"/>
      <c r="AF128" s="19"/>
      <c r="AG128" s="19"/>
      <c r="AH128" s="19"/>
      <c r="AI128" s="19"/>
      <c r="AJ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CA128" s="44"/>
      <c r="CB128" s="45"/>
      <c r="CC128" s="45"/>
      <c r="CD128" s="45"/>
      <c r="CE128" s="45"/>
    </row>
    <row r="129" spans="3:83" ht="15" hidden="1" customHeight="1" x14ac:dyDescent="0.2">
      <c r="C129" s="44"/>
      <c r="D129" s="45"/>
      <c r="E129" s="45"/>
      <c r="F129" s="45"/>
      <c r="G129" s="45"/>
      <c r="H129" s="45"/>
      <c r="I129" s="15"/>
      <c r="J129" s="54"/>
      <c r="K129" s="17"/>
      <c r="L129" s="54"/>
      <c r="M129" s="4"/>
      <c r="N129" s="4"/>
      <c r="O129" s="4"/>
      <c r="AB129" s="18"/>
      <c r="AC129" s="19"/>
      <c r="AD129" s="19"/>
      <c r="AF129" s="19"/>
      <c r="AG129" s="19"/>
      <c r="AH129" s="19"/>
      <c r="AI129" s="19"/>
      <c r="AJ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CA129" s="44"/>
      <c r="CB129" s="45"/>
      <c r="CC129" s="45"/>
      <c r="CD129" s="45"/>
      <c r="CE129" s="45"/>
    </row>
    <row r="130" spans="3:83" ht="15" hidden="1" customHeight="1" x14ac:dyDescent="0.2">
      <c r="C130" s="44"/>
      <c r="D130" s="45"/>
      <c r="E130" s="45"/>
      <c r="F130" s="45"/>
      <c r="G130" s="45"/>
      <c r="H130" s="45"/>
      <c r="I130" s="15"/>
      <c r="J130" s="54"/>
      <c r="K130" s="17"/>
      <c r="L130" s="54"/>
      <c r="M130" s="4"/>
      <c r="N130" s="4"/>
      <c r="O130" s="4"/>
      <c r="AB130" s="18"/>
      <c r="AC130" s="19"/>
      <c r="AD130" s="19"/>
      <c r="AF130" s="19"/>
      <c r="AG130" s="19"/>
      <c r="AH130" s="19"/>
      <c r="AI130" s="19"/>
      <c r="AJ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CA130" s="44"/>
      <c r="CB130" s="45"/>
      <c r="CC130" s="45"/>
      <c r="CD130" s="45"/>
      <c r="CE130" s="45"/>
    </row>
    <row r="131" spans="3:83" ht="15" hidden="1" customHeight="1" x14ac:dyDescent="0.2">
      <c r="C131" s="44"/>
      <c r="D131" s="45"/>
      <c r="E131" s="45"/>
      <c r="F131" s="45"/>
      <c r="G131" s="45"/>
      <c r="H131" s="45"/>
      <c r="I131" s="15"/>
      <c r="J131" s="54"/>
      <c r="K131" s="17"/>
      <c r="L131" s="54"/>
      <c r="M131" s="4"/>
      <c r="N131" s="4"/>
      <c r="O131" s="4"/>
      <c r="AB131" s="18"/>
      <c r="AC131" s="19"/>
      <c r="AD131" s="19"/>
      <c r="AF131" s="19"/>
      <c r="AG131" s="19"/>
      <c r="AH131" s="19"/>
      <c r="AI131" s="19"/>
      <c r="AJ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CA131" s="44"/>
      <c r="CB131" s="45"/>
      <c r="CC131" s="45"/>
      <c r="CD131" s="45"/>
      <c r="CE131" s="45"/>
    </row>
    <row r="132" spans="3:83" ht="15" hidden="1" customHeight="1" x14ac:dyDescent="0.2">
      <c r="C132" s="44"/>
      <c r="D132" s="45"/>
      <c r="E132" s="45"/>
      <c r="F132" s="45"/>
      <c r="G132" s="45"/>
      <c r="H132" s="45"/>
      <c r="I132" s="15"/>
      <c r="J132" s="54"/>
      <c r="K132" s="17"/>
      <c r="L132" s="54"/>
      <c r="M132" s="4"/>
      <c r="N132" s="4"/>
      <c r="O132" s="4"/>
      <c r="AB132" s="18"/>
      <c r="AC132" s="19"/>
      <c r="AD132" s="19"/>
      <c r="AF132" s="19"/>
      <c r="AG132" s="19"/>
      <c r="AH132" s="19"/>
      <c r="AI132" s="19"/>
      <c r="AJ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CA132" s="44"/>
      <c r="CB132" s="45"/>
      <c r="CC132" s="45"/>
      <c r="CD132" s="45"/>
      <c r="CE132" s="45"/>
    </row>
    <row r="133" spans="3:83" ht="15" hidden="1" customHeight="1" x14ac:dyDescent="0.2">
      <c r="C133" s="44"/>
      <c r="D133" s="45"/>
      <c r="E133" s="45"/>
      <c r="F133" s="45"/>
      <c r="G133" s="45"/>
      <c r="H133" s="45"/>
      <c r="I133" s="15"/>
      <c r="J133" s="54"/>
      <c r="K133" s="17"/>
      <c r="L133" s="54"/>
      <c r="M133" s="4"/>
      <c r="N133" s="4"/>
      <c r="O133" s="4"/>
      <c r="AB133" s="18"/>
      <c r="AC133" s="19"/>
      <c r="AD133" s="19"/>
      <c r="AF133" s="19"/>
      <c r="AG133" s="19"/>
      <c r="AH133" s="19"/>
      <c r="AI133" s="19"/>
      <c r="AJ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CA133" s="44"/>
      <c r="CB133" s="45"/>
      <c r="CC133" s="45"/>
      <c r="CD133" s="45"/>
      <c r="CE133" s="45"/>
    </row>
    <row r="134" spans="3:83" ht="15" hidden="1" customHeight="1" x14ac:dyDescent="0.2">
      <c r="C134" s="44"/>
      <c r="D134" s="45"/>
      <c r="E134" s="45"/>
      <c r="F134" s="45"/>
      <c r="G134" s="45"/>
      <c r="H134" s="45"/>
      <c r="I134" s="15"/>
      <c r="J134" s="54"/>
      <c r="K134" s="17"/>
      <c r="L134" s="54"/>
      <c r="M134" s="4"/>
      <c r="N134" s="4"/>
      <c r="O134" s="4"/>
      <c r="AB134" s="18"/>
      <c r="AC134" s="19"/>
      <c r="AD134" s="19"/>
      <c r="AF134" s="19"/>
      <c r="AG134" s="19"/>
      <c r="AH134" s="19"/>
      <c r="AI134" s="19"/>
      <c r="AJ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CA134" s="44"/>
      <c r="CB134" s="45"/>
      <c r="CC134" s="45"/>
      <c r="CD134" s="45"/>
      <c r="CE134" s="45"/>
    </row>
    <row r="135" spans="3:83" ht="15" hidden="1" customHeight="1" x14ac:dyDescent="0.2">
      <c r="C135" s="44"/>
      <c r="D135" s="45"/>
      <c r="E135" s="45"/>
      <c r="F135" s="45"/>
      <c r="G135" s="45"/>
      <c r="H135" s="45"/>
      <c r="I135" s="15"/>
      <c r="J135" s="54"/>
      <c r="K135" s="17"/>
      <c r="L135" s="54"/>
      <c r="M135" s="4"/>
      <c r="N135" s="4"/>
      <c r="O135" s="4"/>
      <c r="AB135" s="18"/>
      <c r="AC135" s="19"/>
      <c r="AD135" s="19"/>
      <c r="AF135" s="19"/>
      <c r="AG135" s="19"/>
      <c r="AH135" s="19"/>
      <c r="AI135" s="19"/>
      <c r="AJ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CA135" s="44"/>
      <c r="CB135" s="45"/>
      <c r="CC135" s="45"/>
      <c r="CD135" s="45"/>
      <c r="CE135" s="45"/>
    </row>
    <row r="136" spans="3:83" ht="15" hidden="1" customHeight="1" x14ac:dyDescent="0.2">
      <c r="C136" s="44"/>
      <c r="D136" s="45"/>
      <c r="E136" s="45"/>
      <c r="F136" s="45"/>
      <c r="G136" s="45"/>
      <c r="H136" s="45"/>
      <c r="I136" s="15"/>
      <c r="J136" s="54"/>
      <c r="K136" s="17"/>
      <c r="L136" s="54"/>
      <c r="M136" s="4"/>
      <c r="N136" s="4"/>
      <c r="O136" s="4"/>
      <c r="AB136" s="18"/>
      <c r="AC136" s="19"/>
      <c r="AD136" s="19"/>
      <c r="AF136" s="19"/>
      <c r="AG136" s="19"/>
      <c r="AH136" s="19"/>
      <c r="AI136" s="19"/>
      <c r="AJ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CA136" s="44"/>
      <c r="CB136" s="45"/>
      <c r="CC136" s="45"/>
      <c r="CD136" s="45"/>
      <c r="CE136" s="45"/>
    </row>
    <row r="137" spans="3:83" ht="15" hidden="1" customHeight="1" x14ac:dyDescent="0.2">
      <c r="C137" s="44"/>
      <c r="D137" s="45"/>
      <c r="E137" s="45"/>
      <c r="F137" s="45"/>
      <c r="G137" s="45"/>
      <c r="H137" s="45"/>
      <c r="I137" s="15"/>
      <c r="J137" s="54"/>
      <c r="K137" s="17"/>
      <c r="L137" s="54"/>
      <c r="M137" s="4"/>
      <c r="N137" s="4"/>
      <c r="O137" s="4"/>
      <c r="AB137" s="18"/>
      <c r="AC137" s="19"/>
      <c r="AD137" s="19"/>
      <c r="AF137" s="19"/>
      <c r="AG137" s="19"/>
      <c r="AH137" s="19"/>
      <c r="AI137" s="19"/>
      <c r="AJ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CA137" s="44"/>
      <c r="CB137" s="45"/>
      <c r="CC137" s="45"/>
      <c r="CD137" s="45"/>
      <c r="CE137" s="45"/>
    </row>
    <row r="138" spans="3:83" ht="15" hidden="1" customHeight="1" x14ac:dyDescent="0.2">
      <c r="C138" s="44"/>
      <c r="D138" s="45"/>
      <c r="E138" s="45"/>
      <c r="F138" s="45"/>
      <c r="G138" s="45"/>
      <c r="H138" s="45"/>
      <c r="I138" s="15"/>
      <c r="J138" s="54"/>
      <c r="K138" s="17"/>
      <c r="L138" s="54"/>
      <c r="M138" s="4"/>
      <c r="N138" s="4"/>
      <c r="O138" s="4"/>
      <c r="AB138" s="18"/>
      <c r="AC138" s="19"/>
      <c r="AD138" s="19"/>
      <c r="AF138" s="19"/>
      <c r="AG138" s="19"/>
      <c r="AH138" s="19"/>
      <c r="AI138" s="19"/>
      <c r="AJ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CA138" s="44"/>
      <c r="CB138" s="45"/>
      <c r="CC138" s="45"/>
      <c r="CD138" s="45"/>
      <c r="CE138" s="45"/>
    </row>
    <row r="139" spans="3:83" ht="15" hidden="1" customHeight="1" x14ac:dyDescent="0.2">
      <c r="C139" s="44"/>
      <c r="D139" s="45"/>
      <c r="E139" s="45"/>
      <c r="F139" s="45"/>
      <c r="G139" s="45"/>
      <c r="H139" s="45"/>
      <c r="I139" s="15"/>
      <c r="J139" s="54"/>
      <c r="K139" s="17"/>
      <c r="L139" s="54"/>
      <c r="M139" s="4"/>
      <c r="N139" s="4"/>
      <c r="O139" s="4"/>
      <c r="AB139" s="18"/>
      <c r="AC139" s="19"/>
      <c r="AD139" s="19"/>
      <c r="AF139" s="19"/>
      <c r="AG139" s="19"/>
      <c r="AH139" s="19"/>
      <c r="AI139" s="19"/>
      <c r="AJ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CA139" s="44"/>
      <c r="CB139" s="45"/>
      <c r="CC139" s="45"/>
      <c r="CD139" s="45"/>
      <c r="CE139" s="45"/>
    </row>
    <row r="140" spans="3:83" ht="15" hidden="1" customHeight="1" x14ac:dyDescent="0.2">
      <c r="C140" s="44"/>
      <c r="D140" s="45"/>
      <c r="E140" s="45"/>
      <c r="F140" s="45"/>
      <c r="G140" s="45"/>
      <c r="H140" s="45"/>
      <c r="I140" s="15"/>
      <c r="J140" s="54"/>
      <c r="K140" s="17"/>
      <c r="L140" s="54"/>
      <c r="M140" s="4"/>
      <c r="N140" s="4"/>
      <c r="O140" s="4"/>
      <c r="AB140" s="18"/>
      <c r="AC140" s="19"/>
      <c r="AD140" s="19"/>
      <c r="AF140" s="19"/>
      <c r="AG140" s="19"/>
      <c r="AH140" s="19"/>
      <c r="AI140" s="19"/>
      <c r="AJ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CA140" s="44"/>
      <c r="CB140" s="45"/>
      <c r="CC140" s="45"/>
      <c r="CD140" s="45"/>
      <c r="CE140" s="45"/>
    </row>
    <row r="141" spans="3:83" ht="15" hidden="1" customHeight="1" x14ac:dyDescent="0.2">
      <c r="C141" s="44"/>
      <c r="D141" s="45"/>
      <c r="E141" s="45"/>
      <c r="F141" s="45"/>
      <c r="G141" s="45"/>
      <c r="H141" s="45"/>
      <c r="I141" s="15"/>
      <c r="J141" s="54"/>
      <c r="K141" s="17"/>
      <c r="L141" s="54"/>
      <c r="M141" s="4"/>
      <c r="N141" s="4"/>
      <c r="O141" s="4"/>
      <c r="AB141" s="18"/>
      <c r="AC141" s="19"/>
      <c r="AD141" s="19"/>
      <c r="AF141" s="19"/>
      <c r="AG141" s="19"/>
      <c r="AH141" s="19"/>
      <c r="AI141" s="19"/>
      <c r="AJ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CA141" s="44"/>
      <c r="CB141" s="45"/>
      <c r="CC141" s="45"/>
      <c r="CD141" s="45"/>
      <c r="CE141" s="45"/>
    </row>
    <row r="142" spans="3:83" ht="15" hidden="1" customHeight="1" x14ac:dyDescent="0.2">
      <c r="C142" s="44"/>
      <c r="D142" s="45"/>
      <c r="E142" s="45"/>
      <c r="F142" s="45"/>
      <c r="G142" s="45"/>
      <c r="H142" s="45"/>
      <c r="I142" s="15"/>
      <c r="J142" s="54"/>
      <c r="K142" s="17"/>
      <c r="L142" s="54"/>
      <c r="M142" s="4"/>
      <c r="N142" s="4"/>
      <c r="O142" s="4"/>
      <c r="AB142" s="18"/>
      <c r="AC142" s="19"/>
      <c r="AD142" s="19"/>
      <c r="AF142" s="19"/>
      <c r="AG142" s="19"/>
      <c r="AH142" s="19"/>
      <c r="AI142" s="19"/>
      <c r="AJ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CA142" s="44"/>
      <c r="CB142" s="45"/>
      <c r="CC142" s="45"/>
      <c r="CD142" s="45"/>
      <c r="CE142" s="45"/>
    </row>
    <row r="143" spans="3:83" ht="15" hidden="1" customHeight="1" x14ac:dyDescent="0.2">
      <c r="C143" s="44"/>
      <c r="D143" s="45"/>
      <c r="E143" s="45"/>
      <c r="F143" s="45"/>
      <c r="G143" s="45"/>
      <c r="H143" s="45"/>
      <c r="I143" s="15"/>
      <c r="J143" s="54"/>
      <c r="K143" s="17"/>
      <c r="L143" s="54"/>
      <c r="M143" s="4"/>
      <c r="N143" s="4"/>
      <c r="O143" s="4"/>
      <c r="AB143" s="18"/>
      <c r="AC143" s="19"/>
      <c r="AD143" s="19"/>
      <c r="AF143" s="19"/>
      <c r="AG143" s="19"/>
      <c r="AH143" s="19"/>
      <c r="AI143" s="19"/>
      <c r="AJ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CA143" s="44"/>
      <c r="CB143" s="45"/>
      <c r="CC143" s="45"/>
      <c r="CD143" s="45"/>
      <c r="CE143" s="45"/>
    </row>
    <row r="144" spans="3:83" ht="15" hidden="1" customHeight="1" x14ac:dyDescent="0.2">
      <c r="C144" s="44"/>
      <c r="D144" s="45"/>
      <c r="E144" s="45"/>
      <c r="F144" s="45"/>
      <c r="G144" s="45"/>
      <c r="H144" s="45"/>
      <c r="I144" s="15"/>
      <c r="J144" s="54"/>
      <c r="K144" s="17"/>
      <c r="L144" s="54"/>
      <c r="M144" s="4"/>
      <c r="N144" s="4"/>
      <c r="O144" s="4"/>
      <c r="AB144" s="18"/>
      <c r="AC144" s="19"/>
      <c r="AD144" s="19"/>
      <c r="AF144" s="19"/>
      <c r="AG144" s="19"/>
      <c r="AH144" s="19"/>
      <c r="AI144" s="19"/>
      <c r="AJ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CA144" s="44"/>
      <c r="CB144" s="45"/>
      <c r="CC144" s="45"/>
      <c r="CD144" s="45"/>
      <c r="CE144" s="45"/>
    </row>
    <row r="145" spans="2:83" ht="15" hidden="1" customHeight="1" x14ac:dyDescent="0.2">
      <c r="C145" s="44"/>
      <c r="D145" s="45"/>
      <c r="E145" s="45"/>
      <c r="F145" s="45"/>
      <c r="G145" s="45"/>
      <c r="H145" s="45"/>
      <c r="I145" s="15"/>
      <c r="J145" s="54"/>
      <c r="K145" s="17"/>
      <c r="L145" s="54"/>
      <c r="M145" s="4"/>
      <c r="N145" s="4"/>
      <c r="O145" s="4"/>
      <c r="AB145" s="18"/>
      <c r="AC145" s="19"/>
      <c r="AD145" s="19"/>
      <c r="AF145" s="19"/>
      <c r="AG145" s="19"/>
      <c r="AH145" s="19"/>
      <c r="AI145" s="19"/>
      <c r="AJ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CA145" s="44"/>
      <c r="CB145" s="45"/>
      <c r="CC145" s="45"/>
      <c r="CD145" s="45"/>
      <c r="CE145" s="45"/>
    </row>
    <row r="146" spans="2:83" ht="15" hidden="1" customHeight="1" x14ac:dyDescent="0.2">
      <c r="C146" s="44"/>
      <c r="D146" s="45"/>
      <c r="E146" s="45"/>
      <c r="F146" s="45"/>
      <c r="G146" s="45"/>
      <c r="H146" s="45"/>
      <c r="I146" s="15"/>
      <c r="J146" s="54"/>
      <c r="K146" s="17"/>
      <c r="L146" s="54"/>
      <c r="M146" s="4"/>
      <c r="N146" s="4"/>
      <c r="O146" s="4"/>
      <c r="AB146" s="18"/>
      <c r="AC146" s="19"/>
      <c r="AD146" s="19"/>
      <c r="AF146" s="19"/>
      <c r="AG146" s="19"/>
      <c r="AH146" s="19"/>
      <c r="AI146" s="19"/>
      <c r="AJ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CA146" s="44"/>
      <c r="CB146" s="45"/>
      <c r="CC146" s="45"/>
      <c r="CD146" s="45"/>
      <c r="CE146" s="45"/>
    </row>
    <row r="147" spans="2:83" ht="15" hidden="1" customHeight="1" x14ac:dyDescent="0.2">
      <c r="C147" s="44"/>
      <c r="D147" s="45"/>
      <c r="E147" s="45"/>
      <c r="F147" s="45"/>
      <c r="G147" s="45"/>
      <c r="H147" s="45"/>
      <c r="I147" s="15"/>
      <c r="J147" s="54"/>
      <c r="K147" s="17"/>
      <c r="L147" s="54"/>
      <c r="M147" s="4"/>
      <c r="N147" s="4"/>
      <c r="O147" s="4"/>
      <c r="AB147" s="18"/>
      <c r="AC147" s="19"/>
      <c r="AD147" s="19"/>
      <c r="AF147" s="19"/>
      <c r="AG147" s="19"/>
      <c r="AH147" s="19"/>
      <c r="AI147" s="19"/>
      <c r="AJ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CA147" s="44"/>
      <c r="CB147" s="45"/>
      <c r="CC147" s="45"/>
      <c r="CD147" s="45"/>
      <c r="CE147" s="45"/>
    </row>
    <row r="148" spans="2:83" ht="15" hidden="1" customHeight="1" x14ac:dyDescent="0.2">
      <c r="C148" s="44"/>
      <c r="D148" s="45"/>
      <c r="E148" s="45"/>
      <c r="F148" s="45"/>
      <c r="G148" s="45"/>
      <c r="H148" s="45"/>
      <c r="I148" s="15"/>
      <c r="J148" s="54"/>
      <c r="K148" s="17"/>
      <c r="L148" s="54"/>
      <c r="M148" s="4"/>
      <c r="N148" s="4"/>
      <c r="O148" s="4"/>
      <c r="AB148" s="18"/>
      <c r="AC148" s="19"/>
      <c r="AD148" s="19"/>
      <c r="AF148" s="19"/>
      <c r="AG148" s="19"/>
      <c r="AH148" s="19"/>
      <c r="AI148" s="19"/>
      <c r="AJ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CA148" s="44"/>
      <c r="CB148" s="45"/>
      <c r="CC148" s="45"/>
      <c r="CD148" s="45"/>
      <c r="CE148" s="45"/>
    </row>
    <row r="149" spans="2:83" ht="15" hidden="1" customHeight="1" x14ac:dyDescent="0.2">
      <c r="C149" s="44"/>
      <c r="D149" s="45"/>
      <c r="E149" s="45"/>
      <c r="F149" s="45"/>
      <c r="G149" s="45"/>
      <c r="H149" s="45"/>
      <c r="I149" s="15"/>
      <c r="J149" s="54"/>
      <c r="K149" s="17"/>
      <c r="L149" s="54"/>
      <c r="M149" s="4"/>
      <c r="N149" s="4"/>
      <c r="O149" s="4"/>
      <c r="AB149" s="18"/>
      <c r="AC149" s="19"/>
      <c r="AD149" s="19"/>
      <c r="AF149" s="19"/>
      <c r="AG149" s="19"/>
      <c r="AH149" s="19"/>
      <c r="AI149" s="19"/>
      <c r="AJ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CA149" s="44"/>
      <c r="CB149" s="45"/>
      <c r="CC149" s="45"/>
      <c r="CD149" s="45"/>
      <c r="CE149" s="45"/>
    </row>
    <row r="150" spans="2:83" ht="15" hidden="1" customHeight="1" x14ac:dyDescent="0.2">
      <c r="C150" s="44"/>
      <c r="D150" s="45"/>
      <c r="E150" s="45"/>
      <c r="F150" s="45"/>
      <c r="G150" s="45"/>
      <c r="H150" s="45"/>
      <c r="I150" s="15"/>
      <c r="J150" s="54"/>
      <c r="K150" s="17"/>
      <c r="L150" s="54"/>
      <c r="M150" s="4"/>
      <c r="N150" s="4"/>
      <c r="O150" s="4"/>
      <c r="AB150" s="18"/>
      <c r="AC150" s="19"/>
      <c r="AD150" s="19"/>
      <c r="AF150" s="19"/>
      <c r="AG150" s="19"/>
      <c r="AH150" s="19"/>
      <c r="AI150" s="19"/>
      <c r="AJ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CA150" s="44"/>
      <c r="CB150" s="45"/>
      <c r="CC150" s="45"/>
      <c r="CD150" s="45"/>
      <c r="CE150" s="45"/>
    </row>
    <row r="151" spans="2:83" ht="15" hidden="1" customHeight="1" x14ac:dyDescent="0.2">
      <c r="C151" s="44"/>
      <c r="D151" s="45"/>
      <c r="E151" s="45"/>
      <c r="F151" s="45"/>
      <c r="G151" s="45"/>
      <c r="H151" s="45"/>
      <c r="I151" s="15"/>
      <c r="J151" s="54"/>
      <c r="K151" s="17"/>
      <c r="L151" s="54"/>
      <c r="M151" s="4"/>
      <c r="N151" s="4"/>
      <c r="O151" s="4"/>
      <c r="AB151" s="18"/>
      <c r="AC151" s="19"/>
      <c r="AD151" s="19"/>
      <c r="AF151" s="19"/>
      <c r="AG151" s="19"/>
      <c r="AH151" s="19"/>
      <c r="AI151" s="19"/>
      <c r="AJ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CA151" s="44"/>
      <c r="CB151" s="45"/>
      <c r="CC151" s="45"/>
      <c r="CD151" s="45"/>
      <c r="CE151" s="45"/>
    </row>
    <row r="152" spans="2:83" ht="15" hidden="1" customHeight="1" x14ac:dyDescent="0.2">
      <c r="C152" s="44"/>
      <c r="D152" s="45"/>
      <c r="E152" s="45"/>
      <c r="F152" s="45"/>
      <c r="G152" s="45"/>
      <c r="H152" s="45"/>
      <c r="I152" s="15"/>
      <c r="J152" s="54"/>
      <c r="K152" s="17"/>
      <c r="L152" s="54"/>
      <c r="M152" s="4"/>
      <c r="N152" s="4"/>
      <c r="O152" s="4"/>
      <c r="AB152" s="18"/>
      <c r="AC152" s="19"/>
      <c r="AD152" s="19"/>
      <c r="AF152" s="19"/>
      <c r="AG152" s="19"/>
      <c r="AH152" s="19"/>
      <c r="AI152" s="19"/>
      <c r="AJ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CA152" s="44"/>
      <c r="CB152" s="45"/>
      <c r="CC152" s="45"/>
      <c r="CD152" s="45"/>
      <c r="CE152" s="45"/>
    </row>
    <row r="153" spans="2:83" ht="15" hidden="1" customHeight="1" x14ac:dyDescent="0.2">
      <c r="C153" s="44"/>
      <c r="D153" s="45"/>
      <c r="E153" s="45"/>
      <c r="F153" s="45"/>
      <c r="G153" s="45"/>
      <c r="H153" s="45"/>
      <c r="I153" s="15"/>
      <c r="J153" s="54"/>
      <c r="K153" s="17"/>
      <c r="L153" s="54"/>
      <c r="M153" s="4"/>
      <c r="N153" s="4"/>
      <c r="O153" s="4"/>
      <c r="AB153" s="18"/>
      <c r="AC153" s="19"/>
      <c r="AD153" s="19"/>
      <c r="AF153" s="19"/>
      <c r="AG153" s="19"/>
      <c r="AH153" s="19"/>
      <c r="AI153" s="19"/>
      <c r="AJ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CA153" s="44"/>
      <c r="CB153" s="45"/>
      <c r="CC153" s="45"/>
      <c r="CD153" s="45"/>
      <c r="CE153" s="45"/>
    </row>
    <row r="154" spans="2:83" ht="15" hidden="1" customHeight="1" x14ac:dyDescent="0.2">
      <c r="C154" s="44"/>
      <c r="D154" s="45"/>
      <c r="E154" s="45"/>
      <c r="F154" s="45"/>
      <c r="G154" s="45"/>
      <c r="H154" s="45"/>
      <c r="I154" s="15"/>
      <c r="J154" s="54"/>
      <c r="K154" s="17"/>
      <c r="L154" s="54"/>
      <c r="M154" s="4"/>
      <c r="N154" s="4"/>
      <c r="O154" s="4"/>
      <c r="AB154" s="18"/>
      <c r="AC154" s="19"/>
      <c r="AD154" s="19"/>
      <c r="AF154" s="19"/>
      <c r="AG154" s="19"/>
      <c r="AH154" s="19"/>
      <c r="AI154" s="19"/>
      <c r="AJ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CA154" s="44"/>
      <c r="CB154" s="45"/>
      <c r="CC154" s="45"/>
      <c r="CD154" s="45"/>
      <c r="CE154" s="45"/>
    </row>
    <row r="155" spans="2:83" ht="15" hidden="1" customHeight="1" x14ac:dyDescent="0.2">
      <c r="C155" s="44"/>
      <c r="D155" s="45"/>
      <c r="E155" s="45"/>
      <c r="F155" s="45"/>
      <c r="G155" s="45"/>
      <c r="H155" s="45"/>
      <c r="I155" s="15"/>
      <c r="J155" s="54"/>
      <c r="K155" s="17"/>
      <c r="L155" s="54"/>
      <c r="M155" s="4"/>
      <c r="N155" s="4"/>
      <c r="O155" s="4"/>
      <c r="AB155" s="18"/>
      <c r="AC155" s="19"/>
      <c r="AD155" s="19"/>
      <c r="AF155" s="19"/>
      <c r="AG155" s="19"/>
      <c r="AH155" s="19"/>
      <c r="AI155" s="19"/>
      <c r="AJ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CA155" s="44"/>
      <c r="CB155" s="45"/>
      <c r="CC155" s="45"/>
      <c r="CD155" s="45"/>
      <c r="CE155" s="45"/>
    </row>
    <row r="156" spans="2:83" ht="15" hidden="1" customHeight="1" x14ac:dyDescent="0.2">
      <c r="C156" s="44"/>
      <c r="D156" s="45"/>
      <c r="E156" s="45"/>
      <c r="F156" s="45"/>
      <c r="G156" s="45"/>
      <c r="H156" s="45"/>
      <c r="I156" s="15"/>
      <c r="J156" s="54"/>
      <c r="K156" s="17"/>
      <c r="L156" s="54"/>
      <c r="M156" s="4"/>
      <c r="N156" s="4"/>
      <c r="O156" s="4"/>
      <c r="AB156" s="18"/>
      <c r="AC156" s="19"/>
      <c r="AD156" s="19"/>
      <c r="AF156" s="19"/>
      <c r="AG156" s="19"/>
      <c r="AH156" s="19"/>
      <c r="AI156" s="19"/>
      <c r="AJ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CA156" s="44"/>
      <c r="CB156" s="45"/>
      <c r="CC156" s="45"/>
      <c r="CD156" s="45"/>
      <c r="CE156" s="45"/>
    </row>
    <row r="157" spans="2:83" ht="15" hidden="1" customHeight="1" x14ac:dyDescent="0.2">
      <c r="C157" s="44"/>
      <c r="D157" s="45"/>
      <c r="E157" s="45"/>
      <c r="F157" s="45"/>
      <c r="G157" s="45"/>
      <c r="H157" s="45"/>
      <c r="I157" s="15"/>
      <c r="J157" s="54"/>
      <c r="K157" s="17"/>
      <c r="L157" s="54"/>
      <c r="M157" s="4"/>
      <c r="N157" s="4"/>
      <c r="O157" s="4"/>
      <c r="AB157" s="18"/>
      <c r="AC157" s="19"/>
      <c r="AD157" s="19"/>
      <c r="AF157" s="19"/>
      <c r="AG157" s="19"/>
      <c r="AH157" s="19"/>
      <c r="AI157" s="19"/>
      <c r="AJ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CA157" s="44"/>
      <c r="CB157" s="45"/>
      <c r="CC157" s="45"/>
      <c r="CD157" s="45"/>
      <c r="CE157" s="45"/>
    </row>
    <row r="158" spans="2:83" x14ac:dyDescent="0.2">
      <c r="C158" s="22"/>
      <c r="D158" s="22"/>
      <c r="E158" s="22"/>
      <c r="F158" s="22"/>
      <c r="G158" s="22"/>
      <c r="H158" s="22"/>
      <c r="I158" s="23"/>
      <c r="J158" s="24"/>
      <c r="K158" s="24"/>
      <c r="L158" s="24"/>
      <c r="M158" s="4"/>
      <c r="N158" s="4"/>
      <c r="O158" s="4"/>
      <c r="CA158" s="22"/>
      <c r="CB158" s="22"/>
      <c r="CC158" s="22"/>
      <c r="CD158" s="22"/>
      <c r="CE158" s="22"/>
    </row>
    <row r="159" spans="2:83" ht="19.899999999999999" customHeight="1" x14ac:dyDescent="0.2">
      <c r="B159" s="30" t="s">
        <v>179</v>
      </c>
      <c r="C159" s="38" t="s">
        <v>180</v>
      </c>
      <c r="D159" s="38"/>
      <c r="E159" s="38"/>
      <c r="F159" s="38"/>
      <c r="G159" s="38"/>
      <c r="H159" s="38"/>
      <c r="I159" s="26"/>
      <c r="J159" s="39" t="s">
        <v>102</v>
      </c>
      <c r="K159" s="10"/>
      <c r="L159" s="39" t="s">
        <v>103</v>
      </c>
      <c r="M159" s="4"/>
      <c r="N159" s="4"/>
      <c r="O159" s="4"/>
      <c r="CA159" s="38" t="s">
        <v>181</v>
      </c>
      <c r="CB159" s="38"/>
      <c r="CC159" s="38"/>
      <c r="CD159" s="38"/>
      <c r="CE159" s="38"/>
    </row>
    <row r="160" spans="2:83" ht="15" x14ac:dyDescent="0.2">
      <c r="C160" s="44"/>
      <c r="D160" s="45"/>
      <c r="E160" s="45"/>
      <c r="F160" s="45" t="s">
        <v>182</v>
      </c>
      <c r="G160" s="45"/>
      <c r="H160" s="45"/>
      <c r="I160" s="15"/>
      <c r="J160" s="54">
        <v>808469752.29999995</v>
      </c>
      <c r="K160" s="17"/>
      <c r="L160" s="54">
        <v>845875956.29999995</v>
      </c>
      <c r="M160" s="4"/>
      <c r="N160" s="4"/>
      <c r="O160" s="4"/>
      <c r="CA160" s="44"/>
      <c r="CB160" s="45"/>
      <c r="CC160" s="45"/>
      <c r="CD160" s="45" t="s">
        <v>183</v>
      </c>
      <c r="CE160" s="45"/>
    </row>
    <row r="161" spans="3:83" ht="15" x14ac:dyDescent="0.2">
      <c r="C161" s="44"/>
      <c r="D161" s="45"/>
      <c r="E161" s="45"/>
      <c r="F161" s="45" t="s">
        <v>184</v>
      </c>
      <c r="G161" s="45"/>
      <c r="H161" s="45"/>
      <c r="I161" s="15"/>
      <c r="J161" s="54">
        <v>-10427986.810000001</v>
      </c>
      <c r="K161" s="17"/>
      <c r="L161" s="54">
        <v>-12076847.710000001</v>
      </c>
      <c r="M161" s="4"/>
      <c r="N161" s="4"/>
      <c r="O161" s="4"/>
      <c r="CA161" s="44"/>
      <c r="CB161" s="45"/>
      <c r="CC161" s="45"/>
      <c r="CD161" s="45" t="s">
        <v>185</v>
      </c>
      <c r="CE161" s="45"/>
    </row>
    <row r="162" spans="3:83" ht="15" x14ac:dyDescent="0.2">
      <c r="C162" s="44"/>
      <c r="D162" s="45"/>
      <c r="E162" s="45"/>
      <c r="F162" s="45" t="s">
        <v>186</v>
      </c>
      <c r="G162" s="45"/>
      <c r="H162" s="45"/>
      <c r="I162" s="15"/>
      <c r="J162" s="54">
        <v>174158401.19999999</v>
      </c>
      <c r="K162" s="17"/>
      <c r="L162" s="54">
        <v>180769681.65000001</v>
      </c>
      <c r="M162" s="4"/>
      <c r="N162" s="4"/>
      <c r="O162" s="4"/>
      <c r="CA162" s="44"/>
      <c r="CB162" s="45"/>
      <c r="CC162" s="45"/>
      <c r="CD162" s="45" t="s">
        <v>187</v>
      </c>
      <c r="CE162" s="45"/>
    </row>
    <row r="163" spans="3:83" ht="15" x14ac:dyDescent="0.2">
      <c r="C163" s="44"/>
      <c r="D163" s="45"/>
      <c r="E163" s="45"/>
      <c r="F163" s="45" t="s">
        <v>190</v>
      </c>
      <c r="G163" s="45"/>
      <c r="H163" s="45"/>
      <c r="I163" s="15"/>
      <c r="J163" s="54">
        <v>-945876.87</v>
      </c>
      <c r="K163" s="17"/>
      <c r="L163" s="54">
        <v>-982071.36</v>
      </c>
      <c r="M163" s="4"/>
      <c r="N163" s="4"/>
      <c r="O163" s="4"/>
      <c r="CA163" s="44"/>
      <c r="CB163" s="45"/>
      <c r="CC163" s="45"/>
      <c r="CD163" s="45" t="s">
        <v>191</v>
      </c>
      <c r="CE163" s="45"/>
    </row>
    <row r="164" spans="3:83" ht="15" x14ac:dyDescent="0.2">
      <c r="C164" s="44"/>
      <c r="D164" s="45"/>
      <c r="E164" s="45"/>
      <c r="F164" s="45" t="s">
        <v>192</v>
      </c>
      <c r="G164" s="45"/>
      <c r="H164" s="45"/>
      <c r="I164" s="15"/>
      <c r="J164" s="54">
        <v>-50214.5</v>
      </c>
      <c r="K164" s="17"/>
      <c r="L164" s="54">
        <v>-34184</v>
      </c>
      <c r="M164" s="4"/>
      <c r="N164" s="4"/>
      <c r="O164" s="4"/>
      <c r="CA164" s="44"/>
      <c r="CB164" s="45"/>
      <c r="CC164" s="45"/>
      <c r="CD164" s="45" t="s">
        <v>193</v>
      </c>
      <c r="CE164" s="45"/>
    </row>
    <row r="165" spans="3:83" ht="15" x14ac:dyDescent="0.2">
      <c r="C165" s="44"/>
      <c r="D165" s="45"/>
      <c r="E165" s="45"/>
      <c r="F165" s="45" t="s">
        <v>194</v>
      </c>
      <c r="G165" s="45"/>
      <c r="H165" s="45"/>
      <c r="I165" s="15"/>
      <c r="J165" s="54">
        <v>-174158401.19999999</v>
      </c>
      <c r="K165" s="17"/>
      <c r="L165" s="54">
        <v>-180769681.65000001</v>
      </c>
      <c r="M165" s="4"/>
      <c r="N165" s="4"/>
      <c r="O165" s="4"/>
      <c r="CA165" s="44"/>
      <c r="CB165" s="45"/>
      <c r="CC165" s="45"/>
      <c r="CD165" s="45" t="s">
        <v>195</v>
      </c>
      <c r="CE165" s="45"/>
    </row>
    <row r="166" spans="3:83" ht="15" x14ac:dyDescent="0.2">
      <c r="C166" s="44" t="s">
        <v>196</v>
      </c>
      <c r="D166" s="45"/>
      <c r="E166" s="45"/>
      <c r="F166" s="45"/>
      <c r="G166" s="45"/>
      <c r="H166" s="45"/>
      <c r="I166" s="15"/>
      <c r="J166" s="46">
        <v>797045674.12000012</v>
      </c>
      <c r="K166" s="17"/>
      <c r="L166" s="46">
        <v>832782853.2299999</v>
      </c>
      <c r="M166" s="4"/>
      <c r="N166" s="4"/>
      <c r="O166" s="4"/>
      <c r="CA166" s="44" t="s">
        <v>197</v>
      </c>
      <c r="CB166" s="45"/>
      <c r="CC166" s="45"/>
      <c r="CD166" s="45"/>
      <c r="CE166" s="45"/>
    </row>
    <row r="167" spans="3:83" ht="15" x14ac:dyDescent="0.2">
      <c r="C167" s="44"/>
      <c r="D167" s="45"/>
      <c r="E167" s="45"/>
      <c r="F167" s="45" t="s">
        <v>198</v>
      </c>
      <c r="G167" s="45"/>
      <c r="H167" s="45"/>
      <c r="I167" s="15"/>
      <c r="J167" s="54">
        <v>-1005238664.8099999</v>
      </c>
      <c r="K167" s="17"/>
      <c r="L167" s="54">
        <v>-989089985.60000002</v>
      </c>
      <c r="M167" s="4"/>
      <c r="N167" s="4"/>
      <c r="O167" s="4"/>
      <c r="CA167" s="44"/>
      <c r="CB167" s="45"/>
      <c r="CC167" s="45"/>
      <c r="CD167" s="45" t="s">
        <v>199</v>
      </c>
      <c r="CE167" s="45"/>
    </row>
    <row r="168" spans="3:83" ht="15" x14ac:dyDescent="0.2">
      <c r="C168" s="44"/>
      <c r="D168" s="45"/>
      <c r="E168" s="45"/>
      <c r="F168" s="45" t="s">
        <v>200</v>
      </c>
      <c r="G168" s="45"/>
      <c r="H168" s="45"/>
      <c r="I168" s="15"/>
      <c r="J168" s="54">
        <v>122887684.09999999</v>
      </c>
      <c r="K168" s="17"/>
      <c r="L168" s="54">
        <v>122139797.34999999</v>
      </c>
      <c r="M168" s="4"/>
      <c r="N168" s="4"/>
      <c r="O168" s="4"/>
      <c r="CA168" s="44"/>
      <c r="CB168" s="45"/>
      <c r="CC168" s="45"/>
      <c r="CD168" s="45" t="s">
        <v>201</v>
      </c>
      <c r="CE168" s="45"/>
    </row>
    <row r="169" spans="3:83" ht="15" x14ac:dyDescent="0.2">
      <c r="C169" s="44" t="s">
        <v>202</v>
      </c>
      <c r="D169" s="45"/>
      <c r="E169" s="45"/>
      <c r="F169" s="45"/>
      <c r="G169" s="45"/>
      <c r="H169" s="45"/>
      <c r="I169" s="15"/>
      <c r="J169" s="46">
        <v>122887684.09999999</v>
      </c>
      <c r="K169" s="17"/>
      <c r="L169" s="46">
        <v>122139797.34999999</v>
      </c>
      <c r="M169" s="4"/>
      <c r="N169" s="4"/>
      <c r="O169" s="4"/>
      <c r="CA169" s="44" t="s">
        <v>203</v>
      </c>
      <c r="CB169" s="45"/>
      <c r="CC169" s="45"/>
      <c r="CD169" s="45"/>
      <c r="CE169" s="45"/>
    </row>
    <row r="170" spans="3:83" ht="15" x14ac:dyDescent="0.2">
      <c r="C170" s="44" t="s">
        <v>204</v>
      </c>
      <c r="D170" s="45"/>
      <c r="E170" s="45"/>
      <c r="F170" s="45"/>
      <c r="G170" s="45"/>
      <c r="H170" s="45"/>
      <c r="I170" s="15"/>
      <c r="J170" s="46">
        <v>-882350980.70999992</v>
      </c>
      <c r="K170" s="17"/>
      <c r="L170" s="46">
        <v>-866950188.25</v>
      </c>
      <c r="M170" s="4"/>
      <c r="N170" s="4"/>
      <c r="O170" s="4"/>
      <c r="CA170" s="44" t="s">
        <v>205</v>
      </c>
      <c r="CB170" s="45"/>
      <c r="CC170" s="45"/>
      <c r="CD170" s="45"/>
      <c r="CE170" s="45"/>
    </row>
    <row r="171" spans="3:83" ht="15" x14ac:dyDescent="0.2">
      <c r="C171" s="44"/>
      <c r="D171" s="45"/>
      <c r="E171" s="45"/>
      <c r="F171" s="45" t="s">
        <v>280</v>
      </c>
      <c r="G171" s="45"/>
      <c r="H171" s="45"/>
      <c r="I171" s="15"/>
      <c r="J171" s="54">
        <v>-820896.96</v>
      </c>
      <c r="K171" s="17"/>
      <c r="L171" s="54">
        <v>-522089.8</v>
      </c>
      <c r="M171" s="4"/>
      <c r="N171" s="4"/>
      <c r="O171" s="4"/>
      <c r="CA171" s="44"/>
      <c r="CB171" s="45"/>
      <c r="CC171" s="45"/>
      <c r="CD171" s="45" t="s">
        <v>281</v>
      </c>
      <c r="CE171" s="45"/>
    </row>
    <row r="172" spans="3:83" ht="15" x14ac:dyDescent="0.2">
      <c r="C172" s="44"/>
      <c r="D172" s="45"/>
      <c r="E172" s="45"/>
      <c r="F172" s="45" t="s">
        <v>206</v>
      </c>
      <c r="G172" s="45"/>
      <c r="H172" s="45"/>
      <c r="I172" s="15"/>
      <c r="J172" s="54">
        <v>-1851516.02</v>
      </c>
      <c r="K172" s="17"/>
      <c r="L172" s="54">
        <v>-1751157.22</v>
      </c>
      <c r="M172" s="4"/>
      <c r="N172" s="4"/>
      <c r="O172" s="4"/>
      <c r="CA172" s="44"/>
      <c r="CB172" s="45"/>
      <c r="CC172" s="45"/>
      <c r="CD172" s="45" t="s">
        <v>207</v>
      </c>
      <c r="CE172" s="45"/>
    </row>
    <row r="173" spans="3:83" ht="15" x14ac:dyDescent="0.2">
      <c r="C173" s="44"/>
      <c r="D173" s="45"/>
      <c r="E173" s="45"/>
      <c r="F173" s="45" t="s">
        <v>208</v>
      </c>
      <c r="G173" s="45"/>
      <c r="H173" s="45"/>
      <c r="I173" s="15"/>
      <c r="J173" s="54">
        <v>-3931205.78</v>
      </c>
      <c r="K173" s="17"/>
      <c r="L173" s="54">
        <v>-8113360.25</v>
      </c>
      <c r="M173" s="4"/>
      <c r="N173" s="4"/>
      <c r="O173" s="4"/>
      <c r="CA173" s="44"/>
      <c r="CB173" s="45"/>
      <c r="CC173" s="45"/>
      <c r="CD173" s="45" t="s">
        <v>209</v>
      </c>
      <c r="CE173" s="45"/>
    </row>
    <row r="174" spans="3:83" ht="15" x14ac:dyDescent="0.2">
      <c r="C174" s="44"/>
      <c r="D174" s="45"/>
      <c r="E174" s="45"/>
      <c r="F174" s="45" t="s">
        <v>210</v>
      </c>
      <c r="G174" s="45"/>
      <c r="H174" s="45"/>
      <c r="I174" s="15"/>
      <c r="J174" s="54">
        <v>7768085.0899999999</v>
      </c>
      <c r="K174" s="17"/>
      <c r="L174" s="54">
        <v>5502766.1500000004</v>
      </c>
      <c r="M174" s="4"/>
      <c r="N174" s="4"/>
      <c r="O174" s="4"/>
      <c r="CA174" s="44"/>
      <c r="CB174" s="45"/>
      <c r="CC174" s="45"/>
      <c r="CD174" s="45" t="s">
        <v>211</v>
      </c>
      <c r="CE174" s="45"/>
    </row>
    <row r="175" spans="3:83" ht="15" x14ac:dyDescent="0.2">
      <c r="C175" s="44"/>
      <c r="D175" s="45"/>
      <c r="E175" s="45"/>
      <c r="F175" s="45" t="s">
        <v>212</v>
      </c>
      <c r="G175" s="45"/>
      <c r="H175" s="45"/>
      <c r="I175" s="15"/>
      <c r="J175" s="54">
        <v>92798779</v>
      </c>
      <c r="K175" s="17"/>
      <c r="L175" s="54">
        <v>69940664</v>
      </c>
      <c r="M175" s="4"/>
      <c r="N175" s="4"/>
      <c r="O175" s="4"/>
      <c r="CA175" s="44"/>
      <c r="CB175" s="45"/>
      <c r="CC175" s="45"/>
      <c r="CD175" s="45" t="s">
        <v>213</v>
      </c>
      <c r="CE175" s="45"/>
    </row>
    <row r="176" spans="3:83" ht="15" x14ac:dyDescent="0.2">
      <c r="C176" s="44"/>
      <c r="D176" s="45"/>
      <c r="E176" s="45"/>
      <c r="F176" s="45" t="s">
        <v>214</v>
      </c>
      <c r="G176" s="45"/>
      <c r="H176" s="45"/>
      <c r="I176" s="15"/>
      <c r="J176" s="54">
        <v>11020948</v>
      </c>
      <c r="K176" s="17"/>
      <c r="L176" s="54">
        <v>17651611</v>
      </c>
      <c r="M176" s="4"/>
      <c r="N176" s="4"/>
      <c r="O176" s="4"/>
      <c r="CA176" s="44"/>
      <c r="CB176" s="45"/>
      <c r="CC176" s="45"/>
      <c r="CD176" s="45" t="s">
        <v>215</v>
      </c>
      <c r="CE176" s="45"/>
    </row>
    <row r="177" spans="3:83" ht="15" x14ac:dyDescent="0.2">
      <c r="C177" s="44" t="s">
        <v>216</v>
      </c>
      <c r="D177" s="45"/>
      <c r="E177" s="45"/>
      <c r="F177" s="45"/>
      <c r="G177" s="45"/>
      <c r="H177" s="45"/>
      <c r="I177" s="15"/>
      <c r="J177" s="46">
        <v>-777366787.37999988</v>
      </c>
      <c r="K177" s="17"/>
      <c r="L177" s="46">
        <v>-784241754.37</v>
      </c>
      <c r="M177" s="4"/>
      <c r="N177" s="4"/>
      <c r="O177" s="4"/>
      <c r="CA177" s="44" t="s">
        <v>217</v>
      </c>
      <c r="CB177" s="45"/>
      <c r="CC177" s="45"/>
      <c r="CD177" s="45"/>
      <c r="CE177" s="45"/>
    </row>
    <row r="178" spans="3:83" ht="15" x14ac:dyDescent="0.2">
      <c r="C178" s="44" t="s">
        <v>218</v>
      </c>
      <c r="D178" s="45"/>
      <c r="E178" s="45"/>
      <c r="F178" s="45"/>
      <c r="G178" s="45"/>
      <c r="H178" s="45"/>
      <c r="I178" s="15"/>
      <c r="J178" s="46">
        <v>19678886.740000248</v>
      </c>
      <c r="K178" s="17"/>
      <c r="L178" s="46">
        <v>48541098.859999895</v>
      </c>
      <c r="M178" s="4"/>
      <c r="N178" s="4"/>
      <c r="O178" s="4"/>
      <c r="CA178" s="44" t="s">
        <v>219</v>
      </c>
      <c r="CB178" s="45"/>
      <c r="CC178" s="45"/>
      <c r="CD178" s="45"/>
      <c r="CE178" s="45"/>
    </row>
    <row r="179" spans="3:83" ht="15" x14ac:dyDescent="0.2">
      <c r="C179" s="44"/>
      <c r="D179" s="45"/>
      <c r="E179" s="45"/>
      <c r="F179" s="45" t="s">
        <v>222</v>
      </c>
      <c r="G179" s="45"/>
      <c r="H179" s="45"/>
      <c r="I179" s="15"/>
      <c r="J179" s="54">
        <v>-42957905.130000003</v>
      </c>
      <c r="K179" s="17"/>
      <c r="L179" s="54">
        <v>-41558672.25</v>
      </c>
      <c r="M179" s="4"/>
      <c r="N179" s="4"/>
      <c r="O179" s="4"/>
      <c r="CA179" s="44"/>
      <c r="CB179" s="45"/>
      <c r="CC179" s="45"/>
      <c r="CD179" s="45" t="s">
        <v>223</v>
      </c>
      <c r="CE179" s="45"/>
    </row>
    <row r="180" spans="3:83" ht="15" x14ac:dyDescent="0.2">
      <c r="C180" s="44"/>
      <c r="D180" s="45"/>
      <c r="E180" s="45"/>
      <c r="F180" s="45" t="s">
        <v>224</v>
      </c>
      <c r="G180" s="45"/>
      <c r="H180" s="45"/>
      <c r="I180" s="15"/>
      <c r="J180" s="54">
        <v>-2987877.12</v>
      </c>
      <c r="K180" s="17"/>
      <c r="L180" s="54">
        <v>-2033166.33</v>
      </c>
      <c r="M180" s="4"/>
      <c r="N180" s="4"/>
      <c r="O180" s="4"/>
      <c r="CA180" s="44"/>
      <c r="CB180" s="45"/>
      <c r="CC180" s="45"/>
      <c r="CD180" s="45" t="s">
        <v>225</v>
      </c>
      <c r="CE180" s="45"/>
    </row>
    <row r="181" spans="3:83" ht="15" x14ac:dyDescent="0.2">
      <c r="C181" s="44"/>
      <c r="D181" s="45"/>
      <c r="E181" s="45"/>
      <c r="F181" s="45" t="s">
        <v>226</v>
      </c>
      <c r="G181" s="45"/>
      <c r="H181" s="45"/>
      <c r="I181" s="15"/>
      <c r="J181" s="54">
        <v>-1355072.34</v>
      </c>
      <c r="K181" s="17"/>
      <c r="L181" s="54">
        <v>-354822.71</v>
      </c>
      <c r="M181" s="4"/>
      <c r="N181" s="4"/>
      <c r="O181" s="4"/>
      <c r="CA181" s="44"/>
      <c r="CB181" s="45"/>
      <c r="CC181" s="45"/>
      <c r="CD181" s="45" t="s">
        <v>227</v>
      </c>
      <c r="CE181" s="45"/>
    </row>
    <row r="182" spans="3:83" ht="15" x14ac:dyDescent="0.2">
      <c r="C182" s="44" t="s">
        <v>230</v>
      </c>
      <c r="D182" s="45"/>
      <c r="E182" s="45"/>
      <c r="F182" s="45"/>
      <c r="G182" s="45"/>
      <c r="H182" s="45"/>
      <c r="I182" s="15"/>
      <c r="J182" s="46">
        <v>-47300854.590000004</v>
      </c>
      <c r="K182" s="17"/>
      <c r="L182" s="46">
        <v>-43946661.289999999</v>
      </c>
      <c r="M182" s="4"/>
      <c r="N182" s="4"/>
      <c r="O182" s="4"/>
      <c r="CA182" s="44" t="s">
        <v>231</v>
      </c>
      <c r="CB182" s="45"/>
      <c r="CC182" s="45"/>
      <c r="CD182" s="45"/>
      <c r="CE182" s="45"/>
    </row>
    <row r="183" spans="3:83" ht="15" x14ac:dyDescent="0.2">
      <c r="C183" s="44" t="s">
        <v>232</v>
      </c>
      <c r="D183" s="45"/>
      <c r="E183" s="45"/>
      <c r="F183" s="45"/>
      <c r="G183" s="45"/>
      <c r="H183" s="45"/>
      <c r="I183" s="15"/>
      <c r="J183" s="46">
        <v>-824667641.96999991</v>
      </c>
      <c r="K183" s="17"/>
      <c r="L183" s="46">
        <v>-828188415.65999997</v>
      </c>
      <c r="M183" s="4"/>
      <c r="N183" s="4"/>
      <c r="O183" s="4"/>
      <c r="CA183" s="44" t="s">
        <v>233</v>
      </c>
      <c r="CB183" s="45"/>
      <c r="CC183" s="45"/>
      <c r="CD183" s="45"/>
      <c r="CE183" s="45"/>
    </row>
    <row r="184" spans="3:83" ht="15" x14ac:dyDescent="0.2">
      <c r="C184" s="44" t="s">
        <v>234</v>
      </c>
      <c r="D184" s="45"/>
      <c r="E184" s="45"/>
      <c r="F184" s="45"/>
      <c r="G184" s="45"/>
      <c r="H184" s="45"/>
      <c r="I184" s="15"/>
      <c r="J184" s="46">
        <v>-27621967.849999756</v>
      </c>
      <c r="K184" s="17"/>
      <c r="L184" s="46">
        <v>4594437.569999896</v>
      </c>
      <c r="M184" s="4"/>
      <c r="N184" s="4"/>
      <c r="O184" s="4"/>
      <c r="CA184" s="44" t="s">
        <v>235</v>
      </c>
      <c r="CB184" s="45"/>
      <c r="CC184" s="45"/>
      <c r="CD184" s="45"/>
      <c r="CE184" s="45"/>
    </row>
    <row r="185" spans="3:83" ht="15" x14ac:dyDescent="0.2">
      <c r="C185" s="44"/>
      <c r="D185" s="45"/>
      <c r="E185" s="45"/>
      <c r="F185" s="45" t="s">
        <v>236</v>
      </c>
      <c r="G185" s="45"/>
      <c r="H185" s="45"/>
      <c r="I185" s="15"/>
      <c r="J185" s="54">
        <v>478583.99</v>
      </c>
      <c r="K185" s="17"/>
      <c r="L185" s="54">
        <v>5442844.3200000003</v>
      </c>
      <c r="M185" s="4"/>
      <c r="N185" s="4"/>
      <c r="O185" s="4"/>
      <c r="CA185" s="44"/>
      <c r="CB185" s="45"/>
      <c r="CC185" s="45"/>
      <c r="CD185" s="45" t="s">
        <v>237</v>
      </c>
      <c r="CE185" s="45"/>
    </row>
    <row r="186" spans="3:83" ht="15" x14ac:dyDescent="0.2">
      <c r="C186" s="44"/>
      <c r="D186" s="45"/>
      <c r="E186" s="45"/>
      <c r="F186" s="45" t="s">
        <v>238</v>
      </c>
      <c r="G186" s="45"/>
      <c r="H186" s="45"/>
      <c r="I186" s="15"/>
      <c r="J186" s="54">
        <v>-709712.52</v>
      </c>
      <c r="K186" s="17"/>
      <c r="L186" s="54">
        <v>-261089.25</v>
      </c>
      <c r="M186" s="4"/>
      <c r="N186" s="4"/>
      <c r="O186" s="4"/>
      <c r="CA186" s="44"/>
      <c r="CB186" s="45"/>
      <c r="CC186" s="45"/>
      <c r="CD186" s="45" t="s">
        <v>239</v>
      </c>
      <c r="CE186" s="45"/>
    </row>
    <row r="187" spans="3:83" ht="15" x14ac:dyDescent="0.2">
      <c r="C187" s="44"/>
      <c r="D187" s="45"/>
      <c r="E187" s="45"/>
      <c r="F187" s="45" t="s">
        <v>300</v>
      </c>
      <c r="G187" s="45"/>
      <c r="H187" s="45"/>
      <c r="I187" s="15"/>
      <c r="J187" s="54">
        <v>0</v>
      </c>
      <c r="K187" s="17"/>
      <c r="L187" s="54">
        <v>-21017913.190000001</v>
      </c>
      <c r="M187" s="4"/>
      <c r="N187" s="4"/>
      <c r="O187" s="4"/>
      <c r="CA187" s="44"/>
      <c r="CB187" s="45"/>
      <c r="CC187" s="45"/>
      <c r="CD187" s="45" t="s">
        <v>301</v>
      </c>
      <c r="CE187" s="45"/>
    </row>
    <row r="188" spans="3:83" ht="15" x14ac:dyDescent="0.2">
      <c r="C188" s="44"/>
      <c r="D188" s="45"/>
      <c r="E188" s="45"/>
      <c r="F188" s="45" t="s">
        <v>240</v>
      </c>
      <c r="G188" s="45"/>
      <c r="H188" s="45"/>
      <c r="I188" s="15"/>
      <c r="J188" s="54">
        <v>-23986615.739999998</v>
      </c>
      <c r="K188" s="17"/>
      <c r="L188" s="54">
        <v>8497764.8800000008</v>
      </c>
      <c r="M188" s="4"/>
      <c r="N188" s="4"/>
      <c r="O188" s="4"/>
      <c r="CA188" s="44"/>
      <c r="CB188" s="45"/>
      <c r="CC188" s="45"/>
      <c r="CD188" s="45" t="s">
        <v>241</v>
      </c>
      <c r="CE188" s="45"/>
    </row>
    <row r="189" spans="3:83" ht="15" x14ac:dyDescent="0.2">
      <c r="C189" s="44" t="s">
        <v>242</v>
      </c>
      <c r="D189" s="45"/>
      <c r="E189" s="45"/>
      <c r="F189" s="45"/>
      <c r="G189" s="45"/>
      <c r="H189" s="45"/>
      <c r="I189" s="15"/>
      <c r="J189" s="46">
        <v>-24217744.27</v>
      </c>
      <c r="K189" s="17"/>
      <c r="L189" s="46">
        <v>-7338393.2400000002</v>
      </c>
      <c r="M189" s="4"/>
      <c r="N189" s="4"/>
      <c r="O189" s="4"/>
      <c r="CA189" s="44" t="s">
        <v>243</v>
      </c>
      <c r="CB189" s="45"/>
      <c r="CC189" s="45"/>
      <c r="CD189" s="45"/>
      <c r="CE189" s="45"/>
    </row>
    <row r="190" spans="3:83" ht="15" x14ac:dyDescent="0.2">
      <c r="C190" s="44"/>
      <c r="D190" s="45"/>
      <c r="E190" s="45"/>
      <c r="F190" s="45" t="s">
        <v>302</v>
      </c>
      <c r="G190" s="45"/>
      <c r="H190" s="45"/>
      <c r="I190" s="15"/>
      <c r="J190" s="54">
        <v>45847.24</v>
      </c>
      <c r="K190" s="17"/>
      <c r="L190" s="54">
        <v>0</v>
      </c>
      <c r="M190" s="4"/>
      <c r="N190" s="4"/>
      <c r="O190" s="4"/>
      <c r="CA190" s="44"/>
      <c r="CB190" s="45"/>
      <c r="CC190" s="45"/>
      <c r="CD190" s="45" t="s">
        <v>303</v>
      </c>
      <c r="CE190" s="45"/>
    </row>
    <row r="191" spans="3:83" ht="15" x14ac:dyDescent="0.2">
      <c r="C191" s="44" t="s">
        <v>244</v>
      </c>
      <c r="D191" s="45"/>
      <c r="E191" s="45"/>
      <c r="F191" s="45"/>
      <c r="G191" s="45"/>
      <c r="H191" s="45"/>
      <c r="I191" s="15"/>
      <c r="J191" s="46">
        <v>-24171897.030000001</v>
      </c>
      <c r="K191" s="17"/>
      <c r="L191" s="46">
        <v>-7338393.2400000002</v>
      </c>
      <c r="M191" s="4"/>
      <c r="N191" s="4"/>
      <c r="O191" s="4"/>
      <c r="CA191" s="44" t="s">
        <v>245</v>
      </c>
      <c r="CB191" s="45"/>
      <c r="CC191" s="45"/>
      <c r="CD191" s="45"/>
      <c r="CE191" s="45"/>
    </row>
    <row r="192" spans="3:83" ht="15" x14ac:dyDescent="0.2">
      <c r="C192" s="44" t="s">
        <v>246</v>
      </c>
      <c r="D192" s="45"/>
      <c r="E192" s="45"/>
      <c r="F192" s="45"/>
      <c r="G192" s="45"/>
      <c r="H192" s="45"/>
      <c r="I192" s="15"/>
      <c r="J192" s="46">
        <v>-51793864.879999749</v>
      </c>
      <c r="K192" s="17"/>
      <c r="L192" s="46">
        <v>-2743955.6700001042</v>
      </c>
      <c r="M192" s="4"/>
      <c r="N192" s="4"/>
      <c r="O192" s="4"/>
      <c r="CA192" s="44" t="s">
        <v>247</v>
      </c>
      <c r="CB192" s="45"/>
      <c r="CC192" s="45"/>
      <c r="CD192" s="45"/>
      <c r="CE192" s="45"/>
    </row>
    <row r="193" spans="3:83" ht="15" hidden="1" x14ac:dyDescent="0.2">
      <c r="C193" s="44"/>
      <c r="D193" s="45"/>
      <c r="E193" s="45"/>
      <c r="F193" s="45"/>
      <c r="G193" s="45"/>
      <c r="H193" s="45"/>
      <c r="I193" s="15"/>
      <c r="J193" s="54"/>
      <c r="K193" s="17"/>
      <c r="L193" s="54"/>
      <c r="M193" s="4"/>
      <c r="N193" s="4"/>
      <c r="O193" s="4"/>
      <c r="CA193" s="44"/>
      <c r="CB193" s="45"/>
      <c r="CC193" s="45"/>
      <c r="CD193" s="45"/>
      <c r="CE193" s="45"/>
    </row>
    <row r="194" spans="3:83" ht="15" hidden="1" x14ac:dyDescent="0.2">
      <c r="C194" s="44"/>
      <c r="D194" s="45"/>
      <c r="E194" s="45"/>
      <c r="F194" s="45"/>
      <c r="G194" s="45"/>
      <c r="H194" s="45"/>
      <c r="I194" s="15"/>
      <c r="J194" s="54"/>
      <c r="K194" s="17"/>
      <c r="L194" s="54"/>
      <c r="M194" s="4"/>
      <c r="N194" s="4"/>
      <c r="O194" s="4"/>
      <c r="CA194" s="44"/>
      <c r="CB194" s="45"/>
      <c r="CC194" s="45"/>
      <c r="CD194" s="45"/>
      <c r="CE194" s="45"/>
    </row>
    <row r="195" spans="3:83" ht="15" hidden="1" x14ac:dyDescent="0.2">
      <c r="C195" s="44"/>
      <c r="D195" s="45"/>
      <c r="E195" s="45"/>
      <c r="F195" s="45"/>
      <c r="G195" s="45"/>
      <c r="H195" s="45"/>
      <c r="I195" s="15"/>
      <c r="J195" s="54"/>
      <c r="K195" s="17"/>
      <c r="L195" s="54"/>
      <c r="M195" s="4"/>
      <c r="N195" s="4"/>
      <c r="O195" s="4"/>
      <c r="CA195" s="44"/>
      <c r="CB195" s="45"/>
      <c r="CC195" s="45"/>
      <c r="CD195" s="45"/>
      <c r="CE195" s="45"/>
    </row>
    <row r="196" spans="3:83" ht="15" hidden="1" x14ac:dyDescent="0.2">
      <c r="C196" s="44"/>
      <c r="D196" s="45"/>
      <c r="E196" s="45"/>
      <c r="F196" s="45"/>
      <c r="G196" s="45"/>
      <c r="H196" s="45"/>
      <c r="I196" s="15"/>
      <c r="J196" s="54"/>
      <c r="K196" s="17"/>
      <c r="L196" s="54"/>
      <c r="M196" s="4"/>
      <c r="N196" s="4"/>
      <c r="O196" s="4"/>
      <c r="CA196" s="44"/>
      <c r="CB196" s="45"/>
      <c r="CC196" s="45"/>
      <c r="CD196" s="45"/>
      <c r="CE196" s="45"/>
    </row>
    <row r="197" spans="3:83" ht="15" hidden="1" x14ac:dyDescent="0.2">
      <c r="C197" s="44"/>
      <c r="D197" s="45"/>
      <c r="E197" s="45"/>
      <c r="F197" s="45"/>
      <c r="G197" s="45"/>
      <c r="H197" s="45"/>
      <c r="I197" s="15"/>
      <c r="J197" s="54"/>
      <c r="K197" s="17"/>
      <c r="L197" s="54"/>
      <c r="M197" s="4"/>
      <c r="N197" s="4"/>
      <c r="O197" s="4"/>
      <c r="CA197" s="44"/>
      <c r="CB197" s="45"/>
      <c r="CC197" s="45"/>
      <c r="CD197" s="45"/>
      <c r="CE197" s="45"/>
    </row>
    <row r="198" spans="3:83" ht="15" hidden="1" x14ac:dyDescent="0.2">
      <c r="C198" s="44"/>
      <c r="D198" s="45"/>
      <c r="E198" s="45"/>
      <c r="F198" s="45"/>
      <c r="G198" s="45"/>
      <c r="H198" s="45"/>
      <c r="I198" s="15"/>
      <c r="J198" s="54"/>
      <c r="K198" s="17"/>
      <c r="L198" s="54"/>
      <c r="M198" s="4"/>
      <c r="N198" s="4"/>
      <c r="O198" s="4"/>
      <c r="CA198" s="44"/>
      <c r="CB198" s="45"/>
      <c r="CC198" s="45"/>
      <c r="CD198" s="45"/>
      <c r="CE198" s="45"/>
    </row>
    <row r="199" spans="3:83" ht="15" hidden="1" x14ac:dyDescent="0.2">
      <c r="C199" s="44"/>
      <c r="D199" s="45"/>
      <c r="E199" s="45"/>
      <c r="F199" s="45"/>
      <c r="G199" s="45"/>
      <c r="H199" s="45"/>
      <c r="I199" s="15"/>
      <c r="J199" s="54"/>
      <c r="K199" s="17"/>
      <c r="L199" s="54"/>
      <c r="M199" s="4"/>
      <c r="N199" s="4"/>
      <c r="O199" s="4"/>
      <c r="CA199" s="44"/>
      <c r="CB199" s="45"/>
      <c r="CC199" s="45"/>
      <c r="CD199" s="45"/>
      <c r="CE199" s="45"/>
    </row>
    <row r="200" spans="3:83" ht="15" hidden="1" x14ac:dyDescent="0.2">
      <c r="C200" s="44"/>
      <c r="D200" s="45"/>
      <c r="E200" s="45"/>
      <c r="F200" s="45"/>
      <c r="G200" s="45"/>
      <c r="H200" s="45"/>
      <c r="I200" s="15"/>
      <c r="J200" s="54"/>
      <c r="K200" s="17"/>
      <c r="L200" s="54"/>
      <c r="M200" s="4"/>
      <c r="N200" s="4"/>
      <c r="O200" s="4"/>
      <c r="CA200" s="44"/>
      <c r="CB200" s="45"/>
      <c r="CC200" s="45"/>
      <c r="CD200" s="45"/>
      <c r="CE200" s="45"/>
    </row>
    <row r="201" spans="3:83" ht="15" hidden="1" x14ac:dyDescent="0.2">
      <c r="C201" s="44"/>
      <c r="D201" s="45"/>
      <c r="E201" s="45"/>
      <c r="F201" s="45"/>
      <c r="G201" s="45"/>
      <c r="H201" s="45"/>
      <c r="I201" s="15"/>
      <c r="J201" s="54"/>
      <c r="K201" s="17"/>
      <c r="L201" s="54"/>
      <c r="M201" s="4"/>
      <c r="N201" s="4"/>
      <c r="O201" s="4"/>
      <c r="CA201" s="44"/>
      <c r="CB201" s="45"/>
      <c r="CC201" s="45"/>
      <c r="CD201" s="45"/>
      <c r="CE201" s="45"/>
    </row>
    <row r="202" spans="3:83" ht="15" hidden="1" x14ac:dyDescent="0.2">
      <c r="C202" s="44"/>
      <c r="D202" s="45"/>
      <c r="E202" s="45"/>
      <c r="F202" s="45"/>
      <c r="G202" s="45"/>
      <c r="H202" s="45"/>
      <c r="I202" s="15"/>
      <c r="J202" s="54"/>
      <c r="K202" s="17"/>
      <c r="L202" s="54"/>
      <c r="M202" s="4"/>
      <c r="N202" s="4"/>
      <c r="O202" s="4"/>
      <c r="CA202" s="44"/>
      <c r="CB202" s="45"/>
      <c r="CC202" s="45"/>
      <c r="CD202" s="45"/>
      <c r="CE202" s="45"/>
    </row>
    <row r="203" spans="3:83" ht="15" hidden="1" x14ac:dyDescent="0.2">
      <c r="C203" s="44"/>
      <c r="D203" s="45"/>
      <c r="E203" s="45"/>
      <c r="F203" s="45"/>
      <c r="G203" s="45"/>
      <c r="H203" s="45"/>
      <c r="I203" s="15"/>
      <c r="J203" s="54"/>
      <c r="K203" s="17"/>
      <c r="L203" s="54"/>
      <c r="M203" s="4"/>
      <c r="N203" s="4"/>
      <c r="O203" s="4"/>
      <c r="CA203" s="44"/>
      <c r="CB203" s="45"/>
      <c r="CC203" s="45"/>
      <c r="CD203" s="45"/>
      <c r="CE203" s="45"/>
    </row>
    <row r="204" spans="3:83" ht="15" hidden="1" x14ac:dyDescent="0.2">
      <c r="C204" s="44"/>
      <c r="D204" s="45"/>
      <c r="E204" s="45"/>
      <c r="F204" s="45"/>
      <c r="G204" s="45"/>
      <c r="H204" s="45"/>
      <c r="I204" s="15"/>
      <c r="J204" s="54"/>
      <c r="K204" s="17"/>
      <c r="L204" s="54"/>
      <c r="M204" s="4"/>
      <c r="N204" s="4"/>
      <c r="O204" s="4"/>
      <c r="CA204" s="44"/>
      <c r="CB204" s="45"/>
      <c r="CC204" s="45"/>
      <c r="CD204" s="45"/>
      <c r="CE204" s="45"/>
    </row>
    <row r="205" spans="3:83" ht="15" hidden="1" x14ac:dyDescent="0.2">
      <c r="C205" s="44"/>
      <c r="D205" s="45"/>
      <c r="E205" s="45"/>
      <c r="F205" s="45"/>
      <c r="G205" s="45"/>
      <c r="H205" s="45"/>
      <c r="I205" s="15"/>
      <c r="J205" s="54"/>
      <c r="K205" s="17"/>
      <c r="L205" s="54"/>
      <c r="M205" s="4"/>
      <c r="N205" s="4"/>
      <c r="O205" s="4"/>
      <c r="CA205" s="44"/>
      <c r="CB205" s="45"/>
      <c r="CC205" s="45"/>
      <c r="CD205" s="45"/>
      <c r="CE205" s="45"/>
    </row>
    <row r="206" spans="3:83" ht="15" hidden="1" x14ac:dyDescent="0.2">
      <c r="C206" s="44"/>
      <c r="D206" s="45"/>
      <c r="E206" s="45"/>
      <c r="F206" s="45"/>
      <c r="G206" s="45"/>
      <c r="H206" s="45"/>
      <c r="I206" s="15"/>
      <c r="J206" s="54"/>
      <c r="K206" s="17"/>
      <c r="L206" s="54"/>
      <c r="M206" s="4"/>
      <c r="N206" s="4"/>
      <c r="O206" s="4"/>
      <c r="CA206" s="44"/>
      <c r="CB206" s="45"/>
      <c r="CC206" s="45"/>
      <c r="CD206" s="45"/>
      <c r="CE206" s="45"/>
    </row>
    <row r="207" spans="3:83" ht="15" hidden="1" x14ac:dyDescent="0.2">
      <c r="C207" s="44"/>
      <c r="D207" s="45"/>
      <c r="E207" s="45"/>
      <c r="F207" s="45"/>
      <c r="G207" s="45"/>
      <c r="H207" s="45"/>
      <c r="I207" s="15"/>
      <c r="J207" s="54"/>
      <c r="K207" s="17"/>
      <c r="L207" s="54"/>
      <c r="M207" s="4"/>
      <c r="N207" s="4"/>
      <c r="O207" s="4"/>
      <c r="CA207" s="44"/>
      <c r="CB207" s="45"/>
      <c r="CC207" s="45"/>
      <c r="CD207" s="45"/>
      <c r="CE207" s="45"/>
    </row>
    <row r="208" spans="3:83" ht="15" hidden="1" x14ac:dyDescent="0.2">
      <c r="C208" s="44"/>
      <c r="D208" s="45"/>
      <c r="E208" s="45"/>
      <c r="F208" s="45"/>
      <c r="G208" s="45"/>
      <c r="H208" s="45"/>
      <c r="I208" s="15"/>
      <c r="J208" s="54"/>
      <c r="K208" s="17"/>
      <c r="L208" s="54"/>
      <c r="M208" s="4"/>
      <c r="N208" s="4"/>
      <c r="O208" s="4"/>
      <c r="CA208" s="44"/>
      <c r="CB208" s="45"/>
      <c r="CC208" s="45"/>
      <c r="CD208" s="45"/>
      <c r="CE208" s="45"/>
    </row>
    <row r="209" spans="3:83" ht="15" hidden="1" x14ac:dyDescent="0.2">
      <c r="C209" s="44"/>
      <c r="D209" s="45"/>
      <c r="E209" s="45"/>
      <c r="F209" s="45"/>
      <c r="G209" s="45"/>
      <c r="H209" s="45"/>
      <c r="I209" s="15"/>
      <c r="J209" s="54"/>
      <c r="K209" s="17"/>
      <c r="L209" s="54"/>
      <c r="M209" s="4"/>
      <c r="N209" s="4"/>
      <c r="O209" s="4"/>
      <c r="CA209" s="44"/>
      <c r="CB209" s="45"/>
      <c r="CC209" s="45"/>
      <c r="CD209" s="45"/>
      <c r="CE209" s="45"/>
    </row>
    <row r="210" spans="3:83" ht="15" hidden="1" x14ac:dyDescent="0.2">
      <c r="C210" s="44"/>
      <c r="D210" s="45"/>
      <c r="E210" s="45"/>
      <c r="F210" s="45"/>
      <c r="G210" s="45"/>
      <c r="H210" s="45"/>
      <c r="I210" s="15"/>
      <c r="J210" s="54"/>
      <c r="K210" s="17"/>
      <c r="L210" s="54"/>
      <c r="M210" s="4"/>
      <c r="N210" s="4"/>
      <c r="O210" s="4"/>
      <c r="CA210" s="44"/>
      <c r="CB210" s="45"/>
      <c r="CC210" s="45"/>
      <c r="CD210" s="45"/>
      <c r="CE210" s="45"/>
    </row>
    <row r="211" spans="3:83" ht="15" hidden="1" x14ac:dyDescent="0.2">
      <c r="C211" s="44"/>
      <c r="D211" s="45"/>
      <c r="E211" s="45"/>
      <c r="F211" s="45"/>
      <c r="G211" s="45"/>
      <c r="H211" s="45"/>
      <c r="I211" s="15"/>
      <c r="J211" s="54"/>
      <c r="K211" s="17"/>
      <c r="L211" s="54"/>
      <c r="M211" s="4"/>
      <c r="N211" s="4"/>
      <c r="O211" s="4"/>
      <c r="CA211" s="44"/>
      <c r="CB211" s="45"/>
      <c r="CC211" s="45"/>
      <c r="CD211" s="45"/>
      <c r="CE211" s="45"/>
    </row>
    <row r="212" spans="3:83" ht="15" hidden="1" x14ac:dyDescent="0.2">
      <c r="C212" s="44"/>
      <c r="D212" s="45"/>
      <c r="E212" s="45"/>
      <c r="F212" s="45"/>
      <c r="G212" s="45"/>
      <c r="H212" s="45"/>
      <c r="I212" s="15"/>
      <c r="J212" s="54"/>
      <c r="K212" s="17"/>
      <c r="L212" s="54"/>
      <c r="M212" s="4"/>
      <c r="N212" s="4"/>
      <c r="O212" s="4"/>
      <c r="CA212" s="44"/>
      <c r="CB212" s="45"/>
      <c r="CC212" s="45"/>
      <c r="CD212" s="45"/>
      <c r="CE212" s="45"/>
    </row>
    <row r="213" spans="3:83" ht="15" hidden="1" x14ac:dyDescent="0.2">
      <c r="C213" s="44"/>
      <c r="D213" s="45"/>
      <c r="E213" s="45"/>
      <c r="F213" s="45"/>
      <c r="G213" s="45"/>
      <c r="H213" s="45"/>
      <c r="I213" s="15"/>
      <c r="J213" s="54"/>
      <c r="K213" s="17"/>
      <c r="L213" s="54"/>
      <c r="M213" s="4"/>
      <c r="N213" s="4"/>
      <c r="O213" s="4"/>
      <c r="CA213" s="44"/>
      <c r="CB213" s="45"/>
      <c r="CC213" s="45"/>
      <c r="CD213" s="45"/>
      <c r="CE213" s="45"/>
    </row>
    <row r="214" spans="3:83" ht="15" hidden="1" x14ac:dyDescent="0.2">
      <c r="C214" s="44"/>
      <c r="D214" s="45"/>
      <c r="E214" s="45"/>
      <c r="F214" s="45"/>
      <c r="G214" s="45"/>
      <c r="H214" s="45"/>
      <c r="I214" s="15"/>
      <c r="J214" s="54"/>
      <c r="K214" s="17"/>
      <c r="L214" s="54"/>
      <c r="M214" s="4"/>
      <c r="N214" s="4"/>
      <c r="O214" s="4"/>
      <c r="CA214" s="44"/>
      <c r="CB214" s="45"/>
      <c r="CC214" s="45"/>
      <c r="CD214" s="45"/>
      <c r="CE214" s="45"/>
    </row>
    <row r="215" spans="3:83" ht="15" hidden="1" x14ac:dyDescent="0.2">
      <c r="C215" s="44"/>
      <c r="D215" s="45"/>
      <c r="E215" s="45"/>
      <c r="F215" s="45"/>
      <c r="G215" s="45"/>
      <c r="H215" s="45"/>
      <c r="I215" s="15"/>
      <c r="J215" s="54"/>
      <c r="K215" s="17"/>
      <c r="L215" s="54"/>
      <c r="M215" s="4"/>
      <c r="N215" s="4"/>
      <c r="O215" s="4"/>
      <c r="CA215" s="44"/>
      <c r="CB215" s="45"/>
      <c r="CC215" s="45"/>
      <c r="CD215" s="45"/>
      <c r="CE215" s="45"/>
    </row>
    <row r="216" spans="3:83" ht="15" hidden="1" x14ac:dyDescent="0.2">
      <c r="C216" s="44"/>
      <c r="D216" s="45"/>
      <c r="E216" s="45"/>
      <c r="F216" s="45"/>
      <c r="G216" s="45"/>
      <c r="H216" s="45"/>
      <c r="I216" s="15"/>
      <c r="J216" s="54"/>
      <c r="K216" s="17"/>
      <c r="L216" s="54"/>
      <c r="M216" s="4"/>
      <c r="N216" s="4"/>
      <c r="O216" s="4"/>
      <c r="CA216" s="44"/>
      <c r="CB216" s="45"/>
      <c r="CC216" s="45"/>
      <c r="CD216" s="45"/>
      <c r="CE216" s="45"/>
    </row>
    <row r="217" spans="3:83" ht="15" hidden="1" x14ac:dyDescent="0.2">
      <c r="C217" s="44"/>
      <c r="D217" s="45"/>
      <c r="E217" s="45"/>
      <c r="F217" s="45"/>
      <c r="G217" s="45"/>
      <c r="H217" s="45"/>
      <c r="I217" s="15"/>
      <c r="J217" s="54"/>
      <c r="K217" s="17"/>
      <c r="L217" s="54"/>
      <c r="M217" s="4"/>
      <c r="N217" s="4"/>
      <c r="O217" s="4"/>
      <c r="CA217" s="44"/>
      <c r="CB217" s="45"/>
      <c r="CC217" s="45"/>
      <c r="CD217" s="45"/>
      <c r="CE217" s="45"/>
    </row>
    <row r="218" spans="3:83" ht="15" hidden="1" x14ac:dyDescent="0.2">
      <c r="C218" s="44"/>
      <c r="D218" s="45"/>
      <c r="E218" s="45"/>
      <c r="F218" s="45"/>
      <c r="G218" s="45"/>
      <c r="H218" s="45"/>
      <c r="I218" s="15"/>
      <c r="J218" s="54"/>
      <c r="K218" s="17"/>
      <c r="L218" s="54"/>
      <c r="M218" s="4"/>
      <c r="N218" s="4"/>
      <c r="O218" s="4"/>
      <c r="CA218" s="44"/>
      <c r="CB218" s="45"/>
      <c r="CC218" s="45"/>
      <c r="CD218" s="45"/>
      <c r="CE218" s="45"/>
    </row>
    <row r="219" spans="3:83" ht="15" hidden="1" x14ac:dyDescent="0.2">
      <c r="C219" s="44"/>
      <c r="D219" s="45"/>
      <c r="E219" s="45"/>
      <c r="F219" s="45"/>
      <c r="G219" s="45"/>
      <c r="H219" s="45"/>
      <c r="I219" s="15"/>
      <c r="J219" s="54"/>
      <c r="K219" s="17"/>
      <c r="L219" s="54"/>
      <c r="M219" s="4"/>
      <c r="N219" s="4"/>
      <c r="O219" s="4"/>
      <c r="CA219" s="44"/>
      <c r="CB219" s="45"/>
      <c r="CC219" s="45"/>
      <c r="CD219" s="45"/>
      <c r="CE219" s="45"/>
    </row>
    <row r="220" spans="3:83" ht="15" hidden="1" x14ac:dyDescent="0.2">
      <c r="C220" s="44"/>
      <c r="D220" s="45"/>
      <c r="E220" s="45"/>
      <c r="F220" s="45"/>
      <c r="G220" s="45"/>
      <c r="H220" s="45"/>
      <c r="I220" s="15"/>
      <c r="J220" s="54"/>
      <c r="K220" s="17"/>
      <c r="L220" s="54"/>
      <c r="M220" s="4"/>
      <c r="N220" s="4"/>
      <c r="O220" s="4"/>
      <c r="CA220" s="44"/>
      <c r="CB220" s="45"/>
      <c r="CC220" s="45"/>
      <c r="CD220" s="45"/>
      <c r="CE220" s="45"/>
    </row>
    <row r="221" spans="3:83" ht="15" hidden="1" x14ac:dyDescent="0.2">
      <c r="C221" s="44"/>
      <c r="D221" s="45"/>
      <c r="E221" s="45"/>
      <c r="F221" s="45"/>
      <c r="G221" s="45"/>
      <c r="H221" s="45"/>
      <c r="I221" s="15"/>
      <c r="J221" s="54"/>
      <c r="K221" s="17"/>
      <c r="L221" s="54"/>
      <c r="M221" s="4"/>
      <c r="N221" s="4"/>
      <c r="O221" s="4"/>
      <c r="CA221" s="44"/>
      <c r="CB221" s="45"/>
      <c r="CC221" s="45"/>
      <c r="CD221" s="45"/>
      <c r="CE221" s="45"/>
    </row>
    <row r="222" spans="3:83" ht="15" hidden="1" x14ac:dyDescent="0.2">
      <c r="C222" s="44"/>
      <c r="D222" s="45"/>
      <c r="E222" s="45"/>
      <c r="F222" s="45"/>
      <c r="G222" s="45"/>
      <c r="H222" s="45"/>
      <c r="I222" s="15"/>
      <c r="J222" s="54"/>
      <c r="K222" s="17"/>
      <c r="L222" s="54"/>
      <c r="M222" s="4"/>
      <c r="N222" s="4"/>
      <c r="O222" s="4"/>
      <c r="CA222" s="44"/>
      <c r="CB222" s="45"/>
      <c r="CC222" s="45"/>
      <c r="CD222" s="45"/>
      <c r="CE222" s="45"/>
    </row>
    <row r="223" spans="3:83" ht="15" hidden="1" x14ac:dyDescent="0.2">
      <c r="C223" s="44"/>
      <c r="D223" s="45"/>
      <c r="E223" s="45"/>
      <c r="F223" s="45"/>
      <c r="G223" s="45"/>
      <c r="H223" s="45"/>
      <c r="I223" s="15"/>
      <c r="J223" s="54"/>
      <c r="K223" s="17"/>
      <c r="L223" s="54"/>
      <c r="M223" s="4"/>
      <c r="N223" s="4"/>
      <c r="O223" s="4"/>
      <c r="CA223" s="44"/>
      <c r="CB223" s="45"/>
      <c r="CC223" s="45"/>
      <c r="CD223" s="45"/>
      <c r="CE223" s="45"/>
    </row>
    <row r="224" spans="3:83" ht="15" hidden="1" x14ac:dyDescent="0.2">
      <c r="C224" s="44"/>
      <c r="D224" s="45"/>
      <c r="E224" s="45"/>
      <c r="F224" s="45"/>
      <c r="G224" s="45"/>
      <c r="H224" s="45"/>
      <c r="I224" s="15"/>
      <c r="J224" s="54"/>
      <c r="K224" s="17"/>
      <c r="L224" s="54"/>
      <c r="M224" s="4"/>
      <c r="N224" s="4"/>
      <c r="O224" s="4"/>
      <c r="CA224" s="44"/>
      <c r="CB224" s="45"/>
      <c r="CC224" s="45"/>
      <c r="CD224" s="45"/>
      <c r="CE224" s="45"/>
    </row>
    <row r="225" spans="3:83" ht="15" hidden="1" x14ac:dyDescent="0.2">
      <c r="C225" s="44"/>
      <c r="D225" s="45"/>
      <c r="E225" s="45"/>
      <c r="F225" s="45"/>
      <c r="G225" s="45"/>
      <c r="H225" s="45"/>
      <c r="I225" s="15"/>
      <c r="J225" s="54"/>
      <c r="K225" s="17"/>
      <c r="L225" s="54"/>
      <c r="M225" s="4"/>
      <c r="N225" s="4"/>
      <c r="O225" s="4"/>
      <c r="CA225" s="44"/>
      <c r="CB225" s="45"/>
      <c r="CC225" s="45"/>
      <c r="CD225" s="45"/>
      <c r="CE225" s="45"/>
    </row>
    <row r="226" spans="3:83" ht="15" hidden="1" x14ac:dyDescent="0.2">
      <c r="C226" s="44"/>
      <c r="D226" s="45"/>
      <c r="E226" s="45"/>
      <c r="F226" s="45"/>
      <c r="G226" s="45"/>
      <c r="H226" s="45"/>
      <c r="I226" s="15"/>
      <c r="J226" s="54"/>
      <c r="K226" s="17"/>
      <c r="L226" s="54"/>
      <c r="M226" s="4"/>
      <c r="N226" s="4"/>
      <c r="O226" s="4"/>
      <c r="CA226" s="44"/>
      <c r="CB226" s="45"/>
      <c r="CC226" s="45"/>
      <c r="CD226" s="45"/>
      <c r="CE226" s="45"/>
    </row>
    <row r="227" spans="3:83" ht="15" hidden="1" x14ac:dyDescent="0.2">
      <c r="C227" s="44"/>
      <c r="D227" s="45"/>
      <c r="E227" s="45"/>
      <c r="F227" s="45"/>
      <c r="G227" s="45"/>
      <c r="H227" s="45"/>
      <c r="I227" s="15"/>
      <c r="J227" s="54"/>
      <c r="K227" s="17"/>
      <c r="L227" s="54"/>
      <c r="M227" s="4"/>
      <c r="N227" s="4"/>
      <c r="O227" s="4"/>
      <c r="CA227" s="44"/>
      <c r="CB227" s="45"/>
      <c r="CC227" s="45"/>
      <c r="CD227" s="45"/>
      <c r="CE227" s="45"/>
    </row>
    <row r="228" spans="3:83" ht="15" hidden="1" x14ac:dyDescent="0.2">
      <c r="C228" s="44"/>
      <c r="D228" s="45"/>
      <c r="E228" s="45"/>
      <c r="F228" s="45"/>
      <c r="G228" s="45"/>
      <c r="H228" s="45"/>
      <c r="I228" s="15"/>
      <c r="J228" s="54"/>
      <c r="K228" s="17"/>
      <c r="L228" s="54"/>
      <c r="M228" s="4"/>
      <c r="N228" s="4"/>
      <c r="O228" s="4"/>
      <c r="CA228" s="44"/>
      <c r="CB228" s="45"/>
      <c r="CC228" s="45"/>
      <c r="CD228" s="45"/>
      <c r="CE228" s="45"/>
    </row>
    <row r="229" spans="3:83" ht="15" hidden="1" x14ac:dyDescent="0.2">
      <c r="C229" s="44"/>
      <c r="D229" s="45"/>
      <c r="E229" s="45"/>
      <c r="F229" s="45"/>
      <c r="G229" s="45"/>
      <c r="H229" s="45"/>
      <c r="I229" s="15"/>
      <c r="J229" s="54"/>
      <c r="K229" s="17"/>
      <c r="L229" s="54"/>
      <c r="M229" s="4"/>
      <c r="N229" s="4"/>
      <c r="O229" s="4"/>
      <c r="CA229" s="44"/>
      <c r="CB229" s="45"/>
      <c r="CC229" s="45"/>
      <c r="CD229" s="45"/>
      <c r="CE229" s="45"/>
    </row>
    <row r="230" spans="3:83" ht="15" hidden="1" x14ac:dyDescent="0.2">
      <c r="C230" s="44"/>
      <c r="D230" s="45"/>
      <c r="E230" s="45"/>
      <c r="F230" s="45"/>
      <c r="G230" s="45"/>
      <c r="H230" s="45"/>
      <c r="I230" s="15"/>
      <c r="J230" s="54"/>
      <c r="K230" s="17"/>
      <c r="L230" s="54"/>
      <c r="M230" s="4"/>
      <c r="N230" s="4"/>
      <c r="O230" s="4"/>
      <c r="CA230" s="44"/>
      <c r="CB230" s="45"/>
      <c r="CC230" s="45"/>
      <c r="CD230" s="45"/>
      <c r="CE230" s="45"/>
    </row>
    <row r="231" spans="3:83" ht="15" hidden="1" x14ac:dyDescent="0.2">
      <c r="C231" s="44"/>
      <c r="D231" s="45"/>
      <c r="E231" s="45"/>
      <c r="F231" s="45"/>
      <c r="G231" s="45"/>
      <c r="H231" s="45"/>
      <c r="I231" s="15"/>
      <c r="J231" s="54"/>
      <c r="K231" s="17"/>
      <c r="L231" s="54"/>
      <c r="M231" s="4"/>
      <c r="N231" s="4"/>
      <c r="O231" s="4"/>
      <c r="CA231" s="44"/>
      <c r="CB231" s="45"/>
      <c r="CC231" s="45"/>
      <c r="CD231" s="45"/>
      <c r="CE231" s="45"/>
    </row>
    <row r="232" spans="3:83" ht="15" hidden="1" x14ac:dyDescent="0.2">
      <c r="C232" s="44"/>
      <c r="D232" s="45"/>
      <c r="E232" s="45"/>
      <c r="F232" s="45"/>
      <c r="G232" s="45"/>
      <c r="H232" s="45"/>
      <c r="I232" s="15"/>
      <c r="J232" s="54"/>
      <c r="K232" s="17"/>
      <c r="L232" s="54"/>
      <c r="M232" s="4"/>
      <c r="N232" s="4"/>
      <c r="O232" s="4"/>
      <c r="CA232" s="44"/>
      <c r="CB232" s="45"/>
      <c r="CC232" s="45"/>
      <c r="CD232" s="45"/>
      <c r="CE232" s="45"/>
    </row>
    <row r="233" spans="3:83" ht="15" hidden="1" x14ac:dyDescent="0.2">
      <c r="C233" s="44"/>
      <c r="D233" s="45"/>
      <c r="E233" s="45"/>
      <c r="F233" s="45"/>
      <c r="G233" s="45"/>
      <c r="H233" s="45"/>
      <c r="I233" s="15"/>
      <c r="J233" s="54"/>
      <c r="K233" s="17"/>
      <c r="L233" s="54"/>
      <c r="M233" s="4"/>
      <c r="N233" s="4"/>
      <c r="O233" s="4"/>
      <c r="CA233" s="44"/>
      <c r="CB233" s="45"/>
      <c r="CC233" s="45"/>
      <c r="CD233" s="45"/>
      <c r="CE233" s="45"/>
    </row>
    <row r="234" spans="3:83" ht="15" hidden="1" x14ac:dyDescent="0.2">
      <c r="C234" s="44"/>
      <c r="D234" s="45"/>
      <c r="E234" s="45"/>
      <c r="F234" s="45"/>
      <c r="G234" s="45"/>
      <c r="H234" s="45"/>
      <c r="I234" s="15"/>
      <c r="J234" s="54"/>
      <c r="K234" s="17"/>
      <c r="L234" s="54"/>
      <c r="M234" s="4"/>
      <c r="N234" s="4"/>
      <c r="O234" s="4"/>
      <c r="CA234" s="44"/>
      <c r="CB234" s="45"/>
      <c r="CC234" s="45"/>
      <c r="CD234" s="45"/>
      <c r="CE234" s="45"/>
    </row>
    <row r="235" spans="3:83" ht="15" hidden="1" x14ac:dyDescent="0.2">
      <c r="C235" s="44"/>
      <c r="D235" s="45"/>
      <c r="E235" s="45"/>
      <c r="F235" s="45"/>
      <c r="G235" s="45"/>
      <c r="H235" s="45"/>
      <c r="I235" s="15"/>
      <c r="J235" s="54"/>
      <c r="K235" s="17"/>
      <c r="L235" s="54"/>
      <c r="M235" s="4"/>
      <c r="N235" s="4"/>
      <c r="O235" s="4"/>
      <c r="CA235" s="44"/>
      <c r="CB235" s="45"/>
      <c r="CC235" s="45"/>
      <c r="CD235" s="45"/>
      <c r="CE235" s="45"/>
    </row>
    <row r="236" spans="3:83" ht="15" hidden="1" x14ac:dyDescent="0.2">
      <c r="C236" s="44"/>
      <c r="D236" s="45"/>
      <c r="E236" s="45"/>
      <c r="F236" s="45"/>
      <c r="G236" s="45"/>
      <c r="H236" s="45"/>
      <c r="I236" s="15"/>
      <c r="J236" s="54"/>
      <c r="K236" s="17"/>
      <c r="L236" s="54"/>
      <c r="M236" s="4"/>
      <c r="N236" s="4"/>
      <c r="O236" s="4"/>
      <c r="CA236" s="44"/>
      <c r="CB236" s="45"/>
      <c r="CC236" s="45"/>
      <c r="CD236" s="45"/>
      <c r="CE236" s="45"/>
    </row>
    <row r="237" spans="3:83" ht="15" hidden="1" x14ac:dyDescent="0.2">
      <c r="C237" s="44"/>
      <c r="D237" s="45"/>
      <c r="E237" s="45"/>
      <c r="F237" s="45"/>
      <c r="G237" s="45"/>
      <c r="H237" s="45"/>
      <c r="I237" s="15"/>
      <c r="J237" s="54"/>
      <c r="K237" s="17"/>
      <c r="L237" s="54"/>
      <c r="M237" s="4"/>
      <c r="N237" s="4"/>
      <c r="O237" s="4"/>
      <c r="CA237" s="44"/>
      <c r="CB237" s="45"/>
      <c r="CC237" s="45"/>
      <c r="CD237" s="45"/>
      <c r="CE237" s="45"/>
    </row>
    <row r="238" spans="3:83" ht="15" hidden="1" x14ac:dyDescent="0.2">
      <c r="C238" s="44"/>
      <c r="D238" s="45"/>
      <c r="E238" s="45"/>
      <c r="F238" s="45"/>
      <c r="G238" s="45"/>
      <c r="H238" s="45"/>
      <c r="I238" s="15"/>
      <c r="J238" s="54"/>
      <c r="K238" s="17"/>
      <c r="L238" s="54"/>
      <c r="M238" s="4"/>
      <c r="N238" s="4"/>
      <c r="O238" s="4"/>
      <c r="CA238" s="44"/>
      <c r="CB238" s="45"/>
      <c r="CC238" s="45"/>
      <c r="CD238" s="45"/>
      <c r="CE238" s="45"/>
    </row>
    <row r="239" spans="3:83" ht="15" hidden="1" x14ac:dyDescent="0.2">
      <c r="C239" s="44"/>
      <c r="D239" s="45"/>
      <c r="E239" s="45"/>
      <c r="F239" s="45"/>
      <c r="G239" s="45"/>
      <c r="H239" s="45"/>
      <c r="I239" s="15"/>
      <c r="J239" s="54"/>
      <c r="K239" s="17"/>
      <c r="L239" s="54"/>
      <c r="M239" s="4"/>
      <c r="N239" s="4"/>
      <c r="O239" s="4"/>
      <c r="CA239" s="44"/>
      <c r="CB239" s="45"/>
      <c r="CC239" s="45"/>
      <c r="CD239" s="45"/>
      <c r="CE239" s="45"/>
    </row>
    <row r="240" spans="3:83" ht="15" hidden="1" x14ac:dyDescent="0.2">
      <c r="C240" s="44"/>
      <c r="D240" s="45"/>
      <c r="E240" s="45"/>
      <c r="F240" s="45"/>
      <c r="G240" s="45"/>
      <c r="H240" s="45"/>
      <c r="I240" s="15"/>
      <c r="J240" s="54"/>
      <c r="K240" s="17"/>
      <c r="L240" s="54"/>
      <c r="M240" s="4"/>
      <c r="N240" s="4"/>
      <c r="O240" s="4"/>
      <c r="CA240" s="44"/>
      <c r="CB240" s="45"/>
      <c r="CC240" s="45"/>
      <c r="CD240" s="45"/>
      <c r="CE240" s="45"/>
    </row>
    <row r="241" spans="3:83" ht="15" hidden="1" x14ac:dyDescent="0.2">
      <c r="C241" s="44"/>
      <c r="D241" s="45"/>
      <c r="E241" s="45"/>
      <c r="F241" s="45"/>
      <c r="G241" s="45"/>
      <c r="H241" s="45"/>
      <c r="I241" s="15"/>
      <c r="J241" s="54"/>
      <c r="K241" s="17"/>
      <c r="L241" s="54"/>
      <c r="M241" s="4"/>
      <c r="N241" s="4"/>
      <c r="O241" s="4"/>
      <c r="CA241" s="44"/>
      <c r="CB241" s="45"/>
      <c r="CC241" s="45"/>
      <c r="CD241" s="45"/>
      <c r="CE241" s="45"/>
    </row>
    <row r="242" spans="3:83" ht="15" hidden="1" x14ac:dyDescent="0.2">
      <c r="C242" s="44"/>
      <c r="D242" s="45"/>
      <c r="E242" s="45"/>
      <c r="F242" s="45"/>
      <c r="G242" s="45"/>
      <c r="H242" s="45"/>
      <c r="I242" s="15"/>
      <c r="J242" s="54"/>
      <c r="K242" s="17"/>
      <c r="L242" s="54"/>
      <c r="M242" s="4"/>
      <c r="N242" s="4"/>
      <c r="O242" s="4"/>
      <c r="CA242" s="44"/>
      <c r="CB242" s="45"/>
      <c r="CC242" s="45"/>
      <c r="CD242" s="45"/>
      <c r="CE242" s="45"/>
    </row>
    <row r="243" spans="3:83" ht="15" hidden="1" x14ac:dyDescent="0.2">
      <c r="C243" s="44"/>
      <c r="D243" s="45"/>
      <c r="E243" s="45"/>
      <c r="F243" s="45"/>
      <c r="G243" s="45"/>
      <c r="H243" s="45"/>
      <c r="I243" s="15"/>
      <c r="J243" s="54"/>
      <c r="K243" s="17"/>
      <c r="L243" s="54"/>
      <c r="M243" s="4"/>
      <c r="N243" s="4"/>
      <c r="O243" s="4"/>
      <c r="CA243" s="44"/>
      <c r="CB243" s="45"/>
      <c r="CC243" s="45"/>
      <c r="CD243" s="45"/>
      <c r="CE243" s="45"/>
    </row>
    <row r="244" spans="3:83" ht="15" hidden="1" x14ac:dyDescent="0.2">
      <c r="C244" s="44"/>
      <c r="D244" s="45"/>
      <c r="E244" s="45"/>
      <c r="F244" s="45"/>
      <c r="G244" s="45"/>
      <c r="H244" s="45"/>
      <c r="I244" s="15"/>
      <c r="J244" s="54"/>
      <c r="K244" s="17"/>
      <c r="L244" s="54"/>
      <c r="M244" s="4"/>
      <c r="N244" s="4"/>
      <c r="O244" s="4"/>
      <c r="CA244" s="44"/>
      <c r="CB244" s="45"/>
      <c r="CC244" s="45"/>
      <c r="CD244" s="45"/>
      <c r="CE244" s="45"/>
    </row>
    <row r="245" spans="3:83" ht="15" hidden="1" x14ac:dyDescent="0.2">
      <c r="C245" s="44"/>
      <c r="D245" s="45"/>
      <c r="E245" s="45"/>
      <c r="F245" s="45"/>
      <c r="G245" s="45"/>
      <c r="H245" s="45"/>
      <c r="I245" s="15"/>
      <c r="J245" s="54"/>
      <c r="K245" s="17"/>
      <c r="L245" s="54"/>
      <c r="M245" s="4"/>
      <c r="N245" s="4"/>
      <c r="O245" s="4"/>
      <c r="CA245" s="44"/>
      <c r="CB245" s="45"/>
      <c r="CC245" s="45"/>
      <c r="CD245" s="45"/>
      <c r="CE245" s="45"/>
    </row>
    <row r="246" spans="3:83" ht="15" hidden="1" x14ac:dyDescent="0.2">
      <c r="C246" s="44"/>
      <c r="D246" s="45"/>
      <c r="E246" s="45"/>
      <c r="F246" s="45"/>
      <c r="G246" s="45"/>
      <c r="H246" s="45"/>
      <c r="I246" s="15"/>
      <c r="J246" s="54"/>
      <c r="K246" s="17"/>
      <c r="L246" s="54"/>
      <c r="M246" s="4"/>
      <c r="N246" s="4"/>
      <c r="O246" s="4"/>
      <c r="CA246" s="44"/>
      <c r="CB246" s="45"/>
      <c r="CC246" s="45"/>
      <c r="CD246" s="45"/>
      <c r="CE246" s="45"/>
    </row>
    <row r="247" spans="3:83" ht="15" hidden="1" x14ac:dyDescent="0.2">
      <c r="C247" s="44"/>
      <c r="D247" s="45"/>
      <c r="E247" s="45"/>
      <c r="F247" s="45"/>
      <c r="G247" s="45"/>
      <c r="H247" s="45"/>
      <c r="I247" s="15"/>
      <c r="J247" s="54"/>
      <c r="K247" s="17"/>
      <c r="L247" s="54"/>
      <c r="M247" s="4"/>
      <c r="N247" s="4"/>
      <c r="O247" s="4"/>
      <c r="CA247" s="44"/>
      <c r="CB247" s="45"/>
      <c r="CC247" s="45"/>
      <c r="CD247" s="45"/>
      <c r="CE247" s="45"/>
    </row>
    <row r="248" spans="3:83" ht="15" hidden="1" x14ac:dyDescent="0.2">
      <c r="C248" s="44"/>
      <c r="D248" s="45"/>
      <c r="E248" s="45"/>
      <c r="F248" s="45"/>
      <c r="G248" s="45"/>
      <c r="H248" s="45"/>
      <c r="I248" s="15"/>
      <c r="J248" s="54"/>
      <c r="K248" s="17"/>
      <c r="L248" s="54"/>
      <c r="M248" s="4"/>
      <c r="N248" s="4"/>
      <c r="O248" s="4"/>
      <c r="CA248" s="44"/>
      <c r="CB248" s="45"/>
      <c r="CC248" s="45"/>
      <c r="CD248" s="45"/>
      <c r="CE248" s="45"/>
    </row>
    <row r="249" spans="3:83" ht="15" hidden="1" x14ac:dyDescent="0.2">
      <c r="C249" s="44"/>
      <c r="D249" s="45"/>
      <c r="E249" s="45"/>
      <c r="F249" s="45"/>
      <c r="G249" s="45"/>
      <c r="H249" s="45"/>
      <c r="I249" s="15"/>
      <c r="J249" s="54"/>
      <c r="K249" s="17"/>
      <c r="L249" s="54"/>
      <c r="M249" s="4"/>
      <c r="N249" s="4"/>
      <c r="O249" s="4"/>
      <c r="CA249" s="44"/>
      <c r="CB249" s="45"/>
      <c r="CC249" s="45"/>
      <c r="CD249" s="45"/>
      <c r="CE249" s="45"/>
    </row>
    <row r="250" spans="3:83" ht="15" hidden="1" x14ac:dyDescent="0.2">
      <c r="C250" s="44"/>
      <c r="D250" s="45"/>
      <c r="E250" s="45"/>
      <c r="F250" s="45"/>
      <c r="G250" s="45"/>
      <c r="H250" s="45"/>
      <c r="I250" s="15"/>
      <c r="J250" s="54"/>
      <c r="K250" s="17"/>
      <c r="L250" s="54"/>
      <c r="M250" s="4"/>
      <c r="N250" s="4"/>
      <c r="O250" s="4"/>
      <c r="CA250" s="44"/>
      <c r="CB250" s="45"/>
      <c r="CC250" s="45"/>
      <c r="CD250" s="45"/>
      <c r="CE250" s="45"/>
    </row>
    <row r="251" spans="3:83" ht="15" hidden="1" x14ac:dyDescent="0.2">
      <c r="C251" s="44"/>
      <c r="D251" s="45"/>
      <c r="E251" s="45"/>
      <c r="F251" s="45"/>
      <c r="G251" s="45"/>
      <c r="H251" s="45"/>
      <c r="I251" s="15"/>
      <c r="J251" s="54"/>
      <c r="K251" s="17"/>
      <c r="L251" s="54"/>
      <c r="M251" s="4"/>
      <c r="N251" s="4"/>
      <c r="O251" s="4"/>
      <c r="CA251" s="44"/>
      <c r="CB251" s="45"/>
      <c r="CC251" s="45"/>
      <c r="CD251" s="45"/>
      <c r="CE251" s="45"/>
    </row>
    <row r="252" spans="3:83" ht="15" hidden="1" x14ac:dyDescent="0.2">
      <c r="C252" s="44"/>
      <c r="D252" s="45"/>
      <c r="E252" s="45"/>
      <c r="F252" s="45"/>
      <c r="G252" s="45"/>
      <c r="H252" s="45"/>
      <c r="I252" s="15"/>
      <c r="J252" s="54"/>
      <c r="K252" s="17"/>
      <c r="L252" s="54"/>
      <c r="M252" s="4"/>
      <c r="N252" s="4"/>
      <c r="O252" s="4"/>
      <c r="CA252" s="44"/>
      <c r="CB252" s="45"/>
      <c r="CC252" s="45"/>
      <c r="CD252" s="45"/>
      <c r="CE252" s="45"/>
    </row>
    <row r="253" spans="3:83" ht="15" hidden="1" x14ac:dyDescent="0.2">
      <c r="C253" s="44"/>
      <c r="D253" s="45"/>
      <c r="E253" s="45"/>
      <c r="F253" s="45"/>
      <c r="G253" s="45"/>
      <c r="H253" s="45"/>
      <c r="I253" s="15"/>
      <c r="J253" s="54"/>
      <c r="K253" s="17"/>
      <c r="L253" s="54"/>
      <c r="M253" s="4"/>
      <c r="N253" s="4"/>
      <c r="O253" s="4"/>
      <c r="CA253" s="44"/>
      <c r="CB253" s="45"/>
      <c r="CC253" s="45"/>
      <c r="CD253" s="45"/>
      <c r="CE253" s="45"/>
    </row>
    <row r="254" spans="3:83" ht="15" hidden="1" x14ac:dyDescent="0.2">
      <c r="C254" s="44"/>
      <c r="D254" s="45"/>
      <c r="E254" s="45"/>
      <c r="F254" s="45"/>
      <c r="G254" s="45"/>
      <c r="H254" s="45"/>
      <c r="I254" s="15"/>
      <c r="J254" s="54"/>
      <c r="K254" s="17"/>
      <c r="L254" s="54"/>
      <c r="M254" s="4"/>
      <c r="N254" s="4"/>
      <c r="O254" s="4"/>
      <c r="CA254" s="44"/>
      <c r="CB254" s="45"/>
      <c r="CC254" s="45"/>
      <c r="CD254" s="45"/>
      <c r="CE254" s="45"/>
    </row>
    <row r="255" spans="3:83" ht="15" hidden="1" x14ac:dyDescent="0.2">
      <c r="C255" s="44"/>
      <c r="D255" s="45"/>
      <c r="E255" s="45"/>
      <c r="F255" s="45"/>
      <c r="G255" s="45"/>
      <c r="H255" s="45"/>
      <c r="I255" s="15"/>
      <c r="J255" s="54"/>
      <c r="K255" s="17"/>
      <c r="L255" s="54"/>
      <c r="M255" s="4"/>
      <c r="N255" s="4"/>
      <c r="O255" s="4"/>
      <c r="CA255" s="44"/>
      <c r="CB255" s="45"/>
      <c r="CC255" s="45"/>
      <c r="CD255" s="45"/>
      <c r="CE255" s="45"/>
    </row>
    <row r="256" spans="3:83" ht="15" hidden="1" x14ac:dyDescent="0.2">
      <c r="C256" s="44"/>
      <c r="D256" s="45"/>
      <c r="E256" s="45"/>
      <c r="F256" s="45"/>
      <c r="G256" s="45"/>
      <c r="H256" s="45"/>
      <c r="I256" s="15"/>
      <c r="J256" s="54"/>
      <c r="K256" s="17"/>
      <c r="L256" s="54"/>
      <c r="M256" s="4"/>
      <c r="N256" s="4"/>
      <c r="O256" s="4"/>
      <c r="CA256" s="44"/>
      <c r="CB256" s="45"/>
      <c r="CC256" s="45"/>
      <c r="CD256" s="45"/>
      <c r="CE256" s="45"/>
    </row>
    <row r="257" spans="3:83" ht="15" hidden="1" x14ac:dyDescent="0.2">
      <c r="C257" s="44"/>
      <c r="D257" s="45"/>
      <c r="E257" s="45"/>
      <c r="F257" s="45"/>
      <c r="G257" s="45"/>
      <c r="H257" s="45"/>
      <c r="I257" s="15"/>
      <c r="J257" s="54"/>
      <c r="K257" s="17"/>
      <c r="L257" s="54"/>
      <c r="M257" s="4"/>
      <c r="N257" s="4"/>
      <c r="O257" s="4"/>
      <c r="CA257" s="44"/>
      <c r="CB257" s="45"/>
      <c r="CC257" s="45"/>
      <c r="CD257" s="45"/>
      <c r="CE257" s="45"/>
    </row>
    <row r="258" spans="3:83" ht="15" hidden="1" x14ac:dyDescent="0.2">
      <c r="C258" s="44"/>
      <c r="D258" s="45"/>
      <c r="E258" s="45"/>
      <c r="F258" s="45"/>
      <c r="G258" s="45"/>
      <c r="H258" s="45"/>
      <c r="I258" s="15"/>
      <c r="J258" s="54"/>
      <c r="K258" s="17"/>
      <c r="L258" s="54"/>
      <c r="M258" s="4"/>
      <c r="N258" s="4"/>
      <c r="O258" s="4"/>
      <c r="CA258" s="44"/>
      <c r="CB258" s="45"/>
      <c r="CC258" s="45"/>
      <c r="CD258" s="45"/>
      <c r="CE258" s="45"/>
    </row>
    <row r="259" spans="3:83" ht="15" hidden="1" x14ac:dyDescent="0.2">
      <c r="C259" s="44"/>
      <c r="D259" s="45"/>
      <c r="E259" s="45"/>
      <c r="F259" s="45"/>
      <c r="G259" s="45"/>
      <c r="H259" s="45"/>
      <c r="I259" s="15"/>
      <c r="J259" s="54"/>
      <c r="K259" s="17"/>
      <c r="L259" s="54"/>
      <c r="M259" s="4"/>
      <c r="N259" s="4"/>
      <c r="O259" s="4"/>
      <c r="CA259" s="44"/>
      <c r="CB259" s="45"/>
      <c r="CC259" s="45"/>
      <c r="CD259" s="45"/>
      <c r="CE259" s="45"/>
    </row>
    <row r="260" spans="3:83" ht="15" hidden="1" x14ac:dyDescent="0.2">
      <c r="C260" s="44"/>
      <c r="D260" s="45"/>
      <c r="E260" s="45"/>
      <c r="F260" s="45"/>
      <c r="G260" s="45"/>
      <c r="H260" s="45"/>
      <c r="I260" s="15"/>
      <c r="J260" s="54"/>
      <c r="K260" s="17"/>
      <c r="L260" s="54"/>
      <c r="M260" s="4"/>
      <c r="N260" s="4"/>
      <c r="O260" s="4"/>
      <c r="CA260" s="44"/>
      <c r="CB260" s="45"/>
      <c r="CC260" s="45"/>
      <c r="CD260" s="45"/>
      <c r="CE260" s="45"/>
    </row>
    <row r="261" spans="3:83" ht="15" hidden="1" x14ac:dyDescent="0.2">
      <c r="C261" s="44"/>
      <c r="D261" s="45"/>
      <c r="E261" s="45"/>
      <c r="F261" s="45"/>
      <c r="G261" s="45"/>
      <c r="H261" s="45"/>
      <c r="I261" s="15"/>
      <c r="J261" s="54"/>
      <c r="K261" s="17"/>
      <c r="L261" s="54"/>
      <c r="M261" s="4"/>
      <c r="N261" s="4"/>
      <c r="O261" s="4"/>
      <c r="CA261" s="44"/>
      <c r="CB261" s="45"/>
      <c r="CC261" s="45"/>
      <c r="CD261" s="45"/>
      <c r="CE261" s="45"/>
    </row>
    <row r="262" spans="3:83" ht="15" hidden="1" x14ac:dyDescent="0.2">
      <c r="C262" s="44"/>
      <c r="D262" s="45"/>
      <c r="E262" s="45"/>
      <c r="F262" s="45"/>
      <c r="G262" s="45"/>
      <c r="H262" s="45"/>
      <c r="I262" s="15"/>
      <c r="J262" s="54"/>
      <c r="K262" s="17"/>
      <c r="L262" s="54"/>
      <c r="M262" s="4"/>
      <c r="N262" s="4"/>
      <c r="O262" s="4"/>
      <c r="CA262" s="44"/>
      <c r="CB262" s="45"/>
      <c r="CC262" s="45"/>
      <c r="CD262" s="45"/>
      <c r="CE262" s="45"/>
    </row>
    <row r="263" spans="3:83" ht="15" hidden="1" x14ac:dyDescent="0.2">
      <c r="C263" s="44"/>
      <c r="D263" s="45"/>
      <c r="E263" s="45"/>
      <c r="F263" s="45"/>
      <c r="G263" s="45"/>
      <c r="H263" s="45"/>
      <c r="I263" s="15"/>
      <c r="J263" s="54"/>
      <c r="K263" s="17"/>
      <c r="L263" s="54"/>
      <c r="M263" s="4"/>
      <c r="N263" s="4"/>
      <c r="O263" s="4"/>
      <c r="CA263" s="44"/>
      <c r="CB263" s="45"/>
      <c r="CC263" s="45"/>
      <c r="CD263" s="45"/>
      <c r="CE263" s="45"/>
    </row>
    <row r="264" spans="3:83" ht="15" hidden="1" x14ac:dyDescent="0.2">
      <c r="C264" s="44"/>
      <c r="D264" s="45"/>
      <c r="E264" s="45"/>
      <c r="F264" s="45"/>
      <c r="G264" s="45"/>
      <c r="H264" s="45"/>
      <c r="I264" s="15"/>
      <c r="J264" s="54"/>
      <c r="K264" s="17"/>
      <c r="L264" s="54"/>
      <c r="M264" s="4"/>
      <c r="N264" s="4"/>
      <c r="O264" s="4"/>
      <c r="CA264" s="44"/>
      <c r="CB264" s="45"/>
      <c r="CC264" s="45"/>
      <c r="CD264" s="45"/>
      <c r="CE264" s="45"/>
    </row>
    <row r="265" spans="3:83" ht="15" hidden="1" x14ac:dyDescent="0.2">
      <c r="C265" s="44"/>
      <c r="D265" s="45"/>
      <c r="E265" s="45"/>
      <c r="F265" s="45"/>
      <c r="G265" s="45"/>
      <c r="H265" s="45"/>
      <c r="I265" s="15"/>
      <c r="J265" s="54"/>
      <c r="K265" s="17"/>
      <c r="L265" s="54"/>
      <c r="M265" s="4"/>
      <c r="N265" s="4"/>
      <c r="O265" s="4"/>
      <c r="CA265" s="44"/>
      <c r="CB265" s="45"/>
      <c r="CC265" s="45"/>
      <c r="CD265" s="45"/>
      <c r="CE265" s="45"/>
    </row>
    <row r="266" spans="3:83" ht="15" hidden="1" x14ac:dyDescent="0.2">
      <c r="C266" s="44"/>
      <c r="D266" s="45"/>
      <c r="E266" s="45"/>
      <c r="F266" s="45"/>
      <c r="G266" s="45"/>
      <c r="H266" s="45"/>
      <c r="I266" s="15"/>
      <c r="J266" s="54"/>
      <c r="K266" s="17"/>
      <c r="L266" s="54"/>
      <c r="M266" s="4"/>
      <c r="N266" s="4"/>
      <c r="O266" s="4"/>
      <c r="CA266" s="44"/>
      <c r="CB266" s="45"/>
      <c r="CC266" s="45"/>
      <c r="CD266" s="45"/>
      <c r="CE266" s="45"/>
    </row>
    <row r="267" spans="3:83" ht="15" hidden="1" x14ac:dyDescent="0.2">
      <c r="C267" s="44"/>
      <c r="D267" s="45"/>
      <c r="E267" s="45"/>
      <c r="F267" s="45"/>
      <c r="G267" s="45"/>
      <c r="H267" s="45"/>
      <c r="I267" s="15"/>
      <c r="J267" s="54"/>
      <c r="K267" s="17"/>
      <c r="L267" s="54"/>
      <c r="M267" s="4"/>
      <c r="N267" s="4"/>
      <c r="O267" s="4"/>
      <c r="CA267" s="44"/>
      <c r="CB267" s="45"/>
      <c r="CC267" s="45"/>
      <c r="CD267" s="45"/>
      <c r="CE267" s="45"/>
    </row>
    <row r="268" spans="3:83" ht="15" hidden="1" x14ac:dyDescent="0.2">
      <c r="C268" s="44"/>
      <c r="D268" s="45"/>
      <c r="E268" s="45"/>
      <c r="F268" s="45"/>
      <c r="G268" s="45"/>
      <c r="H268" s="45"/>
      <c r="I268" s="15"/>
      <c r="J268" s="54"/>
      <c r="K268" s="17"/>
      <c r="L268" s="54"/>
      <c r="M268" s="4"/>
      <c r="N268" s="4"/>
      <c r="O268" s="4"/>
      <c r="CA268" s="44"/>
      <c r="CB268" s="45"/>
      <c r="CC268" s="45"/>
      <c r="CD268" s="45"/>
      <c r="CE268" s="45"/>
    </row>
    <row r="269" spans="3:83" ht="15" hidden="1" x14ac:dyDescent="0.2">
      <c r="C269" s="44"/>
      <c r="D269" s="45"/>
      <c r="E269" s="45"/>
      <c r="F269" s="45"/>
      <c r="G269" s="45"/>
      <c r="H269" s="45"/>
      <c r="I269" s="15"/>
      <c r="J269" s="54"/>
      <c r="K269" s="17"/>
      <c r="L269" s="54"/>
      <c r="M269" s="4"/>
      <c r="N269" s="4"/>
      <c r="O269" s="4"/>
      <c r="CA269" s="44"/>
      <c r="CB269" s="45"/>
      <c r="CC269" s="45"/>
      <c r="CD269" s="45"/>
      <c r="CE269" s="45"/>
    </row>
    <row r="270" spans="3:83" ht="15" hidden="1" x14ac:dyDescent="0.2">
      <c r="C270" s="44"/>
      <c r="D270" s="45"/>
      <c r="E270" s="45"/>
      <c r="F270" s="45"/>
      <c r="G270" s="45"/>
      <c r="H270" s="45"/>
      <c r="I270" s="15"/>
      <c r="J270" s="54"/>
      <c r="K270" s="17"/>
      <c r="L270" s="54"/>
      <c r="M270" s="4"/>
      <c r="N270" s="4"/>
      <c r="O270" s="4"/>
      <c r="CA270" s="44"/>
      <c r="CB270" s="45"/>
      <c r="CC270" s="45"/>
      <c r="CD270" s="45"/>
      <c r="CE270" s="45"/>
    </row>
    <row r="271" spans="3:83" ht="15" hidden="1" x14ac:dyDescent="0.2">
      <c r="C271" s="44"/>
      <c r="D271" s="45"/>
      <c r="E271" s="45"/>
      <c r="F271" s="45"/>
      <c r="G271" s="45"/>
      <c r="H271" s="45"/>
      <c r="I271" s="15"/>
      <c r="J271" s="54"/>
      <c r="K271" s="17"/>
      <c r="L271" s="54"/>
      <c r="M271" s="4"/>
      <c r="N271" s="4"/>
      <c r="O271" s="4"/>
      <c r="CA271" s="44"/>
      <c r="CB271" s="45"/>
      <c r="CC271" s="45"/>
      <c r="CD271" s="45"/>
      <c r="CE271" s="45"/>
    </row>
    <row r="272" spans="3:83" ht="15" hidden="1" x14ac:dyDescent="0.2">
      <c r="C272" s="44"/>
      <c r="D272" s="45"/>
      <c r="E272" s="45"/>
      <c r="F272" s="45"/>
      <c r="G272" s="45"/>
      <c r="H272" s="45"/>
      <c r="I272" s="15"/>
      <c r="J272" s="54"/>
      <c r="K272" s="17"/>
      <c r="L272" s="54"/>
      <c r="M272" s="4"/>
      <c r="N272" s="4"/>
      <c r="O272" s="4"/>
      <c r="CA272" s="44"/>
      <c r="CB272" s="45"/>
      <c r="CC272" s="45"/>
      <c r="CD272" s="45"/>
      <c r="CE272" s="45"/>
    </row>
    <row r="273" spans="3:83" ht="15" hidden="1" x14ac:dyDescent="0.2">
      <c r="C273" s="44"/>
      <c r="D273" s="45"/>
      <c r="E273" s="45"/>
      <c r="F273" s="45"/>
      <c r="G273" s="45"/>
      <c r="H273" s="45"/>
      <c r="I273" s="15"/>
      <c r="J273" s="54"/>
      <c r="K273" s="17"/>
      <c r="L273" s="54"/>
      <c r="M273" s="4"/>
      <c r="N273" s="4"/>
      <c r="O273" s="4"/>
      <c r="CA273" s="44"/>
      <c r="CB273" s="45"/>
      <c r="CC273" s="45"/>
      <c r="CD273" s="45"/>
      <c r="CE273" s="45"/>
    </row>
    <row r="274" spans="3:83" ht="15" hidden="1" x14ac:dyDescent="0.2">
      <c r="C274" s="44"/>
      <c r="D274" s="45"/>
      <c r="E274" s="45"/>
      <c r="F274" s="45"/>
      <c r="G274" s="45"/>
      <c r="H274" s="45"/>
      <c r="I274" s="15"/>
      <c r="J274" s="54"/>
      <c r="K274" s="17"/>
      <c r="L274" s="54"/>
      <c r="M274" s="4"/>
      <c r="N274" s="4"/>
      <c r="O274" s="4"/>
      <c r="CA274" s="44"/>
      <c r="CB274" s="45"/>
      <c r="CC274" s="45"/>
      <c r="CD274" s="45"/>
      <c r="CE274" s="45"/>
    </row>
    <row r="275" spans="3:83" ht="15" hidden="1" x14ac:dyDescent="0.2">
      <c r="C275" s="44"/>
      <c r="D275" s="45"/>
      <c r="E275" s="45"/>
      <c r="F275" s="45"/>
      <c r="G275" s="45"/>
      <c r="H275" s="45"/>
      <c r="I275" s="15"/>
      <c r="J275" s="54"/>
      <c r="K275" s="17"/>
      <c r="L275" s="54"/>
      <c r="M275" s="4"/>
      <c r="N275" s="4"/>
      <c r="O275" s="4"/>
      <c r="CA275" s="44"/>
      <c r="CB275" s="45"/>
      <c r="CC275" s="45"/>
      <c r="CD275" s="45"/>
      <c r="CE275" s="45"/>
    </row>
    <row r="276" spans="3:83" ht="15" hidden="1" x14ac:dyDescent="0.2">
      <c r="C276" s="44"/>
      <c r="D276" s="45"/>
      <c r="E276" s="45"/>
      <c r="F276" s="45"/>
      <c r="G276" s="45"/>
      <c r="H276" s="45"/>
      <c r="I276" s="15"/>
      <c r="J276" s="54"/>
      <c r="K276" s="17"/>
      <c r="L276" s="54"/>
      <c r="M276" s="4"/>
      <c r="N276" s="4"/>
      <c r="O276" s="4"/>
      <c r="CA276" s="44"/>
      <c r="CB276" s="45"/>
      <c r="CC276" s="45"/>
      <c r="CD276" s="45"/>
      <c r="CE276" s="45"/>
    </row>
    <row r="277" spans="3:83" ht="15" hidden="1" x14ac:dyDescent="0.2">
      <c r="C277" s="44"/>
      <c r="D277" s="45"/>
      <c r="E277" s="45"/>
      <c r="F277" s="45"/>
      <c r="G277" s="45"/>
      <c r="H277" s="45"/>
      <c r="I277" s="15"/>
      <c r="J277" s="54"/>
      <c r="K277" s="17"/>
      <c r="L277" s="54"/>
      <c r="M277" s="4"/>
      <c r="N277" s="4"/>
      <c r="O277" s="4"/>
      <c r="CA277" s="44"/>
      <c r="CB277" s="45"/>
      <c r="CC277" s="45"/>
      <c r="CD277" s="45"/>
      <c r="CE277" s="45"/>
    </row>
    <row r="278" spans="3:83" ht="15" hidden="1" x14ac:dyDescent="0.2">
      <c r="C278" s="44"/>
      <c r="D278" s="45"/>
      <c r="E278" s="45"/>
      <c r="F278" s="45"/>
      <c r="G278" s="45"/>
      <c r="H278" s="45"/>
      <c r="I278" s="15"/>
      <c r="J278" s="54"/>
      <c r="K278" s="17"/>
      <c r="L278" s="54"/>
      <c r="M278" s="4"/>
      <c r="N278" s="4"/>
      <c r="O278" s="4"/>
      <c r="CA278" s="44"/>
      <c r="CB278" s="45"/>
      <c r="CC278" s="45"/>
      <c r="CD278" s="45"/>
      <c r="CE278" s="45"/>
    </row>
    <row r="279" spans="3:83" ht="15" hidden="1" x14ac:dyDescent="0.2">
      <c r="C279" s="44"/>
      <c r="D279" s="45"/>
      <c r="E279" s="45"/>
      <c r="F279" s="45"/>
      <c r="G279" s="45"/>
      <c r="H279" s="45"/>
      <c r="I279" s="15"/>
      <c r="J279" s="54"/>
      <c r="K279" s="17"/>
      <c r="L279" s="54"/>
      <c r="M279" s="4"/>
      <c r="N279" s="4"/>
      <c r="O279" s="4"/>
      <c r="CA279" s="44"/>
      <c r="CB279" s="45"/>
      <c r="CC279" s="45"/>
      <c r="CD279" s="45"/>
      <c r="CE279" s="45"/>
    </row>
    <row r="280" spans="3:83" ht="15" hidden="1" x14ac:dyDescent="0.2">
      <c r="C280" s="44"/>
      <c r="D280" s="45"/>
      <c r="E280" s="45"/>
      <c r="F280" s="45"/>
      <c r="G280" s="45"/>
      <c r="H280" s="45"/>
      <c r="I280" s="15"/>
      <c r="J280" s="54"/>
      <c r="K280" s="17"/>
      <c r="L280" s="54"/>
      <c r="M280" s="4"/>
      <c r="N280" s="4"/>
      <c r="O280" s="4"/>
      <c r="CA280" s="44"/>
      <c r="CB280" s="45"/>
      <c r="CC280" s="45"/>
      <c r="CD280" s="45"/>
      <c r="CE280" s="45"/>
    </row>
    <row r="281" spans="3:83" ht="15" hidden="1" x14ac:dyDescent="0.2">
      <c r="C281" s="44"/>
      <c r="D281" s="45"/>
      <c r="E281" s="45"/>
      <c r="F281" s="45"/>
      <c r="G281" s="45"/>
      <c r="H281" s="45"/>
      <c r="I281" s="15"/>
      <c r="J281" s="54"/>
      <c r="K281" s="17"/>
      <c r="L281" s="54"/>
      <c r="M281" s="4"/>
      <c r="N281" s="4"/>
      <c r="O281" s="4"/>
      <c r="CA281" s="44"/>
      <c r="CB281" s="45"/>
      <c r="CC281" s="45"/>
      <c r="CD281" s="45"/>
      <c r="CE281" s="45"/>
    </row>
    <row r="282" spans="3:83" ht="15" hidden="1" x14ac:dyDescent="0.2">
      <c r="C282" s="44"/>
      <c r="D282" s="45"/>
      <c r="E282" s="45"/>
      <c r="F282" s="45"/>
      <c r="G282" s="45"/>
      <c r="H282" s="45"/>
      <c r="I282" s="15"/>
      <c r="J282" s="54"/>
      <c r="K282" s="17"/>
      <c r="L282" s="54"/>
      <c r="M282" s="4"/>
      <c r="N282" s="4"/>
      <c r="O282" s="4"/>
      <c r="CA282" s="44"/>
      <c r="CB282" s="45"/>
      <c r="CC282" s="45"/>
      <c r="CD282" s="45"/>
      <c r="CE282" s="45"/>
    </row>
    <row r="283" spans="3:83" ht="15" hidden="1" x14ac:dyDescent="0.2">
      <c r="C283" s="44"/>
      <c r="D283" s="45"/>
      <c r="E283" s="45"/>
      <c r="F283" s="45"/>
      <c r="G283" s="45"/>
      <c r="H283" s="45"/>
      <c r="I283" s="15"/>
      <c r="J283" s="54"/>
      <c r="K283" s="17"/>
      <c r="L283" s="54"/>
      <c r="M283" s="4"/>
      <c r="N283" s="4"/>
      <c r="O283" s="4"/>
      <c r="CA283" s="44"/>
      <c r="CB283" s="45"/>
      <c r="CC283" s="45"/>
      <c r="CD283" s="45"/>
      <c r="CE283" s="45"/>
    </row>
    <row r="284" spans="3:83" ht="15" hidden="1" x14ac:dyDescent="0.2">
      <c r="C284" s="44"/>
      <c r="D284" s="45"/>
      <c r="E284" s="45"/>
      <c r="F284" s="45"/>
      <c r="G284" s="45"/>
      <c r="H284" s="45"/>
      <c r="I284" s="15"/>
      <c r="J284" s="54"/>
      <c r="K284" s="17"/>
      <c r="L284" s="54"/>
      <c r="M284" s="4"/>
      <c r="N284" s="4"/>
      <c r="O284" s="4"/>
      <c r="CA284" s="44"/>
      <c r="CB284" s="45"/>
      <c r="CC284" s="45"/>
      <c r="CD284" s="45"/>
      <c r="CE284" s="45"/>
    </row>
    <row r="285" spans="3:83" ht="15" hidden="1" x14ac:dyDescent="0.2">
      <c r="C285" s="44"/>
      <c r="D285" s="45"/>
      <c r="E285" s="45"/>
      <c r="F285" s="45"/>
      <c r="G285" s="45"/>
      <c r="H285" s="45"/>
      <c r="I285" s="15"/>
      <c r="J285" s="54"/>
      <c r="K285" s="17"/>
      <c r="L285" s="54"/>
      <c r="M285" s="4"/>
      <c r="N285" s="4"/>
      <c r="O285" s="4"/>
      <c r="CA285" s="44"/>
      <c r="CB285" s="45"/>
      <c r="CC285" s="45"/>
      <c r="CD285" s="45"/>
      <c r="CE285" s="45"/>
    </row>
    <row r="286" spans="3:83" ht="15" hidden="1" x14ac:dyDescent="0.2">
      <c r="C286" s="44"/>
      <c r="D286" s="45"/>
      <c r="E286" s="45"/>
      <c r="F286" s="45"/>
      <c r="G286" s="45"/>
      <c r="H286" s="45"/>
      <c r="I286" s="15"/>
      <c r="J286" s="54"/>
      <c r="K286" s="17"/>
      <c r="L286" s="54"/>
      <c r="M286" s="4"/>
      <c r="N286" s="4"/>
      <c r="O286" s="4"/>
      <c r="CA286" s="44"/>
      <c r="CB286" s="45"/>
      <c r="CC286" s="45"/>
      <c r="CD286" s="45"/>
      <c r="CE286" s="45"/>
    </row>
    <row r="287" spans="3:83" ht="15" hidden="1" x14ac:dyDescent="0.2">
      <c r="C287" s="44"/>
      <c r="D287" s="45"/>
      <c r="E287" s="45"/>
      <c r="F287" s="45"/>
      <c r="G287" s="45"/>
      <c r="H287" s="45"/>
      <c r="I287" s="15"/>
      <c r="J287" s="54"/>
      <c r="K287" s="17"/>
      <c r="L287" s="54"/>
      <c r="M287" s="4"/>
      <c r="N287" s="4"/>
      <c r="O287" s="4"/>
      <c r="CA287" s="44"/>
      <c r="CB287" s="45"/>
      <c r="CC287" s="45"/>
      <c r="CD287" s="45"/>
      <c r="CE287" s="45"/>
    </row>
    <row r="288" spans="3:83" ht="15" hidden="1" x14ac:dyDescent="0.2">
      <c r="C288" s="44"/>
      <c r="D288" s="45"/>
      <c r="E288" s="45"/>
      <c r="F288" s="45"/>
      <c r="G288" s="45"/>
      <c r="H288" s="45"/>
      <c r="I288" s="15"/>
      <c r="J288" s="54"/>
      <c r="K288" s="17"/>
      <c r="L288" s="54"/>
      <c r="M288" s="4"/>
      <c r="N288" s="4"/>
      <c r="O288" s="4"/>
      <c r="CA288" s="44"/>
      <c r="CB288" s="45"/>
      <c r="CC288" s="45"/>
      <c r="CD288" s="45"/>
      <c r="CE288" s="45"/>
    </row>
    <row r="289" spans="3:83" ht="15" hidden="1" x14ac:dyDescent="0.2">
      <c r="C289" s="44"/>
      <c r="D289" s="45"/>
      <c r="E289" s="45"/>
      <c r="F289" s="45"/>
      <c r="G289" s="45"/>
      <c r="H289" s="45"/>
      <c r="I289" s="15"/>
      <c r="J289" s="54"/>
      <c r="K289" s="17"/>
      <c r="L289" s="54"/>
      <c r="M289" s="4"/>
      <c r="N289" s="4"/>
      <c r="O289" s="4"/>
      <c r="CA289" s="44"/>
      <c r="CB289" s="45"/>
      <c r="CC289" s="45"/>
      <c r="CD289" s="45"/>
      <c r="CE289" s="45"/>
    </row>
    <row r="290" spans="3:83" ht="15" hidden="1" x14ac:dyDescent="0.2">
      <c r="C290" s="44"/>
      <c r="D290" s="45"/>
      <c r="E290" s="45"/>
      <c r="F290" s="45"/>
      <c r="G290" s="45"/>
      <c r="H290" s="45"/>
      <c r="I290" s="15"/>
      <c r="J290" s="54"/>
      <c r="K290" s="17"/>
      <c r="L290" s="54"/>
      <c r="M290" s="4"/>
      <c r="N290" s="4"/>
      <c r="O290" s="4"/>
      <c r="CA290" s="44"/>
      <c r="CB290" s="45"/>
      <c r="CC290" s="45"/>
      <c r="CD290" s="45"/>
      <c r="CE290" s="45"/>
    </row>
    <row r="291" spans="3:83" ht="15" hidden="1" x14ac:dyDescent="0.2">
      <c r="C291" s="44"/>
      <c r="D291" s="45"/>
      <c r="E291" s="45"/>
      <c r="F291" s="45"/>
      <c r="G291" s="45"/>
      <c r="H291" s="45"/>
      <c r="I291" s="15"/>
      <c r="J291" s="54"/>
      <c r="K291" s="17"/>
      <c r="L291" s="54"/>
      <c r="M291" s="4"/>
      <c r="N291" s="4"/>
      <c r="O291" s="4"/>
      <c r="CA291" s="44"/>
      <c r="CB291" s="45"/>
      <c r="CC291" s="45"/>
      <c r="CD291" s="45"/>
      <c r="CE291" s="45"/>
    </row>
    <row r="292" spans="3:83" ht="15" hidden="1" x14ac:dyDescent="0.2">
      <c r="C292" s="44"/>
      <c r="D292" s="45"/>
      <c r="E292" s="45"/>
      <c r="F292" s="45"/>
      <c r="G292" s="45"/>
      <c r="H292" s="45"/>
      <c r="I292" s="15"/>
      <c r="J292" s="54"/>
      <c r="K292" s="17"/>
      <c r="L292" s="54"/>
      <c r="M292" s="4"/>
      <c r="N292" s="4"/>
      <c r="O292" s="4"/>
      <c r="CA292" s="44"/>
      <c r="CB292" s="45"/>
      <c r="CC292" s="45"/>
      <c r="CD292" s="45"/>
      <c r="CE292" s="45"/>
    </row>
    <row r="293" spans="3:83" ht="15" hidden="1" x14ac:dyDescent="0.2">
      <c r="C293" s="44"/>
      <c r="D293" s="45"/>
      <c r="E293" s="45"/>
      <c r="F293" s="45"/>
      <c r="G293" s="45"/>
      <c r="H293" s="45"/>
      <c r="I293" s="15"/>
      <c r="J293" s="54"/>
      <c r="K293" s="17"/>
      <c r="L293" s="54"/>
      <c r="M293" s="4"/>
      <c r="N293" s="4"/>
      <c r="O293" s="4"/>
      <c r="CA293" s="44"/>
      <c r="CB293" s="45"/>
      <c r="CC293" s="45"/>
      <c r="CD293" s="45"/>
      <c r="CE293" s="45"/>
    </row>
    <row r="294" spans="3:83" ht="15" hidden="1" x14ac:dyDescent="0.2">
      <c r="C294" s="44"/>
      <c r="D294" s="45"/>
      <c r="E294" s="45"/>
      <c r="F294" s="45"/>
      <c r="G294" s="45"/>
      <c r="H294" s="45"/>
      <c r="I294" s="15"/>
      <c r="J294" s="54"/>
      <c r="K294" s="17"/>
      <c r="L294" s="54"/>
      <c r="M294" s="4"/>
      <c r="N294" s="4"/>
      <c r="O294" s="4"/>
      <c r="CA294" s="44"/>
      <c r="CB294" s="45"/>
      <c r="CC294" s="45"/>
      <c r="CD294" s="45"/>
      <c r="CE294" s="45"/>
    </row>
    <row r="295" spans="3:83" ht="15" hidden="1" x14ac:dyDescent="0.2">
      <c r="C295" s="44"/>
      <c r="D295" s="45"/>
      <c r="E295" s="45"/>
      <c r="F295" s="45"/>
      <c r="G295" s="45"/>
      <c r="H295" s="45"/>
      <c r="I295" s="15"/>
      <c r="J295" s="54"/>
      <c r="K295" s="17"/>
      <c r="L295" s="54"/>
      <c r="M295" s="4"/>
      <c r="N295" s="4"/>
      <c r="O295" s="4"/>
      <c r="CA295" s="44"/>
      <c r="CB295" s="45"/>
      <c r="CC295" s="45"/>
      <c r="CD295" s="45"/>
      <c r="CE295" s="45"/>
    </row>
    <row r="296" spans="3:83" ht="15" hidden="1" x14ac:dyDescent="0.2">
      <c r="C296" s="44"/>
      <c r="D296" s="45"/>
      <c r="E296" s="45"/>
      <c r="F296" s="45"/>
      <c r="G296" s="45"/>
      <c r="H296" s="45"/>
      <c r="I296" s="15"/>
      <c r="J296" s="54"/>
      <c r="K296" s="17"/>
      <c r="L296" s="54"/>
      <c r="M296" s="4"/>
      <c r="N296" s="4"/>
      <c r="O296" s="4"/>
      <c r="CA296" s="44"/>
      <c r="CB296" s="45"/>
      <c r="CC296" s="45"/>
      <c r="CD296" s="45"/>
      <c r="CE296" s="45"/>
    </row>
    <row r="297" spans="3:83" ht="15" hidden="1" x14ac:dyDescent="0.2">
      <c r="C297" s="44"/>
      <c r="D297" s="45"/>
      <c r="E297" s="45"/>
      <c r="F297" s="45"/>
      <c r="G297" s="45"/>
      <c r="H297" s="45"/>
      <c r="I297" s="15"/>
      <c r="J297" s="54"/>
      <c r="K297" s="17"/>
      <c r="L297" s="54"/>
      <c r="M297" s="4"/>
      <c r="N297" s="4"/>
      <c r="O297" s="4"/>
      <c r="CA297" s="44"/>
      <c r="CB297" s="45"/>
      <c r="CC297" s="45"/>
      <c r="CD297" s="45"/>
      <c r="CE297" s="45"/>
    </row>
    <row r="298" spans="3:83" ht="15" hidden="1" x14ac:dyDescent="0.2">
      <c r="C298" s="44"/>
      <c r="D298" s="45"/>
      <c r="E298" s="45"/>
      <c r="F298" s="45"/>
      <c r="G298" s="45"/>
      <c r="H298" s="45"/>
      <c r="I298" s="15"/>
      <c r="J298" s="54"/>
      <c r="K298" s="17"/>
      <c r="L298" s="54"/>
      <c r="M298" s="4"/>
      <c r="N298" s="4"/>
      <c r="O298" s="4"/>
      <c r="CA298" s="44"/>
      <c r="CB298" s="45"/>
      <c r="CC298" s="45"/>
      <c r="CD298" s="45"/>
      <c r="CE298" s="45"/>
    </row>
    <row r="299" spans="3:83" ht="15" hidden="1" x14ac:dyDescent="0.2">
      <c r="C299" s="44"/>
      <c r="D299" s="45"/>
      <c r="E299" s="45"/>
      <c r="F299" s="45"/>
      <c r="G299" s="45"/>
      <c r="H299" s="45"/>
      <c r="I299" s="15"/>
      <c r="J299" s="54"/>
      <c r="K299" s="17"/>
      <c r="L299" s="54"/>
      <c r="M299" s="4"/>
      <c r="N299" s="4"/>
      <c r="O299" s="4"/>
      <c r="CA299" s="44"/>
      <c r="CB299" s="45"/>
      <c r="CC299" s="45"/>
      <c r="CD299" s="45"/>
      <c r="CE299" s="45"/>
    </row>
    <row r="300" spans="3:83" ht="15" hidden="1" x14ac:dyDescent="0.2">
      <c r="C300" s="44"/>
      <c r="D300" s="45"/>
      <c r="E300" s="45"/>
      <c r="F300" s="45"/>
      <c r="G300" s="45"/>
      <c r="H300" s="45"/>
      <c r="I300" s="15"/>
      <c r="J300" s="54"/>
      <c r="K300" s="17"/>
      <c r="L300" s="54"/>
      <c r="M300" s="4"/>
      <c r="N300" s="4"/>
      <c r="O300" s="4"/>
      <c r="CA300" s="44"/>
      <c r="CB300" s="45"/>
      <c r="CC300" s="45"/>
      <c r="CD300" s="45"/>
      <c r="CE300" s="45"/>
    </row>
    <row r="301" spans="3:83" ht="15" hidden="1" x14ac:dyDescent="0.2">
      <c r="C301" s="44"/>
      <c r="D301" s="45"/>
      <c r="E301" s="45"/>
      <c r="F301" s="45"/>
      <c r="G301" s="45"/>
      <c r="H301" s="45"/>
      <c r="I301" s="15"/>
      <c r="J301" s="54"/>
      <c r="K301" s="17"/>
      <c r="L301" s="54"/>
      <c r="M301" s="4"/>
      <c r="N301" s="4"/>
      <c r="O301" s="4"/>
      <c r="CA301" s="44"/>
      <c r="CB301" s="45"/>
      <c r="CC301" s="45"/>
      <c r="CD301" s="45"/>
      <c r="CE301" s="45"/>
    </row>
    <row r="302" spans="3:83" ht="15" hidden="1" x14ac:dyDescent="0.2">
      <c r="C302" s="44"/>
      <c r="D302" s="45"/>
      <c r="E302" s="45"/>
      <c r="F302" s="45"/>
      <c r="G302" s="45"/>
      <c r="H302" s="45"/>
      <c r="I302" s="15"/>
      <c r="J302" s="54"/>
      <c r="K302" s="17"/>
      <c r="L302" s="54"/>
      <c r="M302" s="4"/>
      <c r="N302" s="4"/>
      <c r="O302" s="4"/>
      <c r="CA302" s="44"/>
      <c r="CB302" s="45"/>
      <c r="CC302" s="45"/>
      <c r="CD302" s="45"/>
      <c r="CE302" s="45"/>
    </row>
    <row r="303" spans="3:83" ht="15" hidden="1" x14ac:dyDescent="0.2">
      <c r="C303" s="44"/>
      <c r="D303" s="45"/>
      <c r="E303" s="45"/>
      <c r="F303" s="45"/>
      <c r="G303" s="45"/>
      <c r="H303" s="45"/>
      <c r="I303" s="15"/>
      <c r="J303" s="54"/>
      <c r="K303" s="17"/>
      <c r="L303" s="54"/>
      <c r="M303" s="4"/>
      <c r="N303" s="4"/>
      <c r="O303" s="4"/>
      <c r="CA303" s="44"/>
      <c r="CB303" s="45"/>
      <c r="CC303" s="45"/>
      <c r="CD303" s="45"/>
      <c r="CE303" s="45"/>
    </row>
    <row r="304" spans="3:83" ht="15" hidden="1" x14ac:dyDescent="0.2">
      <c r="C304" s="44"/>
      <c r="D304" s="45"/>
      <c r="E304" s="45"/>
      <c r="F304" s="45"/>
      <c r="G304" s="45"/>
      <c r="H304" s="45"/>
      <c r="I304" s="15"/>
      <c r="J304" s="54"/>
      <c r="K304" s="17"/>
      <c r="L304" s="54"/>
      <c r="M304" s="4"/>
      <c r="N304" s="4"/>
      <c r="O304" s="4"/>
      <c r="CA304" s="44"/>
      <c r="CB304" s="45"/>
      <c r="CC304" s="45"/>
      <c r="CD304" s="45"/>
      <c r="CE304" s="45"/>
    </row>
    <row r="305" spans="2:83" ht="15" hidden="1" x14ac:dyDescent="0.2">
      <c r="C305" s="44"/>
      <c r="D305" s="45"/>
      <c r="E305" s="45"/>
      <c r="F305" s="45"/>
      <c r="G305" s="45"/>
      <c r="H305" s="45"/>
      <c r="I305" s="15"/>
      <c r="J305" s="54"/>
      <c r="K305" s="17"/>
      <c r="L305" s="54"/>
      <c r="M305" s="4"/>
      <c r="N305" s="4"/>
      <c r="O305" s="4"/>
      <c r="CA305" s="44"/>
      <c r="CB305" s="45"/>
      <c r="CC305" s="45"/>
      <c r="CD305" s="45"/>
      <c r="CE305" s="45"/>
    </row>
    <row r="306" spans="2:83" ht="15" hidden="1" x14ac:dyDescent="0.2">
      <c r="C306" s="44"/>
      <c r="D306" s="45"/>
      <c r="E306" s="45"/>
      <c r="F306" s="45"/>
      <c r="G306" s="45"/>
      <c r="H306" s="45"/>
      <c r="I306" s="15"/>
      <c r="J306" s="54"/>
      <c r="K306" s="17"/>
      <c r="L306" s="54"/>
      <c r="M306" s="4"/>
      <c r="N306" s="4"/>
      <c r="O306" s="4"/>
      <c r="CA306" s="44"/>
      <c r="CB306" s="45"/>
      <c r="CC306" s="45"/>
      <c r="CD306" s="45"/>
      <c r="CE306" s="45"/>
    </row>
    <row r="307" spans="2:83" ht="15" hidden="1" x14ac:dyDescent="0.2">
      <c r="C307" s="44"/>
      <c r="D307" s="45"/>
      <c r="E307" s="45"/>
      <c r="F307" s="45"/>
      <c r="G307" s="45"/>
      <c r="H307" s="45"/>
      <c r="I307" s="15"/>
      <c r="J307" s="54"/>
      <c r="K307" s="17"/>
      <c r="L307" s="54"/>
      <c r="M307" s="4"/>
      <c r="N307" s="4"/>
      <c r="O307" s="4"/>
      <c r="CA307" s="44"/>
      <c r="CB307" s="45"/>
      <c r="CC307" s="45"/>
      <c r="CD307" s="45"/>
      <c r="CE307" s="45"/>
    </row>
    <row r="308" spans="2:83" ht="15" hidden="1" x14ac:dyDescent="0.2">
      <c r="C308" s="44"/>
      <c r="D308" s="45"/>
      <c r="E308" s="45"/>
      <c r="F308" s="45"/>
      <c r="G308" s="45"/>
      <c r="H308" s="45"/>
      <c r="I308" s="15"/>
      <c r="J308" s="54"/>
      <c r="K308" s="17"/>
      <c r="L308" s="54"/>
      <c r="M308" s="4"/>
      <c r="N308" s="4"/>
      <c r="O308" s="4"/>
      <c r="CA308" s="44"/>
      <c r="CB308" s="45"/>
      <c r="CC308" s="45"/>
      <c r="CD308" s="45"/>
      <c r="CE308" s="45"/>
    </row>
    <row r="309" spans="2:83" ht="15" hidden="1" x14ac:dyDescent="0.2">
      <c r="C309" s="44"/>
      <c r="D309" s="45"/>
      <c r="E309" s="45"/>
      <c r="F309" s="45"/>
      <c r="G309" s="45"/>
      <c r="H309" s="45"/>
      <c r="I309" s="15"/>
      <c r="J309" s="54"/>
      <c r="K309" s="17"/>
      <c r="L309" s="54"/>
      <c r="M309" s="4"/>
      <c r="N309" s="4"/>
      <c r="O309" s="4"/>
      <c r="CA309" s="44"/>
      <c r="CB309" s="45"/>
      <c r="CC309" s="45"/>
      <c r="CD309" s="45"/>
      <c r="CE309" s="45"/>
    </row>
    <row r="310" spans="2:83" ht="15" x14ac:dyDescent="0.2">
      <c r="C310" s="28"/>
      <c r="D310" s="28"/>
      <c r="E310" s="28"/>
      <c r="F310" s="28"/>
      <c r="G310" s="28"/>
      <c r="H310" s="28"/>
      <c r="I310" s="28"/>
      <c r="J310" s="29"/>
      <c r="K310" s="29"/>
      <c r="L310" s="29"/>
      <c r="M310" s="4"/>
      <c r="N310" s="4"/>
      <c r="O310" s="4"/>
      <c r="CA310" s="28"/>
      <c r="CB310" s="28"/>
      <c r="CC310" s="28"/>
      <c r="CD310" s="28"/>
      <c r="CE310" s="28"/>
    </row>
    <row r="311" spans="2:83" ht="19.899999999999999" customHeight="1" x14ac:dyDescent="0.2">
      <c r="B311" s="30" t="s">
        <v>248</v>
      </c>
      <c r="C311" s="38" t="s">
        <v>249</v>
      </c>
      <c r="D311" s="38"/>
      <c r="E311" s="38"/>
      <c r="F311" s="38"/>
      <c r="G311" s="38"/>
      <c r="H311" s="38"/>
      <c r="I311" s="8"/>
      <c r="J311" s="39" t="s">
        <v>102</v>
      </c>
      <c r="K311" s="10"/>
      <c r="L311" s="39" t="s">
        <v>103</v>
      </c>
      <c r="M311" s="4"/>
      <c r="N311" s="4"/>
      <c r="O311" s="4"/>
      <c r="CA311" s="38" t="s">
        <v>250</v>
      </c>
      <c r="CB311" s="38"/>
      <c r="CC311" s="38"/>
      <c r="CD311" s="38"/>
      <c r="CE311" s="38"/>
    </row>
    <row r="312" spans="2:83" ht="14.45" customHeight="1" x14ac:dyDescent="0.2">
      <c r="C312" s="44"/>
      <c r="D312" s="45"/>
      <c r="E312" s="45"/>
      <c r="F312" s="45" t="s">
        <v>182</v>
      </c>
      <c r="G312" s="45"/>
      <c r="H312" s="45"/>
      <c r="I312" s="15"/>
      <c r="J312" s="54">
        <v>45009803.299999997</v>
      </c>
      <c r="K312" s="17"/>
      <c r="L312" s="54">
        <v>41994122.139999993</v>
      </c>
      <c r="M312" s="4"/>
      <c r="N312" s="4"/>
      <c r="O312" s="4"/>
      <c r="CA312" s="44"/>
      <c r="CB312" s="45"/>
      <c r="CC312" s="45"/>
      <c r="CD312" s="45" t="s">
        <v>183</v>
      </c>
      <c r="CE312" s="45"/>
    </row>
    <row r="313" spans="2:83" ht="14.45" customHeight="1" x14ac:dyDescent="0.2">
      <c r="C313" s="44"/>
      <c r="D313" s="45"/>
      <c r="E313" s="45"/>
      <c r="F313" s="45" t="s">
        <v>184</v>
      </c>
      <c r="G313" s="45"/>
      <c r="H313" s="45"/>
      <c r="I313" s="15"/>
      <c r="J313" s="54">
        <v>602445.54999999993</v>
      </c>
      <c r="K313" s="17"/>
      <c r="L313" s="54">
        <v>654502.99</v>
      </c>
      <c r="M313" s="4"/>
      <c r="N313" s="4"/>
      <c r="O313" s="4"/>
      <c r="CA313" s="44"/>
      <c r="CB313" s="45"/>
      <c r="CC313" s="45"/>
      <c r="CD313" s="45" t="s">
        <v>185</v>
      </c>
      <c r="CE313" s="45"/>
    </row>
    <row r="314" spans="2:83" ht="14.45" customHeight="1" x14ac:dyDescent="0.2">
      <c r="C314" s="44" t="s">
        <v>196</v>
      </c>
      <c r="D314" s="45"/>
      <c r="E314" s="45"/>
      <c r="F314" s="45"/>
      <c r="G314" s="45"/>
      <c r="H314" s="45"/>
      <c r="I314" s="15"/>
      <c r="J314" s="46">
        <v>45612248.849999994</v>
      </c>
      <c r="K314" s="17"/>
      <c r="L314" s="46">
        <v>42648625.129999995</v>
      </c>
      <c r="M314" s="4"/>
      <c r="N314" s="4"/>
      <c r="O314" s="4"/>
      <c r="CA314" s="44" t="s">
        <v>197</v>
      </c>
      <c r="CB314" s="45"/>
      <c r="CC314" s="45"/>
      <c r="CD314" s="45"/>
      <c r="CE314" s="45"/>
    </row>
    <row r="315" spans="2:83" ht="14.45" customHeight="1" x14ac:dyDescent="0.2">
      <c r="C315" s="44"/>
      <c r="D315" s="45"/>
      <c r="E315" s="45"/>
      <c r="F315" s="45" t="s">
        <v>198</v>
      </c>
      <c r="G315" s="45"/>
      <c r="H315" s="45"/>
      <c r="I315" s="15"/>
      <c r="J315" s="54">
        <v>-44404725.229999997</v>
      </c>
      <c r="K315" s="17"/>
      <c r="L315" s="54">
        <v>-38823498.009999998</v>
      </c>
      <c r="M315" s="4"/>
      <c r="N315" s="4"/>
      <c r="O315" s="4"/>
      <c r="CA315" s="44"/>
      <c r="CB315" s="45"/>
      <c r="CC315" s="45"/>
      <c r="CD315" s="45" t="s">
        <v>199</v>
      </c>
      <c r="CE315" s="45"/>
    </row>
    <row r="316" spans="2:83" ht="14.45" customHeight="1" x14ac:dyDescent="0.2">
      <c r="C316" s="44"/>
      <c r="D316" s="45"/>
      <c r="E316" s="45"/>
      <c r="F316" s="45" t="s">
        <v>208</v>
      </c>
      <c r="G316" s="45"/>
      <c r="H316" s="45"/>
      <c r="I316" s="15"/>
      <c r="J316" s="54">
        <v>-542781.47000000009</v>
      </c>
      <c r="K316" s="17"/>
      <c r="L316" s="54">
        <v>-417087.41000000003</v>
      </c>
      <c r="M316" s="4"/>
      <c r="N316" s="4"/>
      <c r="O316" s="4"/>
      <c r="CA316" s="44"/>
      <c r="CB316" s="45"/>
      <c r="CC316" s="45"/>
      <c r="CD316" s="45" t="s">
        <v>209</v>
      </c>
      <c r="CE316" s="45"/>
    </row>
    <row r="317" spans="2:83" ht="14.45" customHeight="1" x14ac:dyDescent="0.2">
      <c r="C317" s="44"/>
      <c r="D317" s="45"/>
      <c r="E317" s="45"/>
      <c r="F317" s="45" t="s">
        <v>210</v>
      </c>
      <c r="G317" s="45"/>
      <c r="H317" s="45"/>
      <c r="I317" s="15"/>
      <c r="J317" s="54">
        <v>1420168.68</v>
      </c>
      <c r="K317" s="17"/>
      <c r="L317" s="54">
        <v>-301484.80999999994</v>
      </c>
      <c r="M317" s="4"/>
      <c r="N317" s="4"/>
      <c r="O317" s="4"/>
      <c r="CA317" s="44"/>
      <c r="CB317" s="45"/>
      <c r="CC317" s="45"/>
      <c r="CD317" s="45" t="s">
        <v>211</v>
      </c>
      <c r="CE317" s="45"/>
    </row>
    <row r="318" spans="2:83" ht="14.45" customHeight="1" x14ac:dyDescent="0.2">
      <c r="C318" s="44" t="s">
        <v>216</v>
      </c>
      <c r="D318" s="45"/>
      <c r="E318" s="45"/>
      <c r="F318" s="45"/>
      <c r="G318" s="45"/>
      <c r="H318" s="45"/>
      <c r="I318" s="15"/>
      <c r="J318" s="46">
        <v>-43527338.019999996</v>
      </c>
      <c r="K318" s="17"/>
      <c r="L318" s="46">
        <v>-39542070.230000004</v>
      </c>
      <c r="M318" s="4"/>
      <c r="N318" s="4"/>
      <c r="O318" s="4"/>
      <c r="CA318" s="44" t="s">
        <v>217</v>
      </c>
      <c r="CB318" s="45"/>
      <c r="CC318" s="45"/>
      <c r="CD318" s="45"/>
      <c r="CE318" s="45"/>
    </row>
    <row r="319" spans="2:83" ht="14.45" customHeight="1" x14ac:dyDescent="0.2">
      <c r="C319" s="44" t="s">
        <v>218</v>
      </c>
      <c r="D319" s="45"/>
      <c r="E319" s="45"/>
      <c r="F319" s="45"/>
      <c r="G319" s="45"/>
      <c r="H319" s="45"/>
      <c r="I319" s="15"/>
      <c r="J319" s="46">
        <v>2084910.8299999982</v>
      </c>
      <c r="K319" s="17"/>
      <c r="L319" s="46">
        <v>3106554.8999999911</v>
      </c>
      <c r="M319" s="4"/>
      <c r="N319" s="4"/>
      <c r="O319" s="4"/>
      <c r="CA319" s="44" t="s">
        <v>219</v>
      </c>
      <c r="CB319" s="45"/>
      <c r="CC319" s="45"/>
      <c r="CD319" s="45"/>
      <c r="CE319" s="45"/>
    </row>
    <row r="320" spans="2:83" ht="14.45" customHeight="1" x14ac:dyDescent="0.2">
      <c r="C320" s="44"/>
      <c r="D320" s="45"/>
      <c r="E320" s="45"/>
      <c r="F320" s="45" t="s">
        <v>222</v>
      </c>
      <c r="G320" s="45"/>
      <c r="H320" s="45"/>
      <c r="I320" s="15"/>
      <c r="J320" s="54">
        <v>-5928885.7600000007</v>
      </c>
      <c r="K320" s="17"/>
      <c r="L320" s="54">
        <v>-5280950.68</v>
      </c>
      <c r="M320" s="4"/>
      <c r="N320" s="4"/>
      <c r="O320" s="4"/>
      <c r="CA320" s="44"/>
      <c r="CB320" s="45"/>
      <c r="CC320" s="45"/>
      <c r="CD320" s="45" t="s">
        <v>223</v>
      </c>
      <c r="CE320" s="45"/>
    </row>
    <row r="321" spans="3:83" ht="14.45" customHeight="1" x14ac:dyDescent="0.2">
      <c r="C321" s="44"/>
      <c r="D321" s="45"/>
      <c r="E321" s="45"/>
      <c r="F321" s="45" t="s">
        <v>224</v>
      </c>
      <c r="G321" s="45"/>
      <c r="H321" s="45"/>
      <c r="I321" s="15"/>
      <c r="J321" s="54">
        <v>-306862.55</v>
      </c>
      <c r="K321" s="17"/>
      <c r="L321" s="54">
        <v>-230733.16</v>
      </c>
      <c r="M321" s="4"/>
      <c r="N321" s="4"/>
      <c r="O321" s="4"/>
      <c r="CA321" s="44"/>
      <c r="CB321" s="45"/>
      <c r="CC321" s="45"/>
      <c r="CD321" s="45" t="s">
        <v>225</v>
      </c>
      <c r="CE321" s="45"/>
    </row>
    <row r="322" spans="3:83" ht="14.45" customHeight="1" x14ac:dyDescent="0.2">
      <c r="C322" s="44"/>
      <c r="D322" s="45"/>
      <c r="E322" s="45"/>
      <c r="F322" s="45" t="s">
        <v>226</v>
      </c>
      <c r="G322" s="45"/>
      <c r="H322" s="45"/>
      <c r="I322" s="15"/>
      <c r="J322" s="54">
        <v>-341706.33</v>
      </c>
      <c r="K322" s="17"/>
      <c r="L322" s="54">
        <v>-239471.05000000002</v>
      </c>
      <c r="M322" s="4"/>
      <c r="N322" s="4"/>
      <c r="O322" s="4"/>
      <c r="CA322" s="44"/>
      <c r="CB322" s="45"/>
      <c r="CC322" s="45"/>
      <c r="CD322" s="45" t="s">
        <v>227</v>
      </c>
      <c r="CE322" s="45"/>
    </row>
    <row r="323" spans="3:83" ht="14.45" customHeight="1" x14ac:dyDescent="0.2">
      <c r="C323" s="44" t="s">
        <v>230</v>
      </c>
      <c r="D323" s="45"/>
      <c r="E323" s="45"/>
      <c r="F323" s="45"/>
      <c r="G323" s="45"/>
      <c r="H323" s="45"/>
      <c r="I323" s="15"/>
      <c r="J323" s="46">
        <v>-6577454.6400000006</v>
      </c>
      <c r="K323" s="17"/>
      <c r="L323" s="46">
        <v>-5751154.8899999997</v>
      </c>
      <c r="M323" s="4"/>
      <c r="N323" s="4"/>
      <c r="O323" s="4"/>
      <c r="CA323" s="44" t="s">
        <v>231</v>
      </c>
      <c r="CB323" s="45"/>
      <c r="CC323" s="45"/>
      <c r="CD323" s="45"/>
      <c r="CE323" s="45"/>
    </row>
    <row r="324" spans="3:83" ht="14.45" customHeight="1" x14ac:dyDescent="0.2">
      <c r="C324" s="44" t="s">
        <v>232</v>
      </c>
      <c r="D324" s="45"/>
      <c r="E324" s="45"/>
      <c r="F324" s="45"/>
      <c r="G324" s="45"/>
      <c r="H324" s="45"/>
      <c r="I324" s="15"/>
      <c r="J324" s="46">
        <v>-50104792.659999996</v>
      </c>
      <c r="K324" s="17"/>
      <c r="L324" s="46">
        <v>-45293225.120000005</v>
      </c>
      <c r="M324" s="4"/>
      <c r="N324" s="4"/>
      <c r="O324" s="4"/>
      <c r="CA324" s="44" t="s">
        <v>233</v>
      </c>
      <c r="CB324" s="45"/>
      <c r="CC324" s="45"/>
      <c r="CD324" s="45"/>
      <c r="CE324" s="45"/>
    </row>
    <row r="325" spans="3:83" ht="14.45" customHeight="1" x14ac:dyDescent="0.2">
      <c r="C325" s="44" t="s">
        <v>234</v>
      </c>
      <c r="D325" s="45"/>
      <c r="E325" s="45"/>
      <c r="F325" s="45"/>
      <c r="G325" s="45"/>
      <c r="H325" s="45"/>
      <c r="I325" s="15"/>
      <c r="J325" s="46">
        <v>-4492543.8100000024</v>
      </c>
      <c r="K325" s="17"/>
      <c r="L325" s="46">
        <v>-2644599.9900000086</v>
      </c>
      <c r="M325" s="4"/>
      <c r="N325" s="4"/>
      <c r="O325" s="4"/>
      <c r="CA325" s="44" t="s">
        <v>235</v>
      </c>
      <c r="CB325" s="45"/>
      <c r="CC325" s="45"/>
      <c r="CD325" s="45"/>
      <c r="CE325" s="45"/>
    </row>
    <row r="326" spans="3:83" ht="14.45" customHeight="1" x14ac:dyDescent="0.2">
      <c r="C326" s="44"/>
      <c r="D326" s="45"/>
      <c r="E326" s="45"/>
      <c r="F326" s="45" t="s">
        <v>236</v>
      </c>
      <c r="G326" s="45"/>
      <c r="H326" s="45"/>
      <c r="I326" s="15"/>
      <c r="J326" s="54">
        <v>784.96</v>
      </c>
      <c r="K326" s="17"/>
      <c r="L326" s="54">
        <v>0.05</v>
      </c>
      <c r="M326" s="4"/>
      <c r="N326" s="4"/>
      <c r="O326" s="4"/>
      <c r="CA326" s="44"/>
      <c r="CB326" s="45"/>
      <c r="CC326" s="45"/>
      <c r="CD326" s="45" t="s">
        <v>237</v>
      </c>
      <c r="CE326" s="45"/>
    </row>
    <row r="327" spans="3:83" ht="14.45" customHeight="1" x14ac:dyDescent="0.2">
      <c r="C327" s="44"/>
      <c r="D327" s="45"/>
      <c r="E327" s="45"/>
      <c r="F327" s="45" t="s">
        <v>238</v>
      </c>
      <c r="G327" s="45"/>
      <c r="H327" s="45"/>
      <c r="I327" s="15"/>
      <c r="J327" s="54">
        <v>-179339.88</v>
      </c>
      <c r="K327" s="17"/>
      <c r="L327" s="54">
        <v>-64544.54</v>
      </c>
      <c r="M327" s="4"/>
      <c r="N327" s="4"/>
      <c r="O327" s="4"/>
      <c r="CA327" s="44"/>
      <c r="CB327" s="45"/>
      <c r="CC327" s="45"/>
      <c r="CD327" s="45" t="s">
        <v>239</v>
      </c>
      <c r="CE327" s="45"/>
    </row>
    <row r="328" spans="3:83" ht="14.45" customHeight="1" x14ac:dyDescent="0.2">
      <c r="C328" s="44"/>
      <c r="D328" s="45"/>
      <c r="E328" s="45"/>
      <c r="F328" s="45" t="s">
        <v>240</v>
      </c>
      <c r="G328" s="45"/>
      <c r="H328" s="45"/>
      <c r="I328" s="15"/>
      <c r="J328" s="54">
        <v>-6061266.6499999994</v>
      </c>
      <c r="K328" s="17"/>
      <c r="L328" s="54">
        <v>2100754.36</v>
      </c>
      <c r="M328" s="4"/>
      <c r="N328" s="4"/>
      <c r="O328" s="4"/>
      <c r="CA328" s="44"/>
      <c r="CB328" s="45"/>
      <c r="CC328" s="45"/>
      <c r="CD328" s="45" t="s">
        <v>241</v>
      </c>
      <c r="CE328" s="45"/>
    </row>
    <row r="329" spans="3:83" ht="14.45" customHeight="1" x14ac:dyDescent="0.2">
      <c r="C329" s="44" t="s">
        <v>242</v>
      </c>
      <c r="D329" s="45"/>
      <c r="E329" s="45"/>
      <c r="F329" s="45"/>
      <c r="G329" s="45"/>
      <c r="H329" s="45"/>
      <c r="I329" s="15"/>
      <c r="J329" s="46">
        <v>-6239821.5699999994</v>
      </c>
      <c r="K329" s="17"/>
      <c r="L329" s="46">
        <v>2036209.8699999999</v>
      </c>
      <c r="M329" s="4"/>
      <c r="N329" s="4"/>
      <c r="O329" s="4"/>
      <c r="CA329" s="44" t="s">
        <v>243</v>
      </c>
      <c r="CB329" s="45"/>
      <c r="CC329" s="45"/>
      <c r="CD329" s="45"/>
      <c r="CE329" s="45"/>
    </row>
    <row r="330" spans="3:83" ht="14.45" customHeight="1" x14ac:dyDescent="0.2">
      <c r="C330" s="44" t="s">
        <v>244</v>
      </c>
      <c r="D330" s="45"/>
      <c r="E330" s="45"/>
      <c r="F330" s="45"/>
      <c r="G330" s="45"/>
      <c r="H330" s="45"/>
      <c r="I330" s="15"/>
      <c r="J330" s="46">
        <v>-6239821.5699999994</v>
      </c>
      <c r="K330" s="17"/>
      <c r="L330" s="46">
        <v>2036209.8699999999</v>
      </c>
      <c r="M330" s="4"/>
      <c r="N330" s="4"/>
      <c r="O330" s="4"/>
      <c r="CA330" s="44" t="s">
        <v>245</v>
      </c>
      <c r="CB330" s="45"/>
      <c r="CC330" s="45"/>
      <c r="CD330" s="45"/>
      <c r="CE330" s="45"/>
    </row>
    <row r="331" spans="3:83" ht="14.45" customHeight="1" x14ac:dyDescent="0.2">
      <c r="C331" s="44" t="s">
        <v>246</v>
      </c>
      <c r="D331" s="45"/>
      <c r="E331" s="45"/>
      <c r="F331" s="45"/>
      <c r="G331" s="45"/>
      <c r="H331" s="45"/>
      <c r="I331" s="15"/>
      <c r="J331" s="46">
        <v>-10732365.380000003</v>
      </c>
      <c r="K331" s="17"/>
      <c r="L331" s="46">
        <v>-608390.12000000873</v>
      </c>
      <c r="M331" s="4"/>
      <c r="N331" s="4"/>
      <c r="O331" s="4"/>
      <c r="CA331" s="44" t="s">
        <v>247</v>
      </c>
      <c r="CB331" s="45"/>
      <c r="CC331" s="45"/>
      <c r="CD331" s="45"/>
      <c r="CE331" s="45"/>
    </row>
    <row r="332" spans="3:83" ht="14.45" hidden="1" customHeight="1" x14ac:dyDescent="0.2">
      <c r="C332" s="44"/>
      <c r="D332" s="45"/>
      <c r="E332" s="45"/>
      <c r="F332" s="45"/>
      <c r="G332" s="45"/>
      <c r="H332" s="45"/>
      <c r="I332" s="15"/>
      <c r="J332" s="54"/>
      <c r="K332" s="17"/>
      <c r="L332" s="54"/>
      <c r="M332" s="4"/>
      <c r="N332" s="4"/>
      <c r="O332" s="4"/>
      <c r="CA332" s="44"/>
      <c r="CB332" s="45"/>
      <c r="CC332" s="45"/>
      <c r="CD332" s="45"/>
      <c r="CE332" s="45"/>
    </row>
    <row r="333" spans="3:83" ht="14.45" hidden="1" customHeight="1" x14ac:dyDescent="0.2">
      <c r="C333" s="44"/>
      <c r="D333" s="45"/>
      <c r="E333" s="45"/>
      <c r="F333" s="45"/>
      <c r="G333" s="45"/>
      <c r="H333" s="45"/>
      <c r="I333" s="15"/>
      <c r="J333" s="54"/>
      <c r="K333" s="17"/>
      <c r="L333" s="54"/>
      <c r="M333" s="4"/>
      <c r="N333" s="4"/>
      <c r="O333" s="4"/>
      <c r="CA333" s="44"/>
      <c r="CB333" s="45"/>
      <c r="CC333" s="45"/>
      <c r="CD333" s="45"/>
      <c r="CE333" s="45"/>
    </row>
    <row r="334" spans="3:83" ht="14.45" hidden="1" customHeight="1" x14ac:dyDescent="0.2">
      <c r="C334" s="44"/>
      <c r="D334" s="45"/>
      <c r="E334" s="45"/>
      <c r="F334" s="45"/>
      <c r="G334" s="45"/>
      <c r="H334" s="45"/>
      <c r="I334" s="15"/>
      <c r="J334" s="54"/>
      <c r="K334" s="17"/>
      <c r="L334" s="54"/>
      <c r="M334" s="4"/>
      <c r="N334" s="4"/>
      <c r="O334" s="4"/>
      <c r="CA334" s="44"/>
      <c r="CB334" s="45"/>
      <c r="CC334" s="45"/>
      <c r="CD334" s="45"/>
      <c r="CE334" s="45"/>
    </row>
    <row r="335" spans="3:83" ht="14.45" hidden="1" customHeight="1" x14ac:dyDescent="0.2">
      <c r="C335" s="44"/>
      <c r="D335" s="45"/>
      <c r="E335" s="45"/>
      <c r="F335" s="45"/>
      <c r="G335" s="45"/>
      <c r="H335" s="45"/>
      <c r="I335" s="15"/>
      <c r="J335" s="54"/>
      <c r="K335" s="17"/>
      <c r="L335" s="54"/>
      <c r="M335" s="4"/>
      <c r="N335" s="4"/>
      <c r="O335" s="4"/>
      <c r="CA335" s="44"/>
      <c r="CB335" s="45"/>
      <c r="CC335" s="45"/>
      <c r="CD335" s="45"/>
      <c r="CE335" s="45"/>
    </row>
    <row r="336" spans="3:83" ht="14.45" hidden="1" customHeight="1" x14ac:dyDescent="0.2">
      <c r="C336" s="44"/>
      <c r="D336" s="45"/>
      <c r="E336" s="45"/>
      <c r="F336" s="45"/>
      <c r="G336" s="45"/>
      <c r="H336" s="45"/>
      <c r="I336" s="15"/>
      <c r="J336" s="54"/>
      <c r="K336" s="17"/>
      <c r="L336" s="54"/>
      <c r="M336" s="4"/>
      <c r="N336" s="4"/>
      <c r="O336" s="4"/>
      <c r="CA336" s="44"/>
      <c r="CB336" s="45"/>
      <c r="CC336" s="45"/>
      <c r="CD336" s="45"/>
      <c r="CE336" s="45"/>
    </row>
    <row r="337" spans="3:83" ht="14.45" hidden="1" customHeight="1" x14ac:dyDescent="0.2">
      <c r="C337" s="44"/>
      <c r="D337" s="45"/>
      <c r="E337" s="45"/>
      <c r="F337" s="45"/>
      <c r="G337" s="45"/>
      <c r="H337" s="45"/>
      <c r="I337" s="15"/>
      <c r="J337" s="54"/>
      <c r="K337" s="17"/>
      <c r="L337" s="54"/>
      <c r="M337" s="4"/>
      <c r="N337" s="4"/>
      <c r="O337" s="4"/>
      <c r="CA337" s="44"/>
      <c r="CB337" s="45"/>
      <c r="CC337" s="45"/>
      <c r="CD337" s="45"/>
      <c r="CE337" s="45"/>
    </row>
    <row r="338" spans="3:83" ht="14.45" hidden="1" customHeight="1" x14ac:dyDescent="0.2">
      <c r="C338" s="44"/>
      <c r="D338" s="45"/>
      <c r="E338" s="45"/>
      <c r="F338" s="45"/>
      <c r="G338" s="45"/>
      <c r="H338" s="45"/>
      <c r="I338" s="15"/>
      <c r="J338" s="54"/>
      <c r="K338" s="17"/>
      <c r="L338" s="54"/>
      <c r="M338" s="4"/>
      <c r="N338" s="4"/>
      <c r="O338" s="4"/>
      <c r="CA338" s="44"/>
      <c r="CB338" s="45"/>
      <c r="CC338" s="45"/>
      <c r="CD338" s="45"/>
      <c r="CE338" s="45"/>
    </row>
    <row r="339" spans="3:83" ht="14.45" hidden="1" customHeight="1" x14ac:dyDescent="0.2">
      <c r="C339" s="44"/>
      <c r="D339" s="45"/>
      <c r="E339" s="45"/>
      <c r="F339" s="45"/>
      <c r="G339" s="45"/>
      <c r="H339" s="45"/>
      <c r="I339" s="15"/>
      <c r="J339" s="54"/>
      <c r="K339" s="17"/>
      <c r="L339" s="54"/>
      <c r="M339" s="4"/>
      <c r="N339" s="4"/>
      <c r="O339" s="4"/>
      <c r="CA339" s="44"/>
      <c r="CB339" s="45"/>
      <c r="CC339" s="45"/>
      <c r="CD339" s="45"/>
      <c r="CE339" s="45"/>
    </row>
    <row r="340" spans="3:83" ht="14.45" hidden="1" customHeight="1" x14ac:dyDescent="0.2">
      <c r="C340" s="44"/>
      <c r="D340" s="45"/>
      <c r="E340" s="45"/>
      <c r="F340" s="45"/>
      <c r="G340" s="45"/>
      <c r="H340" s="45"/>
      <c r="I340" s="15"/>
      <c r="J340" s="54"/>
      <c r="K340" s="17"/>
      <c r="L340" s="54"/>
      <c r="M340" s="4"/>
      <c r="N340" s="4"/>
      <c r="O340" s="4"/>
      <c r="CA340" s="44"/>
      <c r="CB340" s="45"/>
      <c r="CC340" s="45"/>
      <c r="CD340" s="45"/>
      <c r="CE340" s="45"/>
    </row>
    <row r="341" spans="3:83" ht="14.45" hidden="1" customHeight="1" x14ac:dyDescent="0.2">
      <c r="C341" s="44"/>
      <c r="D341" s="45"/>
      <c r="E341" s="45"/>
      <c r="F341" s="45"/>
      <c r="G341" s="45"/>
      <c r="H341" s="45"/>
      <c r="I341" s="15"/>
      <c r="J341" s="54"/>
      <c r="K341" s="17"/>
      <c r="L341" s="54"/>
      <c r="M341" s="4"/>
      <c r="N341" s="4"/>
      <c r="O341" s="4"/>
      <c r="CA341" s="44"/>
      <c r="CB341" s="45"/>
      <c r="CC341" s="45"/>
      <c r="CD341" s="45"/>
      <c r="CE341" s="45"/>
    </row>
    <row r="342" spans="3:83" ht="14.45" hidden="1" customHeight="1" x14ac:dyDescent="0.2">
      <c r="C342" s="44"/>
      <c r="D342" s="45"/>
      <c r="E342" s="45"/>
      <c r="F342" s="45"/>
      <c r="G342" s="45"/>
      <c r="H342" s="45"/>
      <c r="I342" s="15"/>
      <c r="J342" s="54"/>
      <c r="K342" s="17"/>
      <c r="L342" s="54"/>
      <c r="M342" s="4"/>
      <c r="N342" s="4"/>
      <c r="O342" s="4"/>
      <c r="CA342" s="44"/>
      <c r="CB342" s="45"/>
      <c r="CC342" s="45"/>
      <c r="CD342" s="45"/>
      <c r="CE342" s="45"/>
    </row>
    <row r="343" spans="3:83" ht="14.45" hidden="1" customHeight="1" x14ac:dyDescent="0.2">
      <c r="C343" s="44"/>
      <c r="D343" s="45"/>
      <c r="E343" s="45"/>
      <c r="F343" s="45"/>
      <c r="G343" s="45"/>
      <c r="H343" s="45"/>
      <c r="I343" s="15"/>
      <c r="J343" s="54"/>
      <c r="K343" s="17"/>
      <c r="L343" s="54"/>
      <c r="M343" s="4"/>
      <c r="N343" s="4"/>
      <c r="O343" s="4"/>
      <c r="CA343" s="44"/>
      <c r="CB343" s="45"/>
      <c r="CC343" s="45"/>
      <c r="CD343" s="45"/>
      <c r="CE343" s="45"/>
    </row>
    <row r="344" spans="3:83" ht="14.45" hidden="1" customHeight="1" x14ac:dyDescent="0.2">
      <c r="C344" s="44"/>
      <c r="D344" s="45"/>
      <c r="E344" s="45"/>
      <c r="F344" s="45"/>
      <c r="G344" s="45"/>
      <c r="H344" s="45"/>
      <c r="I344" s="15"/>
      <c r="J344" s="54"/>
      <c r="K344" s="17"/>
      <c r="L344" s="54"/>
      <c r="M344" s="4"/>
      <c r="N344" s="4"/>
      <c r="O344" s="4"/>
      <c r="CA344" s="44"/>
      <c r="CB344" s="45"/>
      <c r="CC344" s="45"/>
      <c r="CD344" s="45"/>
      <c r="CE344" s="45"/>
    </row>
    <row r="345" spans="3:83" ht="14.45" hidden="1" customHeight="1" x14ac:dyDescent="0.2">
      <c r="C345" s="44"/>
      <c r="D345" s="45"/>
      <c r="E345" s="45"/>
      <c r="F345" s="45"/>
      <c r="G345" s="45"/>
      <c r="H345" s="45"/>
      <c r="I345" s="15"/>
      <c r="J345" s="54"/>
      <c r="K345" s="17"/>
      <c r="L345" s="54"/>
      <c r="M345" s="4"/>
      <c r="N345" s="4"/>
      <c r="O345" s="4"/>
      <c r="CA345" s="44"/>
      <c r="CB345" s="45"/>
      <c r="CC345" s="45"/>
      <c r="CD345" s="45"/>
      <c r="CE345" s="45"/>
    </row>
    <row r="346" spans="3:83" ht="14.45" hidden="1" customHeight="1" x14ac:dyDescent="0.2">
      <c r="C346" s="44"/>
      <c r="D346" s="45"/>
      <c r="E346" s="45"/>
      <c r="F346" s="45"/>
      <c r="G346" s="45"/>
      <c r="H346" s="45"/>
      <c r="I346" s="15"/>
      <c r="J346" s="54"/>
      <c r="K346" s="17"/>
      <c r="L346" s="54"/>
      <c r="M346" s="4"/>
      <c r="N346" s="4"/>
      <c r="O346" s="4"/>
      <c r="CA346" s="44"/>
      <c r="CB346" s="45"/>
      <c r="CC346" s="45"/>
      <c r="CD346" s="45"/>
      <c r="CE346" s="45"/>
    </row>
    <row r="347" spans="3:83" ht="14.45" hidden="1" customHeight="1" x14ac:dyDescent="0.2">
      <c r="C347" s="44"/>
      <c r="D347" s="45"/>
      <c r="E347" s="45"/>
      <c r="F347" s="45"/>
      <c r="G347" s="45"/>
      <c r="H347" s="45"/>
      <c r="I347" s="15"/>
      <c r="J347" s="54"/>
      <c r="K347" s="17"/>
      <c r="L347" s="54"/>
      <c r="M347" s="4"/>
      <c r="N347" s="4"/>
      <c r="O347" s="4"/>
      <c r="CA347" s="44"/>
      <c r="CB347" s="45"/>
      <c r="CC347" s="45"/>
      <c r="CD347" s="45"/>
      <c r="CE347" s="45"/>
    </row>
    <row r="348" spans="3:83" ht="14.45" hidden="1" customHeight="1" x14ac:dyDescent="0.2">
      <c r="C348" s="44"/>
      <c r="D348" s="45"/>
      <c r="E348" s="45"/>
      <c r="F348" s="45"/>
      <c r="G348" s="45"/>
      <c r="H348" s="45"/>
      <c r="I348" s="15"/>
      <c r="J348" s="54"/>
      <c r="K348" s="17"/>
      <c r="L348" s="54"/>
      <c r="M348" s="4"/>
      <c r="N348" s="4"/>
      <c r="O348" s="4"/>
      <c r="CA348" s="44"/>
      <c r="CB348" s="45"/>
      <c r="CC348" s="45"/>
      <c r="CD348" s="45"/>
      <c r="CE348" s="45"/>
    </row>
    <row r="349" spans="3:83" ht="14.45" hidden="1" customHeight="1" x14ac:dyDescent="0.2">
      <c r="C349" s="44"/>
      <c r="D349" s="45"/>
      <c r="E349" s="45"/>
      <c r="F349" s="45"/>
      <c r="G349" s="45"/>
      <c r="H349" s="45"/>
      <c r="I349" s="15"/>
      <c r="J349" s="54"/>
      <c r="K349" s="17"/>
      <c r="L349" s="54"/>
      <c r="M349" s="4"/>
      <c r="N349" s="4"/>
      <c r="O349" s="4"/>
      <c r="CA349" s="44"/>
      <c r="CB349" s="45"/>
      <c r="CC349" s="45"/>
      <c r="CD349" s="45"/>
      <c r="CE349" s="45"/>
    </row>
    <row r="350" spans="3:83" ht="14.45" hidden="1" customHeight="1" x14ac:dyDescent="0.2">
      <c r="C350" s="44"/>
      <c r="D350" s="45"/>
      <c r="E350" s="45"/>
      <c r="F350" s="45"/>
      <c r="G350" s="45"/>
      <c r="H350" s="45"/>
      <c r="I350" s="15"/>
      <c r="J350" s="54"/>
      <c r="K350" s="17"/>
      <c r="L350" s="54"/>
      <c r="M350" s="4"/>
      <c r="N350" s="4"/>
      <c r="O350" s="4"/>
      <c r="CA350" s="44"/>
      <c r="CB350" s="45"/>
      <c r="CC350" s="45"/>
      <c r="CD350" s="45"/>
      <c r="CE350" s="45"/>
    </row>
    <row r="351" spans="3:83" ht="14.45" hidden="1" customHeight="1" x14ac:dyDescent="0.2">
      <c r="C351" s="44"/>
      <c r="D351" s="45"/>
      <c r="E351" s="45"/>
      <c r="F351" s="45"/>
      <c r="G351" s="45"/>
      <c r="H351" s="45"/>
      <c r="I351" s="15"/>
      <c r="J351" s="54"/>
      <c r="K351" s="17"/>
      <c r="L351" s="54"/>
      <c r="M351" s="4"/>
      <c r="N351" s="4"/>
      <c r="O351" s="4"/>
      <c r="CA351" s="44"/>
      <c r="CB351" s="45"/>
      <c r="CC351" s="45"/>
      <c r="CD351" s="45"/>
      <c r="CE351" s="45"/>
    </row>
    <row r="352" spans="3:83" ht="14.45" hidden="1" customHeight="1" x14ac:dyDescent="0.2">
      <c r="C352" s="44"/>
      <c r="D352" s="45"/>
      <c r="E352" s="45"/>
      <c r="F352" s="45"/>
      <c r="G352" s="45"/>
      <c r="H352" s="45"/>
      <c r="I352" s="15"/>
      <c r="J352" s="54"/>
      <c r="K352" s="17"/>
      <c r="L352" s="54"/>
      <c r="M352" s="4"/>
      <c r="N352" s="4"/>
      <c r="O352" s="4"/>
      <c r="CA352" s="44"/>
      <c r="CB352" s="45"/>
      <c r="CC352" s="45"/>
      <c r="CD352" s="45"/>
      <c r="CE352" s="45"/>
    </row>
    <row r="353" spans="3:83" ht="14.45" hidden="1" customHeight="1" x14ac:dyDescent="0.2">
      <c r="C353" s="44"/>
      <c r="D353" s="45"/>
      <c r="E353" s="45"/>
      <c r="F353" s="45"/>
      <c r="G353" s="45"/>
      <c r="H353" s="45"/>
      <c r="I353" s="15"/>
      <c r="J353" s="54"/>
      <c r="K353" s="17"/>
      <c r="L353" s="54"/>
      <c r="M353" s="4"/>
      <c r="N353" s="4"/>
      <c r="O353" s="4"/>
      <c r="CA353" s="44"/>
      <c r="CB353" s="45"/>
      <c r="CC353" s="45"/>
      <c r="CD353" s="45"/>
      <c r="CE353" s="45"/>
    </row>
    <row r="354" spans="3:83" ht="14.45" hidden="1" customHeight="1" x14ac:dyDescent="0.2">
      <c r="C354" s="44"/>
      <c r="D354" s="45"/>
      <c r="E354" s="45"/>
      <c r="F354" s="45"/>
      <c r="G354" s="45"/>
      <c r="H354" s="45"/>
      <c r="I354" s="15"/>
      <c r="J354" s="54"/>
      <c r="K354" s="17"/>
      <c r="L354" s="54"/>
      <c r="M354" s="4"/>
      <c r="N354" s="4"/>
      <c r="O354" s="4"/>
      <c r="CA354" s="44"/>
      <c r="CB354" s="45"/>
      <c r="CC354" s="45"/>
      <c r="CD354" s="45"/>
      <c r="CE354" s="45"/>
    </row>
    <row r="355" spans="3:83" ht="14.45" hidden="1" customHeight="1" x14ac:dyDescent="0.2">
      <c r="C355" s="44"/>
      <c r="D355" s="45"/>
      <c r="E355" s="45"/>
      <c r="F355" s="45"/>
      <c r="G355" s="45"/>
      <c r="H355" s="45"/>
      <c r="I355" s="15"/>
      <c r="J355" s="54"/>
      <c r="K355" s="17"/>
      <c r="L355" s="54"/>
      <c r="M355" s="4"/>
      <c r="N355" s="4"/>
      <c r="O355" s="4"/>
      <c r="CA355" s="44"/>
      <c r="CB355" s="45"/>
      <c r="CC355" s="45"/>
      <c r="CD355" s="45"/>
      <c r="CE355" s="45"/>
    </row>
    <row r="356" spans="3:83" ht="14.45" hidden="1" customHeight="1" x14ac:dyDescent="0.2">
      <c r="C356" s="44"/>
      <c r="D356" s="45"/>
      <c r="E356" s="45"/>
      <c r="F356" s="45"/>
      <c r="G356" s="45"/>
      <c r="H356" s="45"/>
      <c r="I356" s="15"/>
      <c r="J356" s="54"/>
      <c r="K356" s="17"/>
      <c r="L356" s="54"/>
      <c r="M356" s="4"/>
      <c r="N356" s="4"/>
      <c r="O356" s="4"/>
      <c r="CA356" s="44"/>
      <c r="CB356" s="45"/>
      <c r="CC356" s="45"/>
      <c r="CD356" s="45"/>
      <c r="CE356" s="45"/>
    </row>
    <row r="357" spans="3:83" ht="14.45" hidden="1" customHeight="1" x14ac:dyDescent="0.2">
      <c r="C357" s="44"/>
      <c r="D357" s="45"/>
      <c r="E357" s="45"/>
      <c r="F357" s="45"/>
      <c r="G357" s="45"/>
      <c r="H357" s="45"/>
      <c r="I357" s="15"/>
      <c r="J357" s="54"/>
      <c r="K357" s="17"/>
      <c r="L357" s="54"/>
      <c r="M357" s="4"/>
      <c r="N357" s="4"/>
      <c r="O357" s="4"/>
      <c r="CA357" s="44"/>
      <c r="CB357" s="45"/>
      <c r="CC357" s="45"/>
      <c r="CD357" s="45"/>
      <c r="CE357" s="45"/>
    </row>
    <row r="358" spans="3:83" ht="14.45" hidden="1" customHeight="1" x14ac:dyDescent="0.2">
      <c r="C358" s="44"/>
      <c r="D358" s="45"/>
      <c r="E358" s="45"/>
      <c r="F358" s="45"/>
      <c r="G358" s="45"/>
      <c r="H358" s="45"/>
      <c r="I358" s="15"/>
      <c r="J358" s="54"/>
      <c r="K358" s="17"/>
      <c r="L358" s="54"/>
      <c r="M358" s="4"/>
      <c r="N358" s="4"/>
      <c r="O358" s="4"/>
      <c r="CA358" s="44"/>
      <c r="CB358" s="45"/>
      <c r="CC358" s="45"/>
      <c r="CD358" s="45"/>
      <c r="CE358" s="45"/>
    </row>
    <row r="359" spans="3:83" ht="14.45" hidden="1" customHeight="1" x14ac:dyDescent="0.2">
      <c r="C359" s="44"/>
      <c r="D359" s="45"/>
      <c r="E359" s="45"/>
      <c r="F359" s="45"/>
      <c r="G359" s="45"/>
      <c r="H359" s="45"/>
      <c r="I359" s="15"/>
      <c r="J359" s="54"/>
      <c r="K359" s="17"/>
      <c r="L359" s="54"/>
      <c r="M359" s="4"/>
      <c r="N359" s="4"/>
      <c r="O359" s="4"/>
      <c r="CA359" s="44"/>
      <c r="CB359" s="45"/>
      <c r="CC359" s="45"/>
      <c r="CD359" s="45"/>
      <c r="CE359" s="45"/>
    </row>
    <row r="360" spans="3:83" ht="14.45" hidden="1" customHeight="1" x14ac:dyDescent="0.2">
      <c r="C360" s="44"/>
      <c r="D360" s="45"/>
      <c r="E360" s="45"/>
      <c r="F360" s="45"/>
      <c r="G360" s="45"/>
      <c r="H360" s="45"/>
      <c r="I360" s="15"/>
      <c r="J360" s="54"/>
      <c r="K360" s="17"/>
      <c r="L360" s="54"/>
      <c r="M360" s="4"/>
      <c r="N360" s="4"/>
      <c r="O360" s="4"/>
      <c r="CA360" s="44"/>
      <c r="CB360" s="45"/>
      <c r="CC360" s="45"/>
      <c r="CD360" s="45"/>
      <c r="CE360" s="45"/>
    </row>
    <row r="361" spans="3:83" ht="14.45" hidden="1" customHeight="1" x14ac:dyDescent="0.2">
      <c r="C361" s="44"/>
      <c r="D361" s="45"/>
      <c r="E361" s="45"/>
      <c r="F361" s="45"/>
      <c r="G361" s="45"/>
      <c r="H361" s="45"/>
      <c r="I361" s="15"/>
      <c r="J361" s="54"/>
      <c r="K361" s="17"/>
      <c r="L361" s="54"/>
      <c r="M361" s="4"/>
      <c r="N361" s="4"/>
      <c r="O361" s="4"/>
      <c r="CA361" s="44"/>
      <c r="CB361" s="45"/>
      <c r="CC361" s="45"/>
      <c r="CD361" s="45"/>
      <c r="CE361" s="45"/>
    </row>
    <row r="362" spans="3:83" ht="14.45" hidden="1" customHeight="1" x14ac:dyDescent="0.2">
      <c r="C362" s="44"/>
      <c r="D362" s="45"/>
      <c r="E362" s="45"/>
      <c r="F362" s="45"/>
      <c r="G362" s="45"/>
      <c r="H362" s="45"/>
      <c r="I362" s="15"/>
      <c r="J362" s="54"/>
      <c r="K362" s="17"/>
      <c r="L362" s="54"/>
      <c r="M362" s="4"/>
      <c r="N362" s="4"/>
      <c r="O362" s="4"/>
      <c r="CA362" s="44"/>
      <c r="CB362" s="45"/>
      <c r="CC362" s="45"/>
      <c r="CD362" s="45"/>
      <c r="CE362" s="45"/>
    </row>
    <row r="363" spans="3:83" ht="14.45" hidden="1" customHeight="1" x14ac:dyDescent="0.2">
      <c r="C363" s="44"/>
      <c r="D363" s="45"/>
      <c r="E363" s="45"/>
      <c r="F363" s="45"/>
      <c r="G363" s="45"/>
      <c r="H363" s="45"/>
      <c r="I363" s="15"/>
      <c r="J363" s="54"/>
      <c r="K363" s="17"/>
      <c r="L363" s="54"/>
      <c r="M363" s="4"/>
      <c r="N363" s="4"/>
      <c r="O363" s="4"/>
      <c r="CA363" s="44"/>
      <c r="CB363" s="45"/>
      <c r="CC363" s="45"/>
      <c r="CD363" s="45"/>
      <c r="CE363" s="45"/>
    </row>
    <row r="364" spans="3:83" ht="14.45" hidden="1" customHeight="1" x14ac:dyDescent="0.2">
      <c r="C364" s="44"/>
      <c r="D364" s="45"/>
      <c r="E364" s="45"/>
      <c r="F364" s="45"/>
      <c r="G364" s="45"/>
      <c r="H364" s="45"/>
      <c r="I364" s="15"/>
      <c r="J364" s="54"/>
      <c r="K364" s="17"/>
      <c r="L364" s="54"/>
      <c r="M364" s="4"/>
      <c r="N364" s="4"/>
      <c r="O364" s="4"/>
      <c r="CA364" s="44"/>
      <c r="CB364" s="45"/>
      <c r="CC364" s="45"/>
      <c r="CD364" s="45"/>
      <c r="CE364" s="45"/>
    </row>
    <row r="365" spans="3:83" ht="14.45" hidden="1" customHeight="1" x14ac:dyDescent="0.2">
      <c r="C365" s="44"/>
      <c r="D365" s="45"/>
      <c r="E365" s="45"/>
      <c r="F365" s="45"/>
      <c r="G365" s="45"/>
      <c r="H365" s="45"/>
      <c r="I365" s="15"/>
      <c r="J365" s="54"/>
      <c r="K365" s="17"/>
      <c r="L365" s="54"/>
      <c r="M365" s="4"/>
      <c r="N365" s="4"/>
      <c r="O365" s="4"/>
      <c r="CA365" s="44"/>
      <c r="CB365" s="45"/>
      <c r="CC365" s="45"/>
      <c r="CD365" s="45"/>
      <c r="CE365" s="45"/>
    </row>
    <row r="366" spans="3:83" ht="14.45" hidden="1" customHeight="1" x14ac:dyDescent="0.2">
      <c r="C366" s="44"/>
      <c r="D366" s="45"/>
      <c r="E366" s="45"/>
      <c r="F366" s="45"/>
      <c r="G366" s="45"/>
      <c r="H366" s="45"/>
      <c r="I366" s="15"/>
      <c r="J366" s="54"/>
      <c r="K366" s="17"/>
      <c r="L366" s="54"/>
      <c r="M366" s="4"/>
      <c r="N366" s="4"/>
      <c r="O366" s="4"/>
      <c r="CA366" s="44"/>
      <c r="CB366" s="45"/>
      <c r="CC366" s="45"/>
      <c r="CD366" s="45"/>
      <c r="CE366" s="45"/>
    </row>
    <row r="367" spans="3:83" ht="14.45" hidden="1" customHeight="1" x14ac:dyDescent="0.2">
      <c r="C367" s="44"/>
      <c r="D367" s="45"/>
      <c r="E367" s="45"/>
      <c r="F367" s="45"/>
      <c r="G367" s="45"/>
      <c r="H367" s="45"/>
      <c r="I367" s="15"/>
      <c r="J367" s="54"/>
      <c r="K367" s="17"/>
      <c r="L367" s="54"/>
      <c r="M367" s="4"/>
      <c r="N367" s="4"/>
      <c r="O367" s="4"/>
      <c r="CA367" s="44"/>
      <c r="CB367" s="45"/>
      <c r="CC367" s="45"/>
      <c r="CD367" s="45"/>
      <c r="CE367" s="45"/>
    </row>
    <row r="368" spans="3:83" ht="14.45" hidden="1" customHeight="1" x14ac:dyDescent="0.2">
      <c r="C368" s="44"/>
      <c r="D368" s="45"/>
      <c r="E368" s="45"/>
      <c r="F368" s="45"/>
      <c r="G368" s="45"/>
      <c r="H368" s="45"/>
      <c r="I368" s="15"/>
      <c r="J368" s="54"/>
      <c r="K368" s="17"/>
      <c r="L368" s="54"/>
      <c r="M368" s="4"/>
      <c r="N368" s="4"/>
      <c r="O368" s="4"/>
      <c r="CA368" s="44"/>
      <c r="CB368" s="45"/>
      <c r="CC368" s="45"/>
      <c r="CD368" s="45"/>
      <c r="CE368" s="45"/>
    </row>
    <row r="369" spans="3:83" ht="14.45" hidden="1" customHeight="1" x14ac:dyDescent="0.2">
      <c r="C369" s="44"/>
      <c r="D369" s="45"/>
      <c r="E369" s="45"/>
      <c r="F369" s="45"/>
      <c r="G369" s="45"/>
      <c r="H369" s="45"/>
      <c r="I369" s="15"/>
      <c r="J369" s="54"/>
      <c r="K369" s="17"/>
      <c r="L369" s="54"/>
      <c r="M369" s="4"/>
      <c r="N369" s="4"/>
      <c r="O369" s="4"/>
      <c r="CA369" s="44"/>
      <c r="CB369" s="45"/>
      <c r="CC369" s="45"/>
      <c r="CD369" s="45"/>
      <c r="CE369" s="45"/>
    </row>
    <row r="370" spans="3:83" ht="14.45" hidden="1" customHeight="1" x14ac:dyDescent="0.2">
      <c r="C370" s="44"/>
      <c r="D370" s="45"/>
      <c r="E370" s="45"/>
      <c r="F370" s="45"/>
      <c r="G370" s="45"/>
      <c r="H370" s="45"/>
      <c r="I370" s="15"/>
      <c r="J370" s="54"/>
      <c r="K370" s="17"/>
      <c r="L370" s="54"/>
      <c r="M370" s="4"/>
      <c r="N370" s="4"/>
      <c r="O370" s="4"/>
      <c r="CA370" s="44"/>
      <c r="CB370" s="45"/>
      <c r="CC370" s="45"/>
      <c r="CD370" s="45"/>
      <c r="CE370" s="45"/>
    </row>
    <row r="371" spans="3:83" ht="14.45" hidden="1" customHeight="1" x14ac:dyDescent="0.2">
      <c r="C371" s="44"/>
      <c r="D371" s="45"/>
      <c r="E371" s="45"/>
      <c r="F371" s="45"/>
      <c r="G371" s="45"/>
      <c r="H371" s="45"/>
      <c r="I371" s="15"/>
      <c r="J371" s="54"/>
      <c r="K371" s="17"/>
      <c r="L371" s="54"/>
      <c r="M371" s="4"/>
      <c r="N371" s="4"/>
      <c r="O371" s="4"/>
      <c r="CA371" s="44"/>
      <c r="CB371" s="45"/>
      <c r="CC371" s="45"/>
      <c r="CD371" s="45"/>
      <c r="CE371" s="45"/>
    </row>
    <row r="372" spans="3:83" ht="14.45" hidden="1" customHeight="1" x14ac:dyDescent="0.2">
      <c r="C372" s="44"/>
      <c r="D372" s="45"/>
      <c r="E372" s="45"/>
      <c r="F372" s="45"/>
      <c r="G372" s="45"/>
      <c r="H372" s="45"/>
      <c r="I372" s="15"/>
      <c r="J372" s="54"/>
      <c r="K372" s="17"/>
      <c r="L372" s="54"/>
      <c r="M372" s="4"/>
      <c r="N372" s="4"/>
      <c r="O372" s="4"/>
      <c r="CA372" s="44"/>
      <c r="CB372" s="45"/>
      <c r="CC372" s="45"/>
      <c r="CD372" s="45"/>
      <c r="CE372" s="45"/>
    </row>
    <row r="373" spans="3:83" ht="14.45" hidden="1" customHeight="1" x14ac:dyDescent="0.2">
      <c r="C373" s="44"/>
      <c r="D373" s="45"/>
      <c r="E373" s="45"/>
      <c r="F373" s="45"/>
      <c r="G373" s="45"/>
      <c r="H373" s="45"/>
      <c r="I373" s="15"/>
      <c r="J373" s="54"/>
      <c r="K373" s="17"/>
      <c r="L373" s="54"/>
      <c r="M373" s="4"/>
      <c r="N373" s="4"/>
      <c r="O373" s="4"/>
      <c r="CA373" s="44"/>
      <c r="CB373" s="45"/>
      <c r="CC373" s="45"/>
      <c r="CD373" s="45"/>
      <c r="CE373" s="45"/>
    </row>
    <row r="374" spans="3:83" ht="14.45" hidden="1" customHeight="1" x14ac:dyDescent="0.2">
      <c r="C374" s="44"/>
      <c r="D374" s="45"/>
      <c r="E374" s="45"/>
      <c r="F374" s="45"/>
      <c r="G374" s="45"/>
      <c r="H374" s="45"/>
      <c r="I374" s="15"/>
      <c r="J374" s="54"/>
      <c r="K374" s="17"/>
      <c r="L374" s="54"/>
      <c r="M374" s="4"/>
      <c r="N374" s="4"/>
      <c r="O374" s="4"/>
      <c r="CA374" s="44"/>
      <c r="CB374" s="45"/>
      <c r="CC374" s="45"/>
      <c r="CD374" s="45"/>
      <c r="CE374" s="45"/>
    </row>
    <row r="375" spans="3:83" ht="14.45" hidden="1" customHeight="1" x14ac:dyDescent="0.2">
      <c r="C375" s="44"/>
      <c r="D375" s="45"/>
      <c r="E375" s="45"/>
      <c r="F375" s="45"/>
      <c r="G375" s="45"/>
      <c r="H375" s="45"/>
      <c r="I375" s="15"/>
      <c r="J375" s="54"/>
      <c r="K375" s="17"/>
      <c r="L375" s="54"/>
      <c r="M375" s="4"/>
      <c r="N375" s="4"/>
      <c r="O375" s="4"/>
      <c r="CA375" s="44"/>
      <c r="CB375" s="45"/>
      <c r="CC375" s="45"/>
      <c r="CD375" s="45"/>
      <c r="CE375" s="45"/>
    </row>
    <row r="376" spans="3:83" ht="14.45" hidden="1" customHeight="1" x14ac:dyDescent="0.2">
      <c r="C376" s="44"/>
      <c r="D376" s="45"/>
      <c r="E376" s="45"/>
      <c r="F376" s="45"/>
      <c r="G376" s="45"/>
      <c r="H376" s="45"/>
      <c r="I376" s="15"/>
      <c r="J376" s="54"/>
      <c r="K376" s="17"/>
      <c r="L376" s="54"/>
      <c r="M376" s="4"/>
      <c r="N376" s="4"/>
      <c r="O376" s="4"/>
      <c r="CA376" s="44"/>
      <c r="CB376" s="45"/>
      <c r="CC376" s="45"/>
      <c r="CD376" s="45"/>
      <c r="CE376" s="45"/>
    </row>
    <row r="377" spans="3:83" ht="14.45" hidden="1" customHeight="1" x14ac:dyDescent="0.2">
      <c r="C377" s="44"/>
      <c r="D377" s="45"/>
      <c r="E377" s="45"/>
      <c r="F377" s="45"/>
      <c r="G377" s="45"/>
      <c r="H377" s="45"/>
      <c r="I377" s="15"/>
      <c r="J377" s="54"/>
      <c r="K377" s="17"/>
      <c r="L377" s="54"/>
      <c r="M377" s="4"/>
      <c r="N377" s="4"/>
      <c r="O377" s="4"/>
      <c r="CA377" s="44"/>
      <c r="CB377" s="45"/>
      <c r="CC377" s="45"/>
      <c r="CD377" s="45"/>
      <c r="CE377" s="45"/>
    </row>
    <row r="378" spans="3:83" ht="14.45" hidden="1" customHeight="1" x14ac:dyDescent="0.2">
      <c r="C378" s="44"/>
      <c r="D378" s="45"/>
      <c r="E378" s="45"/>
      <c r="F378" s="45"/>
      <c r="G378" s="45"/>
      <c r="H378" s="45"/>
      <c r="I378" s="15"/>
      <c r="J378" s="54"/>
      <c r="K378" s="17"/>
      <c r="L378" s="54"/>
      <c r="M378" s="4"/>
      <c r="N378" s="4"/>
      <c r="O378" s="4"/>
      <c r="CA378" s="44"/>
      <c r="CB378" s="45"/>
      <c r="CC378" s="45"/>
      <c r="CD378" s="45"/>
      <c r="CE378" s="45"/>
    </row>
    <row r="379" spans="3:83" ht="14.45" hidden="1" customHeight="1" x14ac:dyDescent="0.2">
      <c r="C379" s="44"/>
      <c r="D379" s="45"/>
      <c r="E379" s="45"/>
      <c r="F379" s="45"/>
      <c r="G379" s="45"/>
      <c r="H379" s="45"/>
      <c r="I379" s="15"/>
      <c r="J379" s="54"/>
      <c r="K379" s="17"/>
      <c r="L379" s="54"/>
      <c r="M379" s="4"/>
      <c r="N379" s="4"/>
      <c r="O379" s="4"/>
      <c r="CA379" s="44"/>
      <c r="CB379" s="45"/>
      <c r="CC379" s="45"/>
      <c r="CD379" s="45"/>
      <c r="CE379" s="45"/>
    </row>
    <row r="380" spans="3:83" ht="14.45" hidden="1" customHeight="1" x14ac:dyDescent="0.2">
      <c r="C380" s="44"/>
      <c r="D380" s="45"/>
      <c r="E380" s="45"/>
      <c r="F380" s="45"/>
      <c r="G380" s="45"/>
      <c r="H380" s="45"/>
      <c r="I380" s="15"/>
      <c r="J380" s="54"/>
      <c r="K380" s="17"/>
      <c r="L380" s="54"/>
      <c r="M380" s="4"/>
      <c r="N380" s="4"/>
      <c r="O380" s="4"/>
      <c r="CA380" s="44"/>
      <c r="CB380" s="45"/>
      <c r="CC380" s="45"/>
      <c r="CD380" s="45"/>
      <c r="CE380" s="45"/>
    </row>
    <row r="381" spans="3:83" ht="14.45" hidden="1" customHeight="1" x14ac:dyDescent="0.2">
      <c r="C381" s="44"/>
      <c r="D381" s="45"/>
      <c r="E381" s="45"/>
      <c r="F381" s="45"/>
      <c r="G381" s="45"/>
      <c r="H381" s="45"/>
      <c r="I381" s="15"/>
      <c r="J381" s="54"/>
      <c r="K381" s="17"/>
      <c r="L381" s="54"/>
      <c r="M381" s="4"/>
      <c r="N381" s="4"/>
      <c r="O381" s="4"/>
      <c r="CA381" s="44"/>
      <c r="CB381" s="45"/>
      <c r="CC381" s="45"/>
      <c r="CD381" s="45"/>
      <c r="CE381" s="45"/>
    </row>
    <row r="382" spans="3:83" ht="14.45" hidden="1" customHeight="1" x14ac:dyDescent="0.2">
      <c r="C382" s="44"/>
      <c r="D382" s="45"/>
      <c r="E382" s="45"/>
      <c r="F382" s="45"/>
      <c r="G382" s="45"/>
      <c r="H382" s="45"/>
      <c r="I382" s="15"/>
      <c r="J382" s="54"/>
      <c r="K382" s="17"/>
      <c r="L382" s="54"/>
      <c r="M382" s="4"/>
      <c r="N382" s="4"/>
      <c r="O382" s="4"/>
      <c r="CA382" s="44"/>
      <c r="CB382" s="45"/>
      <c r="CC382" s="45"/>
      <c r="CD382" s="45"/>
      <c r="CE382" s="45"/>
    </row>
    <row r="383" spans="3:83" ht="14.45" hidden="1" customHeight="1" x14ac:dyDescent="0.2">
      <c r="C383" s="44"/>
      <c r="D383" s="45"/>
      <c r="E383" s="45"/>
      <c r="F383" s="45"/>
      <c r="G383" s="45"/>
      <c r="H383" s="45"/>
      <c r="I383" s="15"/>
      <c r="J383" s="54"/>
      <c r="K383" s="17"/>
      <c r="L383" s="54"/>
      <c r="M383" s="4"/>
      <c r="N383" s="4"/>
      <c r="O383" s="4"/>
      <c r="CA383" s="44"/>
      <c r="CB383" s="45"/>
      <c r="CC383" s="45"/>
      <c r="CD383" s="45"/>
      <c r="CE383" s="45"/>
    </row>
    <row r="384" spans="3:83" ht="14.45" hidden="1" customHeight="1" x14ac:dyDescent="0.2">
      <c r="C384" s="44"/>
      <c r="D384" s="45"/>
      <c r="E384" s="45"/>
      <c r="F384" s="45"/>
      <c r="G384" s="45"/>
      <c r="H384" s="45"/>
      <c r="I384" s="15"/>
      <c r="J384" s="54"/>
      <c r="K384" s="17"/>
      <c r="L384" s="54"/>
      <c r="M384" s="4"/>
      <c r="N384" s="4"/>
      <c r="O384" s="4"/>
      <c r="CA384" s="44"/>
      <c r="CB384" s="45"/>
      <c r="CC384" s="45"/>
      <c r="CD384" s="45"/>
      <c r="CE384" s="45"/>
    </row>
    <row r="385" spans="3:83" ht="14.45" hidden="1" customHeight="1" x14ac:dyDescent="0.2">
      <c r="C385" s="44"/>
      <c r="D385" s="45"/>
      <c r="E385" s="45"/>
      <c r="F385" s="45"/>
      <c r="G385" s="45"/>
      <c r="H385" s="45"/>
      <c r="I385" s="15"/>
      <c r="J385" s="54"/>
      <c r="K385" s="17"/>
      <c r="L385" s="54"/>
      <c r="M385" s="4"/>
      <c r="N385" s="4"/>
      <c r="O385" s="4"/>
      <c r="CA385" s="44"/>
      <c r="CB385" s="45"/>
      <c r="CC385" s="45"/>
      <c r="CD385" s="45"/>
      <c r="CE385" s="45"/>
    </row>
    <row r="386" spans="3:83" ht="14.45" hidden="1" customHeight="1" x14ac:dyDescent="0.2">
      <c r="C386" s="44"/>
      <c r="D386" s="45"/>
      <c r="E386" s="45"/>
      <c r="F386" s="45"/>
      <c r="G386" s="45"/>
      <c r="H386" s="45"/>
      <c r="I386" s="15"/>
      <c r="J386" s="54"/>
      <c r="K386" s="17"/>
      <c r="L386" s="54"/>
      <c r="M386" s="4"/>
      <c r="N386" s="4"/>
      <c r="O386" s="4"/>
      <c r="CA386" s="44"/>
      <c r="CB386" s="45"/>
      <c r="CC386" s="45"/>
      <c r="CD386" s="45"/>
      <c r="CE386" s="45"/>
    </row>
    <row r="387" spans="3:83" ht="14.45" hidden="1" customHeight="1" x14ac:dyDescent="0.2">
      <c r="C387" s="44"/>
      <c r="D387" s="45"/>
      <c r="E387" s="45"/>
      <c r="F387" s="45"/>
      <c r="G387" s="45"/>
      <c r="H387" s="45"/>
      <c r="I387" s="15"/>
      <c r="J387" s="54"/>
      <c r="K387" s="17"/>
      <c r="L387" s="54"/>
      <c r="M387" s="4"/>
      <c r="N387" s="4"/>
      <c r="O387" s="4"/>
      <c r="CA387" s="44"/>
      <c r="CB387" s="45"/>
      <c r="CC387" s="45"/>
      <c r="CD387" s="45"/>
      <c r="CE387" s="45"/>
    </row>
    <row r="388" spans="3:83" ht="14.45" hidden="1" customHeight="1" x14ac:dyDescent="0.2">
      <c r="C388" s="44"/>
      <c r="D388" s="45"/>
      <c r="E388" s="45"/>
      <c r="F388" s="45"/>
      <c r="G388" s="45"/>
      <c r="H388" s="45"/>
      <c r="I388" s="15"/>
      <c r="J388" s="54"/>
      <c r="K388" s="17"/>
      <c r="L388" s="54"/>
      <c r="M388" s="4"/>
      <c r="N388" s="4"/>
      <c r="O388" s="4"/>
      <c r="CA388" s="44"/>
      <c r="CB388" s="45"/>
      <c r="CC388" s="45"/>
      <c r="CD388" s="45"/>
      <c r="CE388" s="45"/>
    </row>
    <row r="389" spans="3:83" ht="14.45" hidden="1" customHeight="1" x14ac:dyDescent="0.2">
      <c r="C389" s="44"/>
      <c r="D389" s="45"/>
      <c r="E389" s="45"/>
      <c r="F389" s="45"/>
      <c r="G389" s="45"/>
      <c r="H389" s="45"/>
      <c r="I389" s="15"/>
      <c r="J389" s="54"/>
      <c r="K389" s="17"/>
      <c r="L389" s="54"/>
      <c r="M389" s="4"/>
      <c r="N389" s="4"/>
      <c r="O389" s="4"/>
      <c r="CA389" s="44"/>
      <c r="CB389" s="45"/>
      <c r="CC389" s="45"/>
      <c r="CD389" s="45"/>
      <c r="CE389" s="45"/>
    </row>
    <row r="390" spans="3:83" ht="14.45" hidden="1" customHeight="1" x14ac:dyDescent="0.2">
      <c r="C390" s="44"/>
      <c r="D390" s="45"/>
      <c r="E390" s="45"/>
      <c r="F390" s="45"/>
      <c r="G390" s="45"/>
      <c r="H390" s="45"/>
      <c r="I390" s="15"/>
      <c r="J390" s="54"/>
      <c r="K390" s="17"/>
      <c r="L390" s="54"/>
      <c r="M390" s="4"/>
      <c r="N390" s="4"/>
      <c r="O390" s="4"/>
      <c r="CA390" s="44"/>
      <c r="CB390" s="45"/>
      <c r="CC390" s="45"/>
      <c r="CD390" s="45"/>
      <c r="CE390" s="45"/>
    </row>
    <row r="391" spans="3:83" ht="14.45" hidden="1" customHeight="1" x14ac:dyDescent="0.2">
      <c r="C391" s="44"/>
      <c r="D391" s="45"/>
      <c r="E391" s="45"/>
      <c r="F391" s="45"/>
      <c r="G391" s="45"/>
      <c r="H391" s="45"/>
      <c r="I391" s="15"/>
      <c r="J391" s="54"/>
      <c r="K391" s="17"/>
      <c r="L391" s="54"/>
      <c r="M391" s="4"/>
      <c r="N391" s="4"/>
      <c r="O391" s="4"/>
      <c r="CA391" s="44"/>
      <c r="CB391" s="45"/>
      <c r="CC391" s="45"/>
      <c r="CD391" s="45"/>
      <c r="CE391" s="45"/>
    </row>
    <row r="392" spans="3:83" ht="14.45" hidden="1" customHeight="1" x14ac:dyDescent="0.2">
      <c r="C392" s="44"/>
      <c r="D392" s="45"/>
      <c r="E392" s="45"/>
      <c r="F392" s="45"/>
      <c r="G392" s="45"/>
      <c r="H392" s="45"/>
      <c r="I392" s="15"/>
      <c r="J392" s="54"/>
      <c r="K392" s="17"/>
      <c r="L392" s="54"/>
      <c r="M392" s="4"/>
      <c r="N392" s="4"/>
      <c r="O392" s="4"/>
      <c r="CA392" s="44"/>
      <c r="CB392" s="45"/>
      <c r="CC392" s="45"/>
      <c r="CD392" s="45"/>
      <c r="CE392" s="45"/>
    </row>
    <row r="393" spans="3:83" ht="14.45" hidden="1" customHeight="1" x14ac:dyDescent="0.2">
      <c r="C393" s="44"/>
      <c r="D393" s="45"/>
      <c r="E393" s="45"/>
      <c r="F393" s="45"/>
      <c r="G393" s="45"/>
      <c r="H393" s="45"/>
      <c r="I393" s="15"/>
      <c r="J393" s="54"/>
      <c r="K393" s="17"/>
      <c r="L393" s="54"/>
      <c r="M393" s="4"/>
      <c r="N393" s="4"/>
      <c r="O393" s="4"/>
      <c r="CA393" s="44"/>
      <c r="CB393" s="45"/>
      <c r="CC393" s="45"/>
      <c r="CD393" s="45"/>
      <c r="CE393" s="45"/>
    </row>
    <row r="394" spans="3:83" ht="14.45" hidden="1" customHeight="1" x14ac:dyDescent="0.2">
      <c r="C394" s="44"/>
      <c r="D394" s="45"/>
      <c r="E394" s="45"/>
      <c r="F394" s="45"/>
      <c r="G394" s="45"/>
      <c r="H394" s="45"/>
      <c r="I394" s="15"/>
      <c r="J394" s="54"/>
      <c r="K394" s="17"/>
      <c r="L394" s="54"/>
      <c r="M394" s="4"/>
      <c r="N394" s="4"/>
      <c r="O394" s="4"/>
      <c r="CA394" s="44"/>
      <c r="CB394" s="45"/>
      <c r="CC394" s="45"/>
      <c r="CD394" s="45"/>
      <c r="CE394" s="45"/>
    </row>
    <row r="395" spans="3:83" ht="14.45" hidden="1" customHeight="1" x14ac:dyDescent="0.2">
      <c r="C395" s="44"/>
      <c r="D395" s="45"/>
      <c r="E395" s="45"/>
      <c r="F395" s="45"/>
      <c r="G395" s="45"/>
      <c r="H395" s="45"/>
      <c r="I395" s="15"/>
      <c r="J395" s="54"/>
      <c r="K395" s="17"/>
      <c r="L395" s="54"/>
      <c r="M395" s="4"/>
      <c r="N395" s="4"/>
      <c r="O395" s="4"/>
      <c r="CA395" s="44"/>
      <c r="CB395" s="45"/>
      <c r="CC395" s="45"/>
      <c r="CD395" s="45"/>
      <c r="CE395" s="45"/>
    </row>
    <row r="396" spans="3:83" ht="14.45" hidden="1" customHeight="1" x14ac:dyDescent="0.2">
      <c r="C396" s="44"/>
      <c r="D396" s="45"/>
      <c r="E396" s="45"/>
      <c r="F396" s="45"/>
      <c r="G396" s="45"/>
      <c r="H396" s="45"/>
      <c r="I396" s="15"/>
      <c r="J396" s="54"/>
      <c r="K396" s="17"/>
      <c r="L396" s="54"/>
      <c r="M396" s="4"/>
      <c r="N396" s="4"/>
      <c r="O396" s="4"/>
      <c r="CA396" s="44"/>
      <c r="CB396" s="45"/>
      <c r="CC396" s="45"/>
      <c r="CD396" s="45"/>
      <c r="CE396" s="45"/>
    </row>
    <row r="397" spans="3:83" ht="14.45" hidden="1" customHeight="1" x14ac:dyDescent="0.2">
      <c r="C397" s="44"/>
      <c r="D397" s="45"/>
      <c r="E397" s="45"/>
      <c r="F397" s="45"/>
      <c r="G397" s="45"/>
      <c r="H397" s="45"/>
      <c r="I397" s="15"/>
      <c r="J397" s="54"/>
      <c r="K397" s="17"/>
      <c r="L397" s="54"/>
      <c r="M397" s="4"/>
      <c r="N397" s="4"/>
      <c r="O397" s="4"/>
      <c r="CA397" s="44"/>
      <c r="CB397" s="45"/>
      <c r="CC397" s="45"/>
      <c r="CD397" s="45"/>
      <c r="CE397" s="45"/>
    </row>
    <row r="398" spans="3:83" ht="14.45" hidden="1" customHeight="1" x14ac:dyDescent="0.2">
      <c r="C398" s="44"/>
      <c r="D398" s="45"/>
      <c r="E398" s="45"/>
      <c r="F398" s="45"/>
      <c r="G398" s="45"/>
      <c r="H398" s="45"/>
      <c r="I398" s="15"/>
      <c r="J398" s="54"/>
      <c r="K398" s="17"/>
      <c r="L398" s="54"/>
      <c r="M398" s="4"/>
      <c r="N398" s="4"/>
      <c r="O398" s="4"/>
      <c r="CA398" s="44"/>
      <c r="CB398" s="45"/>
      <c r="CC398" s="45"/>
      <c r="CD398" s="45"/>
      <c r="CE398" s="45"/>
    </row>
    <row r="399" spans="3:83" ht="14.45" hidden="1" customHeight="1" x14ac:dyDescent="0.2">
      <c r="C399" s="44"/>
      <c r="D399" s="45"/>
      <c r="E399" s="45"/>
      <c r="F399" s="45"/>
      <c r="G399" s="45"/>
      <c r="H399" s="45"/>
      <c r="I399" s="15"/>
      <c r="J399" s="54"/>
      <c r="K399" s="17"/>
      <c r="L399" s="54"/>
      <c r="M399" s="4"/>
      <c r="N399" s="4"/>
      <c r="O399" s="4"/>
      <c r="CA399" s="44"/>
      <c r="CB399" s="45"/>
      <c r="CC399" s="45"/>
      <c r="CD399" s="45"/>
      <c r="CE399" s="45"/>
    </row>
    <row r="400" spans="3:83" ht="14.45" hidden="1" customHeight="1" x14ac:dyDescent="0.2">
      <c r="C400" s="44"/>
      <c r="D400" s="45"/>
      <c r="E400" s="45"/>
      <c r="F400" s="45"/>
      <c r="G400" s="45"/>
      <c r="H400" s="45"/>
      <c r="I400" s="15"/>
      <c r="J400" s="54"/>
      <c r="K400" s="17"/>
      <c r="L400" s="54"/>
      <c r="M400" s="4"/>
      <c r="N400" s="4"/>
      <c r="O400" s="4"/>
      <c r="CA400" s="44"/>
      <c r="CB400" s="45"/>
      <c r="CC400" s="45"/>
      <c r="CD400" s="45"/>
      <c r="CE400" s="45"/>
    </row>
    <row r="401" spans="3:83" ht="14.45" hidden="1" customHeight="1" x14ac:dyDescent="0.2">
      <c r="C401" s="44"/>
      <c r="D401" s="45"/>
      <c r="E401" s="45"/>
      <c r="F401" s="45"/>
      <c r="G401" s="45"/>
      <c r="H401" s="45"/>
      <c r="I401" s="15"/>
      <c r="J401" s="54"/>
      <c r="K401" s="17"/>
      <c r="L401" s="54"/>
      <c r="M401" s="4"/>
      <c r="N401" s="4"/>
      <c r="O401" s="4"/>
      <c r="CA401" s="44"/>
      <c r="CB401" s="45"/>
      <c r="CC401" s="45"/>
      <c r="CD401" s="45"/>
      <c r="CE401" s="45"/>
    </row>
    <row r="402" spans="3:83" ht="14.45" hidden="1" customHeight="1" x14ac:dyDescent="0.2">
      <c r="C402" s="44"/>
      <c r="D402" s="45"/>
      <c r="E402" s="45"/>
      <c r="F402" s="45"/>
      <c r="G402" s="45"/>
      <c r="H402" s="45"/>
      <c r="I402" s="15"/>
      <c r="J402" s="54"/>
      <c r="K402" s="17"/>
      <c r="L402" s="54"/>
      <c r="M402" s="4"/>
      <c r="N402" s="4"/>
      <c r="O402" s="4"/>
      <c r="CA402" s="44"/>
      <c r="CB402" s="45"/>
      <c r="CC402" s="45"/>
      <c r="CD402" s="45"/>
      <c r="CE402" s="45"/>
    </row>
    <row r="403" spans="3:83" ht="14.45" hidden="1" customHeight="1" x14ac:dyDescent="0.2">
      <c r="C403" s="44"/>
      <c r="D403" s="45"/>
      <c r="E403" s="45"/>
      <c r="F403" s="45"/>
      <c r="G403" s="45"/>
      <c r="H403" s="45"/>
      <c r="I403" s="15"/>
      <c r="J403" s="54"/>
      <c r="K403" s="17"/>
      <c r="L403" s="54"/>
      <c r="M403" s="4"/>
      <c r="N403" s="4"/>
      <c r="O403" s="4"/>
      <c r="CA403" s="44"/>
      <c r="CB403" s="45"/>
      <c r="CC403" s="45"/>
      <c r="CD403" s="45"/>
      <c r="CE403" s="45"/>
    </row>
    <row r="404" spans="3:83" ht="14.45" hidden="1" customHeight="1" x14ac:dyDescent="0.2">
      <c r="C404" s="44"/>
      <c r="D404" s="45"/>
      <c r="E404" s="45"/>
      <c r="F404" s="45"/>
      <c r="G404" s="45"/>
      <c r="H404" s="45"/>
      <c r="I404" s="15"/>
      <c r="J404" s="54"/>
      <c r="K404" s="17"/>
      <c r="L404" s="54"/>
      <c r="M404" s="4"/>
      <c r="N404" s="4"/>
      <c r="O404" s="4"/>
      <c r="CA404" s="44"/>
      <c r="CB404" s="45"/>
      <c r="CC404" s="45"/>
      <c r="CD404" s="45"/>
      <c r="CE404" s="45"/>
    </row>
    <row r="405" spans="3:83" ht="14.45" hidden="1" customHeight="1" x14ac:dyDescent="0.2">
      <c r="C405" s="44"/>
      <c r="D405" s="45"/>
      <c r="E405" s="45"/>
      <c r="F405" s="45"/>
      <c r="G405" s="45"/>
      <c r="H405" s="45"/>
      <c r="I405" s="15"/>
      <c r="J405" s="54"/>
      <c r="K405" s="17"/>
      <c r="L405" s="54"/>
      <c r="M405" s="4"/>
      <c r="N405" s="4"/>
      <c r="O405" s="4"/>
      <c r="CA405" s="44"/>
      <c r="CB405" s="45"/>
      <c r="CC405" s="45"/>
      <c r="CD405" s="45"/>
      <c r="CE405" s="45"/>
    </row>
    <row r="406" spans="3:83" ht="14.45" hidden="1" customHeight="1" x14ac:dyDescent="0.2">
      <c r="C406" s="44"/>
      <c r="D406" s="45"/>
      <c r="E406" s="45"/>
      <c r="F406" s="45"/>
      <c r="G406" s="45"/>
      <c r="H406" s="45"/>
      <c r="I406" s="15"/>
      <c r="J406" s="54"/>
      <c r="K406" s="17"/>
      <c r="L406" s="54"/>
      <c r="M406" s="4"/>
      <c r="N406" s="4"/>
      <c r="O406" s="4"/>
      <c r="CA406" s="44"/>
      <c r="CB406" s="45"/>
      <c r="CC406" s="45"/>
      <c r="CD406" s="45"/>
      <c r="CE406" s="45"/>
    </row>
    <row r="407" spans="3:83" ht="14.45" hidden="1" customHeight="1" x14ac:dyDescent="0.2">
      <c r="C407" s="44"/>
      <c r="D407" s="45"/>
      <c r="E407" s="45"/>
      <c r="F407" s="45"/>
      <c r="G407" s="45"/>
      <c r="H407" s="45"/>
      <c r="I407" s="15"/>
      <c r="J407" s="54"/>
      <c r="K407" s="17"/>
      <c r="L407" s="54"/>
      <c r="M407" s="4"/>
      <c r="N407" s="4"/>
      <c r="O407" s="4"/>
      <c r="CA407" s="44"/>
      <c r="CB407" s="45"/>
      <c r="CC407" s="45"/>
      <c r="CD407" s="45"/>
      <c r="CE407" s="45"/>
    </row>
    <row r="408" spans="3:83" ht="14.45" hidden="1" customHeight="1" x14ac:dyDescent="0.2">
      <c r="C408" s="44"/>
      <c r="D408" s="45"/>
      <c r="E408" s="45"/>
      <c r="F408" s="45"/>
      <c r="G408" s="45"/>
      <c r="H408" s="45"/>
      <c r="I408" s="15"/>
      <c r="J408" s="54"/>
      <c r="K408" s="17"/>
      <c r="L408" s="54"/>
      <c r="M408" s="4"/>
      <c r="N408" s="4"/>
      <c r="O408" s="4"/>
      <c r="CA408" s="44"/>
      <c r="CB408" s="45"/>
      <c r="CC408" s="45"/>
      <c r="CD408" s="45"/>
      <c r="CE408" s="45"/>
    </row>
    <row r="409" spans="3:83" ht="14.45" hidden="1" customHeight="1" x14ac:dyDescent="0.2">
      <c r="C409" s="44"/>
      <c r="D409" s="45"/>
      <c r="E409" s="45"/>
      <c r="F409" s="45"/>
      <c r="G409" s="45"/>
      <c r="H409" s="45"/>
      <c r="I409" s="15"/>
      <c r="J409" s="54"/>
      <c r="K409" s="17"/>
      <c r="L409" s="54"/>
      <c r="M409" s="4"/>
      <c r="N409" s="4"/>
      <c r="O409" s="4"/>
      <c r="CA409" s="44"/>
      <c r="CB409" s="45"/>
      <c r="CC409" s="45"/>
      <c r="CD409" s="45"/>
      <c r="CE409" s="45"/>
    </row>
    <row r="410" spans="3:83" ht="14.45" hidden="1" customHeight="1" x14ac:dyDescent="0.2">
      <c r="C410" s="44"/>
      <c r="D410" s="45"/>
      <c r="E410" s="45"/>
      <c r="F410" s="45"/>
      <c r="G410" s="45"/>
      <c r="H410" s="45"/>
      <c r="I410" s="15"/>
      <c r="J410" s="54"/>
      <c r="K410" s="17"/>
      <c r="L410" s="54"/>
      <c r="M410" s="4"/>
      <c r="N410" s="4"/>
      <c r="O410" s="4"/>
      <c r="CA410" s="44"/>
      <c r="CB410" s="45"/>
      <c r="CC410" s="45"/>
      <c r="CD410" s="45"/>
      <c r="CE410" s="45"/>
    </row>
    <row r="411" spans="3:83" ht="14.45" hidden="1" customHeight="1" x14ac:dyDescent="0.2">
      <c r="C411" s="44"/>
      <c r="D411" s="45"/>
      <c r="E411" s="45"/>
      <c r="F411" s="45"/>
      <c r="G411" s="45"/>
      <c r="H411" s="45"/>
      <c r="I411" s="15"/>
      <c r="J411" s="54"/>
      <c r="K411" s="17"/>
      <c r="L411" s="54"/>
      <c r="M411" s="4"/>
      <c r="N411" s="4"/>
      <c r="O411" s="4"/>
      <c r="CA411" s="44"/>
      <c r="CB411" s="45"/>
      <c r="CC411" s="45"/>
      <c r="CD411" s="45"/>
      <c r="CE411" s="45"/>
    </row>
    <row r="412" spans="3:83" ht="14.45" hidden="1" customHeight="1" x14ac:dyDescent="0.2">
      <c r="C412" s="44"/>
      <c r="D412" s="45"/>
      <c r="E412" s="45"/>
      <c r="F412" s="45"/>
      <c r="G412" s="45"/>
      <c r="H412" s="45"/>
      <c r="I412" s="15"/>
      <c r="J412" s="54"/>
      <c r="K412" s="17"/>
      <c r="L412" s="54"/>
      <c r="M412" s="4"/>
      <c r="N412" s="4"/>
      <c r="O412" s="4"/>
      <c r="CA412" s="44"/>
      <c r="CB412" s="45"/>
      <c r="CC412" s="45"/>
      <c r="CD412" s="45"/>
      <c r="CE412" s="45"/>
    </row>
    <row r="413" spans="3:83" ht="14.45" hidden="1" customHeight="1" x14ac:dyDescent="0.2">
      <c r="C413" s="44"/>
      <c r="D413" s="45"/>
      <c r="E413" s="45"/>
      <c r="F413" s="45"/>
      <c r="G413" s="45"/>
      <c r="H413" s="45"/>
      <c r="I413" s="15"/>
      <c r="J413" s="54"/>
      <c r="K413" s="17"/>
      <c r="L413" s="54"/>
      <c r="M413" s="4"/>
      <c r="N413" s="4"/>
      <c r="O413" s="4"/>
      <c r="CA413" s="44"/>
      <c r="CB413" s="45"/>
      <c r="CC413" s="45"/>
      <c r="CD413" s="45"/>
      <c r="CE413" s="45"/>
    </row>
    <row r="414" spans="3:83" ht="14.45" hidden="1" customHeight="1" x14ac:dyDescent="0.2">
      <c r="C414" s="44"/>
      <c r="D414" s="45"/>
      <c r="E414" s="45"/>
      <c r="F414" s="45"/>
      <c r="G414" s="45"/>
      <c r="H414" s="45"/>
      <c r="I414" s="15"/>
      <c r="J414" s="54"/>
      <c r="K414" s="17"/>
      <c r="L414" s="54"/>
      <c r="M414" s="4"/>
      <c r="N414" s="4"/>
      <c r="O414" s="4"/>
      <c r="CA414" s="44"/>
      <c r="CB414" s="45"/>
      <c r="CC414" s="45"/>
      <c r="CD414" s="45"/>
      <c r="CE414" s="45"/>
    </row>
    <row r="415" spans="3:83" ht="14.45" hidden="1" customHeight="1" x14ac:dyDescent="0.2">
      <c r="C415" s="44"/>
      <c r="D415" s="45"/>
      <c r="E415" s="45"/>
      <c r="F415" s="45"/>
      <c r="G415" s="45"/>
      <c r="H415" s="45"/>
      <c r="I415" s="15"/>
      <c r="J415" s="54"/>
      <c r="K415" s="17"/>
      <c r="L415" s="54"/>
      <c r="M415" s="4"/>
      <c r="N415" s="4"/>
      <c r="O415" s="4"/>
      <c r="CA415" s="44"/>
      <c r="CB415" s="45"/>
      <c r="CC415" s="45"/>
      <c r="CD415" s="45"/>
      <c r="CE415" s="45"/>
    </row>
    <row r="416" spans="3:83" ht="14.45" hidden="1" customHeight="1" x14ac:dyDescent="0.2">
      <c r="C416" s="44"/>
      <c r="D416" s="45"/>
      <c r="E416" s="45"/>
      <c r="F416" s="45"/>
      <c r="G416" s="45"/>
      <c r="H416" s="45"/>
      <c r="I416" s="15"/>
      <c r="J416" s="54"/>
      <c r="K416" s="17"/>
      <c r="L416" s="54"/>
      <c r="M416" s="4"/>
      <c r="N416" s="4"/>
      <c r="O416" s="4"/>
      <c r="CA416" s="44"/>
      <c r="CB416" s="45"/>
      <c r="CC416" s="45"/>
      <c r="CD416" s="45"/>
      <c r="CE416" s="45"/>
    </row>
    <row r="417" spans="3:83" ht="14.45" hidden="1" customHeight="1" x14ac:dyDescent="0.2">
      <c r="C417" s="44"/>
      <c r="D417" s="45"/>
      <c r="E417" s="45"/>
      <c r="F417" s="45"/>
      <c r="G417" s="45"/>
      <c r="H417" s="45"/>
      <c r="I417" s="15"/>
      <c r="J417" s="54"/>
      <c r="K417" s="17"/>
      <c r="L417" s="54"/>
      <c r="M417" s="4"/>
      <c r="N417" s="4"/>
      <c r="O417" s="4"/>
      <c r="CA417" s="44"/>
      <c r="CB417" s="45"/>
      <c r="CC417" s="45"/>
      <c r="CD417" s="45"/>
      <c r="CE417" s="45"/>
    </row>
    <row r="418" spans="3:83" ht="14.45" hidden="1" customHeight="1" x14ac:dyDescent="0.2">
      <c r="C418" s="44"/>
      <c r="D418" s="45"/>
      <c r="E418" s="45"/>
      <c r="F418" s="45"/>
      <c r="G418" s="45"/>
      <c r="H418" s="45"/>
      <c r="I418" s="15"/>
      <c r="J418" s="54"/>
      <c r="K418" s="17"/>
      <c r="L418" s="54"/>
      <c r="M418" s="4"/>
      <c r="N418" s="4"/>
      <c r="O418" s="4"/>
      <c r="CA418" s="44"/>
      <c r="CB418" s="45"/>
      <c r="CC418" s="45"/>
      <c r="CD418" s="45"/>
      <c r="CE418" s="45"/>
    </row>
    <row r="419" spans="3:83" ht="14.45" hidden="1" customHeight="1" x14ac:dyDescent="0.2">
      <c r="C419" s="44"/>
      <c r="D419" s="45"/>
      <c r="E419" s="45"/>
      <c r="F419" s="45"/>
      <c r="G419" s="45"/>
      <c r="H419" s="45"/>
      <c r="I419" s="15"/>
      <c r="J419" s="54"/>
      <c r="K419" s="17"/>
      <c r="L419" s="54"/>
      <c r="M419" s="4"/>
      <c r="N419" s="4"/>
      <c r="O419" s="4"/>
      <c r="CA419" s="44"/>
      <c r="CB419" s="45"/>
      <c r="CC419" s="45"/>
      <c r="CD419" s="45"/>
      <c r="CE419" s="45"/>
    </row>
    <row r="420" spans="3:83" ht="14.45" hidden="1" customHeight="1" x14ac:dyDescent="0.2">
      <c r="C420" s="44"/>
      <c r="D420" s="45"/>
      <c r="E420" s="45"/>
      <c r="F420" s="45"/>
      <c r="G420" s="45"/>
      <c r="H420" s="45"/>
      <c r="I420" s="15"/>
      <c r="J420" s="54"/>
      <c r="K420" s="17"/>
      <c r="L420" s="54"/>
      <c r="M420" s="4"/>
      <c r="N420" s="4"/>
      <c r="O420" s="4"/>
      <c r="CA420" s="44"/>
      <c r="CB420" s="45"/>
      <c r="CC420" s="45"/>
      <c r="CD420" s="45"/>
      <c r="CE420" s="45"/>
    </row>
    <row r="421" spans="3:83" ht="14.45" hidden="1" customHeight="1" x14ac:dyDescent="0.2">
      <c r="C421" s="44"/>
      <c r="D421" s="45"/>
      <c r="E421" s="45"/>
      <c r="F421" s="45"/>
      <c r="G421" s="45"/>
      <c r="H421" s="45"/>
      <c r="I421" s="15"/>
      <c r="J421" s="54"/>
      <c r="K421" s="17"/>
      <c r="L421" s="54"/>
      <c r="M421" s="4"/>
      <c r="N421" s="4"/>
      <c r="O421" s="4"/>
      <c r="CA421" s="44"/>
      <c r="CB421" s="45"/>
      <c r="CC421" s="45"/>
      <c r="CD421" s="45"/>
      <c r="CE421" s="45"/>
    </row>
    <row r="422" spans="3:83" ht="14.45" hidden="1" customHeight="1" x14ac:dyDescent="0.2">
      <c r="C422" s="44"/>
      <c r="D422" s="45"/>
      <c r="E422" s="45"/>
      <c r="F422" s="45"/>
      <c r="G422" s="45"/>
      <c r="H422" s="45"/>
      <c r="I422" s="15"/>
      <c r="J422" s="54"/>
      <c r="K422" s="17"/>
      <c r="L422" s="54"/>
      <c r="M422" s="4"/>
      <c r="N422" s="4"/>
      <c r="O422" s="4"/>
      <c r="CA422" s="44"/>
      <c r="CB422" s="45"/>
      <c r="CC422" s="45"/>
      <c r="CD422" s="45"/>
      <c r="CE422" s="45"/>
    </row>
    <row r="423" spans="3:83" ht="14.45" hidden="1" customHeight="1" x14ac:dyDescent="0.2">
      <c r="C423" s="44"/>
      <c r="D423" s="45"/>
      <c r="E423" s="45"/>
      <c r="F423" s="45"/>
      <c r="G423" s="45"/>
      <c r="H423" s="45"/>
      <c r="I423" s="15"/>
      <c r="J423" s="54"/>
      <c r="K423" s="17"/>
      <c r="L423" s="54"/>
      <c r="M423" s="4"/>
      <c r="N423" s="4"/>
      <c r="O423" s="4"/>
      <c r="CA423" s="44"/>
      <c r="CB423" s="45"/>
      <c r="CC423" s="45"/>
      <c r="CD423" s="45"/>
      <c r="CE423" s="45"/>
    </row>
    <row r="424" spans="3:83" ht="14.45" hidden="1" customHeight="1" x14ac:dyDescent="0.2">
      <c r="C424" s="44"/>
      <c r="D424" s="45"/>
      <c r="E424" s="45"/>
      <c r="F424" s="45"/>
      <c r="G424" s="45"/>
      <c r="H424" s="45"/>
      <c r="I424" s="15"/>
      <c r="J424" s="54"/>
      <c r="K424" s="17"/>
      <c r="L424" s="54"/>
      <c r="M424" s="4"/>
      <c r="N424" s="4"/>
      <c r="O424" s="4"/>
      <c r="CA424" s="44"/>
      <c r="CB424" s="45"/>
      <c r="CC424" s="45"/>
      <c r="CD424" s="45"/>
      <c r="CE424" s="45"/>
    </row>
    <row r="425" spans="3:83" ht="14.45" hidden="1" customHeight="1" x14ac:dyDescent="0.2">
      <c r="C425" s="44"/>
      <c r="D425" s="45"/>
      <c r="E425" s="45"/>
      <c r="F425" s="45"/>
      <c r="G425" s="45"/>
      <c r="H425" s="45"/>
      <c r="I425" s="15"/>
      <c r="J425" s="54"/>
      <c r="K425" s="17"/>
      <c r="L425" s="54"/>
      <c r="M425" s="4"/>
      <c r="N425" s="4"/>
      <c r="O425" s="4"/>
      <c r="CA425" s="44"/>
      <c r="CB425" s="45"/>
      <c r="CC425" s="45"/>
      <c r="CD425" s="45"/>
      <c r="CE425" s="45"/>
    </row>
    <row r="426" spans="3:83" ht="14.45" hidden="1" customHeight="1" x14ac:dyDescent="0.2">
      <c r="C426" s="44"/>
      <c r="D426" s="45"/>
      <c r="E426" s="45"/>
      <c r="F426" s="45"/>
      <c r="G426" s="45"/>
      <c r="H426" s="45"/>
      <c r="I426" s="15"/>
      <c r="J426" s="54"/>
      <c r="K426" s="17"/>
      <c r="L426" s="54"/>
      <c r="M426" s="4"/>
      <c r="N426" s="4"/>
      <c r="O426" s="4"/>
      <c r="CA426" s="44"/>
      <c r="CB426" s="45"/>
      <c r="CC426" s="45"/>
      <c r="CD426" s="45"/>
      <c r="CE426" s="45"/>
    </row>
    <row r="427" spans="3:83" ht="14.45" hidden="1" customHeight="1" x14ac:dyDescent="0.2">
      <c r="C427" s="44"/>
      <c r="D427" s="45"/>
      <c r="E427" s="45"/>
      <c r="F427" s="45"/>
      <c r="G427" s="45"/>
      <c r="H427" s="45"/>
      <c r="I427" s="15"/>
      <c r="J427" s="54"/>
      <c r="K427" s="17"/>
      <c r="L427" s="54"/>
      <c r="M427" s="4"/>
      <c r="N427" s="4"/>
      <c r="O427" s="4"/>
      <c r="CA427" s="44"/>
      <c r="CB427" s="45"/>
      <c r="CC427" s="45"/>
      <c r="CD427" s="45"/>
      <c r="CE427" s="45"/>
    </row>
    <row r="428" spans="3:83" ht="14.45" hidden="1" customHeight="1" x14ac:dyDescent="0.2">
      <c r="C428" s="44"/>
      <c r="D428" s="45"/>
      <c r="E428" s="45"/>
      <c r="F428" s="45"/>
      <c r="G428" s="45"/>
      <c r="H428" s="45"/>
      <c r="I428" s="15"/>
      <c r="J428" s="54"/>
      <c r="K428" s="17"/>
      <c r="L428" s="54"/>
      <c r="M428" s="4"/>
      <c r="N428" s="4"/>
      <c r="O428" s="4"/>
      <c r="CA428" s="44"/>
      <c r="CB428" s="45"/>
      <c r="CC428" s="45"/>
      <c r="CD428" s="45"/>
      <c r="CE428" s="45"/>
    </row>
    <row r="429" spans="3:83" ht="14.45" hidden="1" customHeight="1" x14ac:dyDescent="0.2">
      <c r="C429" s="44"/>
      <c r="D429" s="45"/>
      <c r="E429" s="45"/>
      <c r="F429" s="45"/>
      <c r="G429" s="45"/>
      <c r="H429" s="45"/>
      <c r="I429" s="15"/>
      <c r="J429" s="54"/>
      <c r="K429" s="17"/>
      <c r="L429" s="54"/>
      <c r="M429" s="4"/>
      <c r="N429" s="4"/>
      <c r="O429" s="4"/>
      <c r="CA429" s="44"/>
      <c r="CB429" s="45"/>
      <c r="CC429" s="45"/>
      <c r="CD429" s="45"/>
      <c r="CE429" s="45"/>
    </row>
    <row r="430" spans="3:83" ht="14.45" hidden="1" customHeight="1" x14ac:dyDescent="0.2">
      <c r="C430" s="44"/>
      <c r="D430" s="45"/>
      <c r="E430" s="45"/>
      <c r="F430" s="45"/>
      <c r="G430" s="45"/>
      <c r="H430" s="45"/>
      <c r="I430" s="15"/>
      <c r="J430" s="54"/>
      <c r="K430" s="17"/>
      <c r="L430" s="54"/>
      <c r="M430" s="4"/>
      <c r="N430" s="4"/>
      <c r="O430" s="4"/>
      <c r="CA430" s="44"/>
      <c r="CB430" s="45"/>
      <c r="CC430" s="45"/>
      <c r="CD430" s="45"/>
      <c r="CE430" s="45"/>
    </row>
    <row r="431" spans="3:83" ht="14.45" hidden="1" customHeight="1" x14ac:dyDescent="0.2">
      <c r="C431" s="44"/>
      <c r="D431" s="45"/>
      <c r="E431" s="45"/>
      <c r="F431" s="45"/>
      <c r="G431" s="45"/>
      <c r="H431" s="45"/>
      <c r="I431" s="15"/>
      <c r="J431" s="54"/>
      <c r="K431" s="17"/>
      <c r="L431" s="54"/>
      <c r="M431" s="4"/>
      <c r="N431" s="4"/>
      <c r="O431" s="4"/>
      <c r="CA431" s="44"/>
      <c r="CB431" s="45"/>
      <c r="CC431" s="45"/>
      <c r="CD431" s="45"/>
      <c r="CE431" s="45"/>
    </row>
    <row r="432" spans="3:83" ht="14.45" hidden="1" customHeight="1" x14ac:dyDescent="0.2">
      <c r="C432" s="44"/>
      <c r="D432" s="45"/>
      <c r="E432" s="45"/>
      <c r="F432" s="45"/>
      <c r="G432" s="45"/>
      <c r="H432" s="45"/>
      <c r="I432" s="15"/>
      <c r="J432" s="54"/>
      <c r="K432" s="17"/>
      <c r="L432" s="54"/>
      <c r="M432" s="4"/>
      <c r="N432" s="4"/>
      <c r="O432" s="4"/>
      <c r="CA432" s="44"/>
      <c r="CB432" s="45"/>
      <c r="CC432" s="45"/>
      <c r="CD432" s="45"/>
      <c r="CE432" s="45"/>
    </row>
    <row r="433" spans="3:83" ht="14.45" hidden="1" customHeight="1" x14ac:dyDescent="0.2">
      <c r="C433" s="44"/>
      <c r="D433" s="45"/>
      <c r="E433" s="45"/>
      <c r="F433" s="45"/>
      <c r="G433" s="45"/>
      <c r="H433" s="45"/>
      <c r="I433" s="15"/>
      <c r="J433" s="54"/>
      <c r="K433" s="17"/>
      <c r="L433" s="54"/>
      <c r="M433" s="4"/>
      <c r="N433" s="4"/>
      <c r="O433" s="4"/>
      <c r="CA433" s="44"/>
      <c r="CB433" s="45"/>
      <c r="CC433" s="45"/>
      <c r="CD433" s="45"/>
      <c r="CE433" s="45"/>
    </row>
    <row r="434" spans="3:83" ht="14.45" hidden="1" customHeight="1" x14ac:dyDescent="0.2">
      <c r="C434" s="44"/>
      <c r="D434" s="45"/>
      <c r="E434" s="45"/>
      <c r="F434" s="45"/>
      <c r="G434" s="45"/>
      <c r="H434" s="45"/>
      <c r="I434" s="15"/>
      <c r="J434" s="54"/>
      <c r="K434" s="17"/>
      <c r="L434" s="54"/>
      <c r="M434" s="4"/>
      <c r="N434" s="4"/>
      <c r="O434" s="4"/>
      <c r="CA434" s="44"/>
      <c r="CB434" s="45"/>
      <c r="CC434" s="45"/>
      <c r="CD434" s="45"/>
      <c r="CE434" s="45"/>
    </row>
    <row r="435" spans="3:83" ht="14.45" hidden="1" customHeight="1" x14ac:dyDescent="0.2">
      <c r="C435" s="44"/>
      <c r="D435" s="45"/>
      <c r="E435" s="45"/>
      <c r="F435" s="45"/>
      <c r="G435" s="45"/>
      <c r="H435" s="45"/>
      <c r="I435" s="15"/>
      <c r="J435" s="54"/>
      <c r="K435" s="17"/>
      <c r="L435" s="54"/>
      <c r="M435" s="4"/>
      <c r="N435" s="4"/>
      <c r="O435" s="4"/>
      <c r="CA435" s="44"/>
      <c r="CB435" s="45"/>
      <c r="CC435" s="45"/>
      <c r="CD435" s="45"/>
      <c r="CE435" s="45"/>
    </row>
    <row r="436" spans="3:83" ht="14.45" hidden="1" customHeight="1" x14ac:dyDescent="0.2">
      <c r="C436" s="44"/>
      <c r="D436" s="45"/>
      <c r="E436" s="45"/>
      <c r="F436" s="45"/>
      <c r="G436" s="45"/>
      <c r="H436" s="45"/>
      <c r="I436" s="15"/>
      <c r="J436" s="54"/>
      <c r="K436" s="17"/>
      <c r="L436" s="54"/>
      <c r="M436" s="4"/>
      <c r="N436" s="4"/>
      <c r="O436" s="4"/>
      <c r="CA436" s="44"/>
      <c r="CB436" s="45"/>
      <c r="CC436" s="45"/>
      <c r="CD436" s="45"/>
      <c r="CE436" s="45"/>
    </row>
    <row r="437" spans="3:83" ht="14.45" hidden="1" customHeight="1" x14ac:dyDescent="0.2">
      <c r="C437" s="44"/>
      <c r="D437" s="45"/>
      <c r="E437" s="45"/>
      <c r="F437" s="45"/>
      <c r="G437" s="45"/>
      <c r="H437" s="45"/>
      <c r="I437" s="15"/>
      <c r="J437" s="54"/>
      <c r="K437" s="17"/>
      <c r="L437" s="54"/>
      <c r="M437" s="4"/>
      <c r="N437" s="4"/>
      <c r="O437" s="4"/>
      <c r="CA437" s="44"/>
      <c r="CB437" s="45"/>
      <c r="CC437" s="45"/>
      <c r="CD437" s="45"/>
      <c r="CE437" s="45"/>
    </row>
    <row r="438" spans="3:83" ht="14.45" hidden="1" customHeight="1" x14ac:dyDescent="0.2">
      <c r="C438" s="44"/>
      <c r="D438" s="45"/>
      <c r="E438" s="45"/>
      <c r="F438" s="45"/>
      <c r="G438" s="45"/>
      <c r="H438" s="45"/>
      <c r="I438" s="15"/>
      <c r="J438" s="54"/>
      <c r="K438" s="17"/>
      <c r="L438" s="54"/>
      <c r="M438" s="4"/>
      <c r="N438" s="4"/>
      <c r="O438" s="4"/>
      <c r="CA438" s="44"/>
      <c r="CB438" s="45"/>
      <c r="CC438" s="45"/>
      <c r="CD438" s="45"/>
      <c r="CE438" s="45"/>
    </row>
    <row r="439" spans="3:83" ht="14.45" hidden="1" customHeight="1" x14ac:dyDescent="0.2">
      <c r="C439" s="44"/>
      <c r="D439" s="45"/>
      <c r="E439" s="45"/>
      <c r="F439" s="45"/>
      <c r="G439" s="45"/>
      <c r="H439" s="45"/>
      <c r="I439" s="15"/>
      <c r="J439" s="54"/>
      <c r="K439" s="17"/>
      <c r="L439" s="54"/>
      <c r="M439" s="4"/>
      <c r="N439" s="4"/>
      <c r="O439" s="4"/>
      <c r="CA439" s="44"/>
      <c r="CB439" s="45"/>
      <c r="CC439" s="45"/>
      <c r="CD439" s="45"/>
      <c r="CE439" s="45"/>
    </row>
    <row r="440" spans="3:83" ht="14.45" hidden="1" customHeight="1" x14ac:dyDescent="0.2">
      <c r="C440" s="44"/>
      <c r="D440" s="45"/>
      <c r="E440" s="45"/>
      <c r="F440" s="45"/>
      <c r="G440" s="45"/>
      <c r="H440" s="45"/>
      <c r="I440" s="15"/>
      <c r="J440" s="54"/>
      <c r="K440" s="17"/>
      <c r="L440" s="54"/>
      <c r="M440" s="4"/>
      <c r="N440" s="4"/>
      <c r="O440" s="4"/>
      <c r="CA440" s="44"/>
      <c r="CB440" s="45"/>
      <c r="CC440" s="45"/>
      <c r="CD440" s="45"/>
      <c r="CE440" s="45"/>
    </row>
    <row r="441" spans="3:83" ht="14.45" hidden="1" customHeight="1" x14ac:dyDescent="0.2">
      <c r="C441" s="44"/>
      <c r="D441" s="45"/>
      <c r="E441" s="45"/>
      <c r="F441" s="45"/>
      <c r="G441" s="45"/>
      <c r="H441" s="45"/>
      <c r="I441" s="15"/>
      <c r="J441" s="54"/>
      <c r="K441" s="17"/>
      <c r="L441" s="54"/>
      <c r="M441" s="4"/>
      <c r="N441" s="4"/>
      <c r="O441" s="4"/>
      <c r="CA441" s="44"/>
      <c r="CB441" s="45"/>
      <c r="CC441" s="45"/>
      <c r="CD441" s="45"/>
      <c r="CE441" s="45"/>
    </row>
    <row r="442" spans="3:83" ht="14.45" hidden="1" customHeight="1" x14ac:dyDescent="0.2">
      <c r="C442" s="44"/>
      <c r="D442" s="45"/>
      <c r="E442" s="45"/>
      <c r="F442" s="45"/>
      <c r="G442" s="45"/>
      <c r="H442" s="45"/>
      <c r="I442" s="15"/>
      <c r="J442" s="54"/>
      <c r="K442" s="17"/>
      <c r="L442" s="54"/>
      <c r="M442" s="4"/>
      <c r="N442" s="4"/>
      <c r="O442" s="4"/>
      <c r="CA442" s="44"/>
      <c r="CB442" s="45"/>
      <c r="CC442" s="45"/>
      <c r="CD442" s="45"/>
      <c r="CE442" s="45"/>
    </row>
    <row r="443" spans="3:83" ht="14.45" hidden="1" customHeight="1" x14ac:dyDescent="0.2">
      <c r="C443" s="44"/>
      <c r="D443" s="45"/>
      <c r="E443" s="45"/>
      <c r="F443" s="45"/>
      <c r="G443" s="45"/>
      <c r="H443" s="45"/>
      <c r="I443" s="15"/>
      <c r="J443" s="54"/>
      <c r="K443" s="17"/>
      <c r="L443" s="54"/>
      <c r="M443" s="4"/>
      <c r="N443" s="4"/>
      <c r="O443" s="4"/>
      <c r="CA443" s="44"/>
      <c r="CB443" s="45"/>
      <c r="CC443" s="45"/>
      <c r="CD443" s="45"/>
      <c r="CE443" s="45"/>
    </row>
    <row r="444" spans="3:83" ht="14.45" hidden="1" customHeight="1" x14ac:dyDescent="0.2">
      <c r="C444" s="44"/>
      <c r="D444" s="45"/>
      <c r="E444" s="45"/>
      <c r="F444" s="45"/>
      <c r="G444" s="45"/>
      <c r="H444" s="45"/>
      <c r="I444" s="15"/>
      <c r="J444" s="54"/>
      <c r="K444" s="17"/>
      <c r="L444" s="54"/>
      <c r="M444" s="4"/>
      <c r="N444" s="4"/>
      <c r="O444" s="4"/>
      <c r="CA444" s="44"/>
      <c r="CB444" s="45"/>
      <c r="CC444" s="45"/>
      <c r="CD444" s="45"/>
      <c r="CE444" s="45"/>
    </row>
    <row r="445" spans="3:83" ht="14.45" hidden="1" customHeight="1" x14ac:dyDescent="0.2">
      <c r="C445" s="44"/>
      <c r="D445" s="45"/>
      <c r="E445" s="45"/>
      <c r="F445" s="45"/>
      <c r="G445" s="45"/>
      <c r="H445" s="45"/>
      <c r="I445" s="15"/>
      <c r="J445" s="54"/>
      <c r="K445" s="17"/>
      <c r="L445" s="54"/>
      <c r="M445" s="4"/>
      <c r="N445" s="4"/>
      <c r="O445" s="4"/>
      <c r="CA445" s="44"/>
      <c r="CB445" s="45"/>
      <c r="CC445" s="45"/>
      <c r="CD445" s="45"/>
      <c r="CE445" s="45"/>
    </row>
    <row r="446" spans="3:83" ht="14.45" hidden="1" customHeight="1" x14ac:dyDescent="0.2">
      <c r="C446" s="44"/>
      <c r="D446" s="45"/>
      <c r="E446" s="45"/>
      <c r="F446" s="45"/>
      <c r="G446" s="45"/>
      <c r="H446" s="45"/>
      <c r="I446" s="15"/>
      <c r="J446" s="54"/>
      <c r="K446" s="17"/>
      <c r="L446" s="54"/>
      <c r="M446" s="4"/>
      <c r="N446" s="4"/>
      <c r="O446" s="4"/>
      <c r="CA446" s="44"/>
      <c r="CB446" s="45"/>
      <c r="CC446" s="45"/>
      <c r="CD446" s="45"/>
      <c r="CE446" s="45"/>
    </row>
    <row r="447" spans="3:83" ht="14.45" hidden="1" customHeight="1" x14ac:dyDescent="0.2">
      <c r="C447" s="44"/>
      <c r="D447" s="45"/>
      <c r="E447" s="45"/>
      <c r="F447" s="45"/>
      <c r="G447" s="45"/>
      <c r="H447" s="45"/>
      <c r="I447" s="15"/>
      <c r="J447" s="54"/>
      <c r="K447" s="17"/>
      <c r="L447" s="54"/>
      <c r="M447" s="4"/>
      <c r="N447" s="4"/>
      <c r="O447" s="4"/>
      <c r="CA447" s="44"/>
      <c r="CB447" s="45"/>
      <c r="CC447" s="45"/>
      <c r="CD447" s="45"/>
      <c r="CE447" s="45"/>
    </row>
    <row r="448" spans="3:83" ht="14.45" hidden="1" customHeight="1" x14ac:dyDescent="0.2">
      <c r="C448" s="44"/>
      <c r="D448" s="45"/>
      <c r="E448" s="45"/>
      <c r="F448" s="45"/>
      <c r="G448" s="45"/>
      <c r="H448" s="45"/>
      <c r="I448" s="15"/>
      <c r="J448" s="54"/>
      <c r="K448" s="17"/>
      <c r="L448" s="54"/>
      <c r="M448" s="4"/>
      <c r="N448" s="4"/>
      <c r="O448" s="4"/>
      <c r="CA448" s="44"/>
      <c r="CB448" s="45"/>
      <c r="CC448" s="45"/>
      <c r="CD448" s="45"/>
      <c r="CE448" s="45"/>
    </row>
    <row r="449" spans="2:83" ht="14.45" hidden="1" customHeight="1" x14ac:dyDescent="0.2">
      <c r="C449" s="44"/>
      <c r="D449" s="45"/>
      <c r="E449" s="45"/>
      <c r="F449" s="45"/>
      <c r="G449" s="45"/>
      <c r="H449" s="45"/>
      <c r="I449" s="15"/>
      <c r="J449" s="54"/>
      <c r="K449" s="17"/>
      <c r="L449" s="54"/>
      <c r="M449" s="4"/>
      <c r="N449" s="4"/>
      <c r="O449" s="4"/>
      <c r="CA449" s="44"/>
      <c r="CB449" s="45"/>
      <c r="CC449" s="45"/>
      <c r="CD449" s="45"/>
      <c r="CE449" s="45"/>
    </row>
    <row r="450" spans="2:83" ht="14.45" hidden="1" customHeight="1" x14ac:dyDescent="0.2">
      <c r="C450" s="44"/>
      <c r="D450" s="45"/>
      <c r="E450" s="45"/>
      <c r="F450" s="45"/>
      <c r="G450" s="45"/>
      <c r="H450" s="45"/>
      <c r="I450" s="15"/>
      <c r="J450" s="54"/>
      <c r="K450" s="17"/>
      <c r="L450" s="54"/>
      <c r="M450" s="4"/>
      <c r="N450" s="4"/>
      <c r="O450" s="4"/>
      <c r="CA450" s="44"/>
      <c r="CB450" s="45"/>
      <c r="CC450" s="45"/>
      <c r="CD450" s="45"/>
      <c r="CE450" s="45"/>
    </row>
    <row r="451" spans="2:83" ht="14.45" hidden="1" customHeight="1" x14ac:dyDescent="0.2">
      <c r="C451" s="44"/>
      <c r="D451" s="45"/>
      <c r="E451" s="45"/>
      <c r="F451" s="45"/>
      <c r="G451" s="45"/>
      <c r="H451" s="45"/>
      <c r="I451" s="15"/>
      <c r="J451" s="54"/>
      <c r="K451" s="17"/>
      <c r="L451" s="54"/>
      <c r="M451" s="4"/>
      <c r="N451" s="4"/>
      <c r="O451" s="4"/>
      <c r="CA451" s="44"/>
      <c r="CB451" s="45"/>
      <c r="CC451" s="45"/>
      <c r="CD451" s="45"/>
      <c r="CE451" s="45"/>
    </row>
    <row r="452" spans="2:83" ht="14.45" hidden="1" customHeight="1" x14ac:dyDescent="0.2">
      <c r="C452" s="44"/>
      <c r="D452" s="45"/>
      <c r="E452" s="45"/>
      <c r="F452" s="45"/>
      <c r="G452" s="45"/>
      <c r="H452" s="45"/>
      <c r="I452" s="15"/>
      <c r="J452" s="54"/>
      <c r="K452" s="17"/>
      <c r="L452" s="54"/>
      <c r="M452" s="4"/>
      <c r="N452" s="4"/>
      <c r="O452" s="4"/>
      <c r="CA452" s="44"/>
      <c r="CB452" s="45"/>
      <c r="CC452" s="45"/>
      <c r="CD452" s="45"/>
      <c r="CE452" s="45"/>
    </row>
    <row r="453" spans="2:83" ht="14.45" hidden="1" customHeight="1" x14ac:dyDescent="0.2">
      <c r="C453" s="44"/>
      <c r="D453" s="45"/>
      <c r="E453" s="45"/>
      <c r="F453" s="45"/>
      <c r="G453" s="45"/>
      <c r="H453" s="45"/>
      <c r="I453" s="15"/>
      <c r="J453" s="54"/>
      <c r="K453" s="17"/>
      <c r="L453" s="54"/>
      <c r="M453" s="4"/>
      <c r="N453" s="4"/>
      <c r="O453" s="4"/>
      <c r="CA453" s="44"/>
      <c r="CB453" s="45"/>
      <c r="CC453" s="45"/>
      <c r="CD453" s="45"/>
      <c r="CE453" s="45"/>
    </row>
    <row r="454" spans="2:83" ht="14.45" hidden="1" customHeight="1" x14ac:dyDescent="0.2">
      <c r="C454" s="44"/>
      <c r="D454" s="45"/>
      <c r="E454" s="45"/>
      <c r="F454" s="45"/>
      <c r="G454" s="45"/>
      <c r="H454" s="45"/>
      <c r="I454" s="15"/>
      <c r="J454" s="54"/>
      <c r="K454" s="17"/>
      <c r="L454" s="54"/>
      <c r="M454" s="4"/>
      <c r="N454" s="4"/>
      <c r="O454" s="4"/>
      <c r="CA454" s="44"/>
      <c r="CB454" s="45"/>
      <c r="CC454" s="45"/>
      <c r="CD454" s="45"/>
      <c r="CE454" s="45"/>
    </row>
    <row r="455" spans="2:83" ht="14.45" hidden="1" customHeight="1" x14ac:dyDescent="0.2">
      <c r="C455" s="44"/>
      <c r="D455" s="45"/>
      <c r="E455" s="45"/>
      <c r="F455" s="45"/>
      <c r="G455" s="45"/>
      <c r="H455" s="45"/>
      <c r="I455" s="15"/>
      <c r="J455" s="54"/>
      <c r="K455" s="17"/>
      <c r="L455" s="54"/>
      <c r="M455" s="4"/>
      <c r="N455" s="4"/>
      <c r="O455" s="4"/>
      <c r="CA455" s="44"/>
      <c r="CB455" s="45"/>
      <c r="CC455" s="45"/>
      <c r="CD455" s="45"/>
      <c r="CE455" s="45"/>
    </row>
    <row r="456" spans="2:83" ht="14.45" hidden="1" customHeight="1" x14ac:dyDescent="0.2">
      <c r="C456" s="44"/>
      <c r="D456" s="45"/>
      <c r="E456" s="45"/>
      <c r="F456" s="45"/>
      <c r="G456" s="45"/>
      <c r="H456" s="45"/>
      <c r="I456" s="15"/>
      <c r="J456" s="54"/>
      <c r="K456" s="17"/>
      <c r="L456" s="54"/>
      <c r="M456" s="4"/>
      <c r="N456" s="4"/>
      <c r="O456" s="4"/>
      <c r="CA456" s="44"/>
      <c r="CB456" s="45"/>
      <c r="CC456" s="45"/>
      <c r="CD456" s="45"/>
      <c r="CE456" s="45"/>
    </row>
    <row r="457" spans="2:83" ht="14.45" hidden="1" customHeight="1" x14ac:dyDescent="0.2">
      <c r="C457" s="44"/>
      <c r="D457" s="45"/>
      <c r="E457" s="45"/>
      <c r="F457" s="45"/>
      <c r="G457" s="45"/>
      <c r="H457" s="45"/>
      <c r="I457" s="15"/>
      <c r="J457" s="54"/>
      <c r="K457" s="17"/>
      <c r="L457" s="54"/>
      <c r="M457" s="4"/>
      <c r="N457" s="4"/>
      <c r="O457" s="4"/>
      <c r="CA457" s="44"/>
      <c r="CB457" s="45"/>
      <c r="CC457" s="45"/>
      <c r="CD457" s="45"/>
      <c r="CE457" s="45"/>
    </row>
    <row r="458" spans="2:83" ht="14.45" hidden="1" customHeight="1" x14ac:dyDescent="0.2">
      <c r="C458" s="44"/>
      <c r="D458" s="45"/>
      <c r="E458" s="45"/>
      <c r="F458" s="45"/>
      <c r="G458" s="45"/>
      <c r="H458" s="45"/>
      <c r="I458" s="15"/>
      <c r="J458" s="54"/>
      <c r="K458" s="17"/>
      <c r="L458" s="54"/>
      <c r="M458" s="4"/>
      <c r="N458" s="4"/>
      <c r="O458" s="4"/>
      <c r="CA458" s="44"/>
      <c r="CB458" s="45"/>
      <c r="CC458" s="45"/>
      <c r="CD458" s="45"/>
      <c r="CE458" s="45"/>
    </row>
    <row r="459" spans="2:83" ht="14.45" hidden="1" customHeight="1" x14ac:dyDescent="0.2">
      <c r="C459" s="44"/>
      <c r="D459" s="45"/>
      <c r="E459" s="45"/>
      <c r="F459" s="45"/>
      <c r="G459" s="45"/>
      <c r="H459" s="45"/>
      <c r="I459" s="15"/>
      <c r="J459" s="54"/>
      <c r="K459" s="17"/>
      <c r="L459" s="54"/>
      <c r="M459" s="4"/>
      <c r="N459" s="4"/>
      <c r="O459" s="4"/>
      <c r="CA459" s="44"/>
      <c r="CB459" s="45"/>
      <c r="CC459" s="45"/>
      <c r="CD459" s="45"/>
      <c r="CE459" s="45"/>
    </row>
    <row r="460" spans="2:83" ht="14.45" hidden="1" customHeight="1" x14ac:dyDescent="0.2">
      <c r="C460" s="44"/>
      <c r="D460" s="45"/>
      <c r="E460" s="45"/>
      <c r="F460" s="45"/>
      <c r="G460" s="45"/>
      <c r="H460" s="45"/>
      <c r="I460" s="15"/>
      <c r="J460" s="54"/>
      <c r="K460" s="17"/>
      <c r="L460" s="54"/>
      <c r="M460" s="4"/>
      <c r="N460" s="4"/>
      <c r="O460" s="4"/>
      <c r="CA460" s="44"/>
      <c r="CB460" s="45"/>
      <c r="CC460" s="45"/>
      <c r="CD460" s="45"/>
      <c r="CE460" s="45"/>
    </row>
    <row r="461" spans="2:83" ht="14.45" hidden="1" customHeight="1" x14ac:dyDescent="0.2">
      <c r="C461" s="44"/>
      <c r="D461" s="45"/>
      <c r="E461" s="45"/>
      <c r="F461" s="45"/>
      <c r="G461" s="45"/>
      <c r="H461" s="45"/>
      <c r="I461" s="15"/>
      <c r="J461" s="54"/>
      <c r="K461" s="17"/>
      <c r="L461" s="54"/>
      <c r="M461" s="4"/>
      <c r="N461" s="4"/>
      <c r="O461" s="4"/>
      <c r="CA461" s="44"/>
      <c r="CB461" s="45"/>
      <c r="CC461" s="45"/>
      <c r="CD461" s="45"/>
      <c r="CE461" s="45"/>
    </row>
    <row r="462" spans="2:83" s="4" customFormat="1" ht="14.45" customHeight="1" x14ac:dyDescent="0.2">
      <c r="J462" s="31"/>
      <c r="K462" s="31"/>
      <c r="L462" s="31"/>
    </row>
    <row r="463" spans="2:83" s="4" customFormat="1" ht="19.899999999999999" customHeight="1" x14ac:dyDescent="0.2">
      <c r="B463" s="32" t="s">
        <v>251</v>
      </c>
      <c r="C463" s="38" t="s">
        <v>252</v>
      </c>
      <c r="D463" s="38"/>
      <c r="E463" s="38"/>
      <c r="F463" s="38"/>
      <c r="G463" s="38"/>
      <c r="H463" s="38"/>
      <c r="I463" s="8"/>
      <c r="J463" s="39" t="s">
        <v>102</v>
      </c>
      <c r="K463" s="10"/>
      <c r="L463" s="39" t="s">
        <v>103</v>
      </c>
      <c r="CA463" s="38" t="s">
        <v>253</v>
      </c>
      <c r="CB463" s="38"/>
      <c r="CC463" s="38"/>
      <c r="CD463" s="38"/>
      <c r="CE463" s="38"/>
    </row>
    <row r="464" spans="2:83" s="4" customFormat="1" ht="14.45" customHeight="1" x14ac:dyDescent="0.2">
      <c r="C464" s="44" t="s">
        <v>254</v>
      </c>
      <c r="D464" s="45"/>
      <c r="E464" s="45"/>
      <c r="F464" s="45"/>
      <c r="G464" s="45"/>
      <c r="H464" s="45"/>
      <c r="I464" s="15"/>
      <c r="J464" s="54"/>
      <c r="K464" s="17"/>
      <c r="L464" s="54"/>
      <c r="AB464" s="1"/>
      <c r="AC464" s="1"/>
      <c r="AD464" s="1"/>
      <c r="AE464" s="1"/>
      <c r="AF464" s="1"/>
      <c r="AG464" s="1"/>
      <c r="CA464" s="44" t="s">
        <v>255</v>
      </c>
      <c r="CB464" s="45"/>
      <c r="CC464" s="45"/>
      <c r="CD464" s="45"/>
      <c r="CE464" s="45"/>
    </row>
    <row r="465" spans="3:12" s="4" customFormat="1" ht="14.45" hidden="1" customHeight="1" x14ac:dyDescent="0.2">
      <c r="C465" s="44"/>
      <c r="D465" s="45"/>
      <c r="E465" s="45"/>
      <c r="F465" s="45"/>
      <c r="G465" s="45"/>
      <c r="H465" s="45"/>
      <c r="I465" s="15"/>
      <c r="J465" s="54"/>
      <c r="K465" s="17"/>
      <c r="L465" s="54"/>
    </row>
    <row r="466" spans="3:12" s="4" customFormat="1" ht="14.45" hidden="1" customHeight="1" x14ac:dyDescent="0.2">
      <c r="C466" s="44"/>
      <c r="D466" s="45"/>
      <c r="E466" s="45"/>
      <c r="F466" s="45"/>
      <c r="G466" s="45"/>
      <c r="H466" s="45"/>
      <c r="I466" s="15"/>
      <c r="J466" s="54"/>
      <c r="K466" s="17"/>
      <c r="L466" s="54"/>
    </row>
    <row r="467" spans="3:12" s="4" customFormat="1" ht="14.45" hidden="1" customHeight="1" x14ac:dyDescent="0.2">
      <c r="C467" s="44"/>
      <c r="D467" s="45"/>
      <c r="E467" s="45"/>
      <c r="F467" s="45"/>
      <c r="G467" s="45"/>
      <c r="H467" s="45"/>
      <c r="I467" s="15"/>
      <c r="J467" s="54"/>
      <c r="K467" s="17"/>
      <c r="L467" s="54"/>
    </row>
    <row r="468" spans="3:12" s="4" customFormat="1" ht="14.45" hidden="1" customHeight="1" x14ac:dyDescent="0.2">
      <c r="C468" s="44"/>
      <c r="D468" s="45"/>
      <c r="E468" s="45"/>
      <c r="F468" s="45"/>
      <c r="G468" s="45"/>
      <c r="H468" s="45"/>
      <c r="I468" s="15"/>
      <c r="J468" s="54"/>
      <c r="K468" s="17"/>
      <c r="L468" s="54"/>
    </row>
    <row r="469" spans="3:12" s="4" customFormat="1" ht="14.45" hidden="1" customHeight="1" x14ac:dyDescent="0.2">
      <c r="C469" s="44"/>
      <c r="D469" s="45"/>
      <c r="E469" s="45"/>
      <c r="F469" s="45"/>
      <c r="G469" s="45"/>
      <c r="H469" s="45"/>
      <c r="I469" s="15"/>
      <c r="J469" s="54"/>
      <c r="K469" s="17"/>
      <c r="L469" s="54"/>
    </row>
    <row r="470" spans="3:12" s="4" customFormat="1" ht="14.45" hidden="1" customHeight="1" x14ac:dyDescent="0.2">
      <c r="C470" s="44"/>
      <c r="D470" s="45"/>
      <c r="E470" s="45"/>
      <c r="F470" s="45"/>
      <c r="G470" s="45"/>
      <c r="H470" s="45"/>
      <c r="I470" s="15"/>
      <c r="J470" s="54"/>
      <c r="K470" s="17"/>
      <c r="L470" s="54"/>
    </row>
    <row r="471" spans="3:12" s="4" customFormat="1" ht="14.45" hidden="1" customHeight="1" x14ac:dyDescent="0.2">
      <c r="C471" s="44"/>
      <c r="D471" s="45"/>
      <c r="E471" s="45"/>
      <c r="F471" s="45"/>
      <c r="G471" s="45"/>
      <c r="H471" s="45"/>
      <c r="I471" s="15"/>
      <c r="J471" s="54"/>
      <c r="K471" s="17"/>
      <c r="L471" s="54"/>
    </row>
    <row r="472" spans="3:12" s="4" customFormat="1" ht="14.45" hidden="1" customHeight="1" x14ac:dyDescent="0.2">
      <c r="C472" s="44"/>
      <c r="D472" s="45"/>
      <c r="E472" s="45"/>
      <c r="F472" s="45"/>
      <c r="G472" s="45"/>
      <c r="H472" s="45"/>
      <c r="I472" s="15"/>
      <c r="J472" s="54"/>
      <c r="K472" s="17"/>
      <c r="L472" s="54"/>
    </row>
    <row r="473" spans="3:12" s="4" customFormat="1" ht="14.45" hidden="1" customHeight="1" x14ac:dyDescent="0.2">
      <c r="C473" s="44"/>
      <c r="D473" s="45"/>
      <c r="E473" s="45"/>
      <c r="F473" s="45"/>
      <c r="G473" s="45"/>
      <c r="H473" s="45"/>
      <c r="I473" s="15"/>
      <c r="J473" s="54"/>
      <c r="K473" s="17"/>
      <c r="L473" s="54"/>
    </row>
    <row r="474" spans="3:12" s="4" customFormat="1" ht="14.45" hidden="1" customHeight="1" x14ac:dyDescent="0.2">
      <c r="C474" s="44"/>
      <c r="D474" s="45"/>
      <c r="E474" s="45"/>
      <c r="F474" s="45"/>
      <c r="G474" s="45"/>
      <c r="H474" s="45"/>
      <c r="I474" s="15"/>
      <c r="J474" s="54"/>
      <c r="K474" s="17"/>
      <c r="L474" s="54"/>
    </row>
    <row r="475" spans="3:12" s="4" customFormat="1" ht="14.45" hidden="1" customHeight="1" x14ac:dyDescent="0.2">
      <c r="C475" s="44"/>
      <c r="D475" s="45"/>
      <c r="E475" s="45"/>
      <c r="F475" s="45"/>
      <c r="G475" s="45"/>
      <c r="H475" s="45"/>
      <c r="I475" s="15"/>
      <c r="J475" s="54"/>
      <c r="K475" s="17"/>
      <c r="L475" s="54"/>
    </row>
    <row r="476" spans="3:12" s="4" customFormat="1" ht="14.45" hidden="1" customHeight="1" x14ac:dyDescent="0.2">
      <c r="C476" s="44"/>
      <c r="D476" s="45"/>
      <c r="E476" s="45"/>
      <c r="F476" s="45"/>
      <c r="G476" s="45"/>
      <c r="H476" s="45"/>
      <c r="I476" s="15"/>
      <c r="J476" s="54"/>
      <c r="K476" s="17"/>
      <c r="L476" s="54"/>
    </row>
    <row r="477" spans="3:12" s="4" customFormat="1" ht="14.45" hidden="1" customHeight="1" x14ac:dyDescent="0.2">
      <c r="C477" s="44"/>
      <c r="D477" s="45"/>
      <c r="E477" s="45"/>
      <c r="F477" s="45"/>
      <c r="G477" s="45"/>
      <c r="H477" s="45"/>
      <c r="I477" s="15"/>
      <c r="J477" s="54"/>
      <c r="K477" s="17"/>
      <c r="L477" s="54"/>
    </row>
    <row r="478" spans="3:12" s="4" customFormat="1" ht="14.45" hidden="1" customHeight="1" x14ac:dyDescent="0.2">
      <c r="C478" s="44"/>
      <c r="D478" s="45"/>
      <c r="E478" s="45"/>
      <c r="F478" s="45"/>
      <c r="G478" s="45"/>
      <c r="H478" s="45"/>
      <c r="I478" s="15"/>
      <c r="J478" s="54"/>
      <c r="K478" s="17"/>
      <c r="L478" s="54"/>
    </row>
    <row r="479" spans="3:12" ht="15" hidden="1" x14ac:dyDescent="0.2">
      <c r="C479" s="44"/>
      <c r="D479" s="45"/>
      <c r="E479" s="45"/>
      <c r="F479" s="45"/>
      <c r="G479" s="45"/>
      <c r="H479" s="45"/>
      <c r="I479" s="15"/>
      <c r="J479" s="54"/>
      <c r="K479" s="17"/>
      <c r="L479" s="54"/>
    </row>
    <row r="480" spans="3:12" ht="15" hidden="1" x14ac:dyDescent="0.2">
      <c r="C480" s="44"/>
      <c r="D480" s="45"/>
      <c r="E480" s="45"/>
      <c r="F480" s="45"/>
      <c r="G480" s="45"/>
      <c r="H480" s="45"/>
      <c r="I480" s="15"/>
      <c r="J480" s="54"/>
      <c r="K480" s="17"/>
      <c r="L480" s="54"/>
    </row>
    <row r="481" spans="3:12" ht="15" hidden="1" x14ac:dyDescent="0.2">
      <c r="C481" s="44"/>
      <c r="D481" s="45"/>
      <c r="E481" s="45"/>
      <c r="F481" s="45"/>
      <c r="G481" s="45"/>
      <c r="H481" s="45"/>
      <c r="I481" s="15"/>
      <c r="J481" s="54"/>
      <c r="K481" s="17"/>
      <c r="L481" s="54"/>
    </row>
    <row r="482" spans="3:12" ht="15" hidden="1" x14ac:dyDescent="0.2">
      <c r="C482" s="44"/>
      <c r="D482" s="45"/>
      <c r="E482" s="45"/>
      <c r="F482" s="45"/>
      <c r="G482" s="45"/>
      <c r="H482" s="45"/>
      <c r="I482" s="15"/>
      <c r="J482" s="54"/>
      <c r="K482" s="17"/>
      <c r="L482" s="54"/>
    </row>
    <row r="483" spans="3:12" ht="15" hidden="1" x14ac:dyDescent="0.2">
      <c r="C483" s="44"/>
      <c r="D483" s="45"/>
      <c r="E483" s="45"/>
      <c r="F483" s="45"/>
      <c r="G483" s="45"/>
      <c r="H483" s="45"/>
      <c r="I483" s="15"/>
      <c r="J483" s="54"/>
      <c r="K483" s="17"/>
      <c r="L483" s="54"/>
    </row>
    <row r="484" spans="3:12" ht="15" hidden="1" x14ac:dyDescent="0.2">
      <c r="C484" s="44"/>
      <c r="D484" s="45"/>
      <c r="E484" s="45"/>
      <c r="F484" s="45"/>
      <c r="G484" s="45"/>
      <c r="H484" s="45"/>
      <c r="I484" s="15"/>
      <c r="J484" s="54"/>
      <c r="K484" s="17"/>
      <c r="L484" s="54"/>
    </row>
    <row r="485" spans="3:12" ht="15" hidden="1" x14ac:dyDescent="0.2">
      <c r="C485" s="44"/>
      <c r="D485" s="45"/>
      <c r="E485" s="45"/>
      <c r="F485" s="45"/>
      <c r="G485" s="45"/>
      <c r="H485" s="45"/>
      <c r="I485" s="15"/>
      <c r="J485" s="54"/>
      <c r="K485" s="17"/>
      <c r="L485" s="54"/>
    </row>
    <row r="486" spans="3:12" ht="15" hidden="1" x14ac:dyDescent="0.2">
      <c r="C486" s="44"/>
      <c r="D486" s="45"/>
      <c r="E486" s="45"/>
      <c r="F486" s="45"/>
      <c r="G486" s="45"/>
      <c r="H486" s="45"/>
      <c r="I486" s="15"/>
      <c r="J486" s="54"/>
      <c r="K486" s="17"/>
      <c r="L486" s="54"/>
    </row>
    <row r="487" spans="3:12" ht="15" hidden="1" x14ac:dyDescent="0.2">
      <c r="C487" s="44"/>
      <c r="D487" s="45"/>
      <c r="E487" s="45"/>
      <c r="F487" s="45"/>
      <c r="G487" s="45"/>
      <c r="H487" s="45"/>
      <c r="I487" s="15"/>
      <c r="J487" s="54"/>
      <c r="K487" s="17"/>
      <c r="L487" s="54"/>
    </row>
    <row r="488" spans="3:12" ht="15" hidden="1" x14ac:dyDescent="0.2">
      <c r="C488" s="44"/>
      <c r="D488" s="45"/>
      <c r="E488" s="45"/>
      <c r="F488" s="45"/>
      <c r="G488" s="45"/>
      <c r="H488" s="45"/>
      <c r="I488" s="15"/>
      <c r="J488" s="54"/>
      <c r="K488" s="17"/>
      <c r="L488" s="54"/>
    </row>
    <row r="489" spans="3:12" ht="15" hidden="1" x14ac:dyDescent="0.2">
      <c r="C489" s="44"/>
      <c r="D489" s="45"/>
      <c r="E489" s="45"/>
      <c r="F489" s="45"/>
      <c r="G489" s="45"/>
      <c r="H489" s="45"/>
      <c r="I489" s="15"/>
      <c r="J489" s="54"/>
      <c r="K489" s="17"/>
      <c r="L489" s="54"/>
    </row>
    <row r="490" spans="3:12" ht="15" hidden="1" x14ac:dyDescent="0.2">
      <c r="C490" s="44"/>
      <c r="D490" s="45"/>
      <c r="E490" s="45"/>
      <c r="F490" s="45"/>
      <c r="G490" s="45"/>
      <c r="H490" s="45"/>
      <c r="I490" s="15"/>
      <c r="J490" s="54"/>
      <c r="K490" s="17"/>
      <c r="L490" s="54"/>
    </row>
    <row r="491" spans="3:12" ht="15" hidden="1" x14ac:dyDescent="0.2">
      <c r="C491" s="44"/>
      <c r="D491" s="45"/>
      <c r="E491" s="45"/>
      <c r="F491" s="45"/>
      <c r="G491" s="45"/>
      <c r="H491" s="45"/>
      <c r="I491" s="15"/>
      <c r="J491" s="54"/>
      <c r="K491" s="17"/>
      <c r="L491" s="54"/>
    </row>
    <row r="492" spans="3:12" ht="15" hidden="1" x14ac:dyDescent="0.2">
      <c r="C492" s="44"/>
      <c r="D492" s="45"/>
      <c r="E492" s="45"/>
      <c r="F492" s="45"/>
      <c r="G492" s="45"/>
      <c r="H492" s="45"/>
      <c r="I492" s="15"/>
      <c r="J492" s="54"/>
      <c r="K492" s="17"/>
      <c r="L492" s="54"/>
    </row>
    <row r="493" spans="3:12" ht="15" hidden="1" x14ac:dyDescent="0.2">
      <c r="C493" s="44"/>
      <c r="D493" s="45"/>
      <c r="E493" s="45"/>
      <c r="F493" s="45"/>
      <c r="G493" s="45"/>
      <c r="H493" s="45"/>
      <c r="I493" s="15"/>
      <c r="J493" s="54"/>
      <c r="K493" s="17"/>
      <c r="L493" s="54"/>
    </row>
    <row r="494" spans="3:12" ht="15" hidden="1" x14ac:dyDescent="0.2">
      <c r="C494" s="44"/>
      <c r="D494" s="45"/>
      <c r="E494" s="45"/>
      <c r="F494" s="45"/>
      <c r="G494" s="45"/>
      <c r="H494" s="45"/>
      <c r="I494" s="15"/>
      <c r="J494" s="54"/>
      <c r="K494" s="17"/>
      <c r="L494" s="54"/>
    </row>
    <row r="495" spans="3:12" ht="15" hidden="1" x14ac:dyDescent="0.2">
      <c r="C495" s="44"/>
      <c r="D495" s="45"/>
      <c r="E495" s="45"/>
      <c r="F495" s="45"/>
      <c r="G495" s="45"/>
      <c r="H495" s="45"/>
      <c r="I495" s="15"/>
      <c r="J495" s="54"/>
      <c r="K495" s="17"/>
      <c r="L495" s="54"/>
    </row>
    <row r="496" spans="3:12" ht="15" hidden="1" x14ac:dyDescent="0.2">
      <c r="C496" s="44"/>
      <c r="D496" s="45"/>
      <c r="E496" s="45"/>
      <c r="F496" s="45"/>
      <c r="G496" s="45"/>
      <c r="H496" s="45"/>
      <c r="I496" s="15"/>
      <c r="J496" s="54"/>
      <c r="K496" s="17"/>
      <c r="L496" s="54"/>
    </row>
    <row r="497" spans="3:12" ht="15" hidden="1" x14ac:dyDescent="0.2">
      <c r="C497" s="44"/>
      <c r="D497" s="45"/>
      <c r="E497" s="45"/>
      <c r="F497" s="45"/>
      <c r="G497" s="45"/>
      <c r="H497" s="45"/>
      <c r="I497" s="15"/>
      <c r="J497" s="54"/>
      <c r="K497" s="17"/>
      <c r="L497" s="54"/>
    </row>
    <row r="498" spans="3:12" ht="15" hidden="1" x14ac:dyDescent="0.2">
      <c r="C498" s="44"/>
      <c r="D498" s="45"/>
      <c r="E498" s="45"/>
      <c r="F498" s="45"/>
      <c r="G498" s="45"/>
      <c r="H498" s="45"/>
      <c r="I498" s="15"/>
      <c r="J498" s="54"/>
      <c r="K498" s="17"/>
      <c r="L498" s="54"/>
    </row>
    <row r="499" spans="3:12" ht="15" hidden="1" x14ac:dyDescent="0.2">
      <c r="C499" s="44"/>
      <c r="D499" s="45"/>
      <c r="E499" s="45"/>
      <c r="F499" s="45"/>
      <c r="G499" s="45"/>
      <c r="H499" s="45"/>
      <c r="I499" s="15"/>
      <c r="J499" s="54"/>
      <c r="K499" s="17"/>
      <c r="L499" s="54"/>
    </row>
    <row r="500" spans="3:12" ht="15" hidden="1" x14ac:dyDescent="0.2">
      <c r="C500" s="44"/>
      <c r="D500" s="45"/>
      <c r="E500" s="45"/>
      <c r="F500" s="45"/>
      <c r="G500" s="45"/>
      <c r="H500" s="45"/>
      <c r="I500" s="15"/>
      <c r="J500" s="54"/>
      <c r="K500" s="17"/>
      <c r="L500" s="54"/>
    </row>
    <row r="501" spans="3:12" ht="15" hidden="1" x14ac:dyDescent="0.2">
      <c r="C501" s="44"/>
      <c r="D501" s="45"/>
      <c r="E501" s="45"/>
      <c r="F501" s="45"/>
      <c r="G501" s="45"/>
      <c r="H501" s="45"/>
      <c r="I501" s="15"/>
      <c r="J501" s="54"/>
      <c r="K501" s="17"/>
      <c r="L501" s="54"/>
    </row>
    <row r="502" spans="3:12" ht="15" hidden="1" x14ac:dyDescent="0.2">
      <c r="C502" s="44"/>
      <c r="D502" s="45"/>
      <c r="E502" s="45"/>
      <c r="F502" s="45"/>
      <c r="G502" s="45"/>
      <c r="H502" s="45"/>
      <c r="I502" s="15"/>
      <c r="J502" s="54"/>
      <c r="K502" s="17"/>
      <c r="L502" s="54"/>
    </row>
    <row r="503" spans="3:12" ht="15" hidden="1" x14ac:dyDescent="0.2">
      <c r="C503" s="44"/>
      <c r="D503" s="45"/>
      <c r="E503" s="45"/>
      <c r="F503" s="45"/>
      <c r="G503" s="45"/>
      <c r="H503" s="45"/>
      <c r="I503" s="15"/>
      <c r="J503" s="54"/>
      <c r="K503" s="17"/>
      <c r="L503" s="54"/>
    </row>
    <row r="504" spans="3:12" ht="15" hidden="1" x14ac:dyDescent="0.2">
      <c r="C504" s="44"/>
      <c r="D504" s="45"/>
      <c r="E504" s="45"/>
      <c r="F504" s="45"/>
      <c r="G504" s="45"/>
      <c r="H504" s="45"/>
      <c r="I504" s="15"/>
      <c r="J504" s="54"/>
      <c r="K504" s="17"/>
      <c r="L504" s="54"/>
    </row>
    <row r="505" spans="3:12" ht="15" hidden="1" x14ac:dyDescent="0.2">
      <c r="C505" s="44"/>
      <c r="D505" s="45"/>
      <c r="E505" s="45"/>
      <c r="F505" s="45"/>
      <c r="G505" s="45"/>
      <c r="H505" s="45"/>
      <c r="I505" s="15"/>
      <c r="J505" s="54"/>
      <c r="K505" s="17"/>
      <c r="L505" s="54"/>
    </row>
    <row r="506" spans="3:12" ht="15" hidden="1" x14ac:dyDescent="0.2">
      <c r="C506" s="44"/>
      <c r="D506" s="45"/>
      <c r="E506" s="45"/>
      <c r="F506" s="45"/>
      <c r="G506" s="45"/>
      <c r="H506" s="45"/>
      <c r="I506" s="15"/>
      <c r="J506" s="54"/>
      <c r="K506" s="17"/>
      <c r="L506" s="54"/>
    </row>
    <row r="507" spans="3:12" ht="15" hidden="1" x14ac:dyDescent="0.2">
      <c r="C507" s="44"/>
      <c r="D507" s="45"/>
      <c r="E507" s="45"/>
      <c r="F507" s="45"/>
      <c r="G507" s="45"/>
      <c r="H507" s="45"/>
      <c r="I507" s="15"/>
      <c r="J507" s="54"/>
      <c r="K507" s="17"/>
      <c r="L507" s="54"/>
    </row>
    <row r="508" spans="3:12" ht="15" hidden="1" x14ac:dyDescent="0.2">
      <c r="C508" s="44"/>
      <c r="D508" s="45"/>
      <c r="E508" s="45"/>
      <c r="F508" s="45"/>
      <c r="G508" s="45"/>
      <c r="H508" s="45"/>
      <c r="I508" s="15"/>
      <c r="J508" s="54"/>
      <c r="K508" s="17"/>
      <c r="L508" s="54"/>
    </row>
    <row r="509" spans="3:12" ht="15" hidden="1" x14ac:dyDescent="0.2">
      <c r="C509" s="44"/>
      <c r="D509" s="45"/>
      <c r="E509" s="45"/>
      <c r="F509" s="45"/>
      <c r="G509" s="45"/>
      <c r="H509" s="45"/>
      <c r="I509" s="15"/>
      <c r="J509" s="54"/>
      <c r="K509" s="17"/>
      <c r="L509" s="54"/>
    </row>
    <row r="510" spans="3:12" ht="15" hidden="1" x14ac:dyDescent="0.2">
      <c r="C510" s="44"/>
      <c r="D510" s="45"/>
      <c r="E510" s="45"/>
      <c r="F510" s="45"/>
      <c r="G510" s="45"/>
      <c r="H510" s="45"/>
      <c r="I510" s="15"/>
      <c r="J510" s="54"/>
      <c r="K510" s="17"/>
      <c r="L510" s="54"/>
    </row>
    <row r="511" spans="3:12" ht="15" hidden="1" x14ac:dyDescent="0.2">
      <c r="C511" s="44"/>
      <c r="D511" s="45"/>
      <c r="E511" s="45"/>
      <c r="F511" s="45"/>
      <c r="G511" s="45"/>
      <c r="H511" s="45"/>
      <c r="I511" s="15"/>
      <c r="J511" s="54"/>
      <c r="K511" s="17"/>
      <c r="L511" s="54"/>
    </row>
    <row r="512" spans="3:12" ht="15" hidden="1" x14ac:dyDescent="0.2">
      <c r="C512" s="44"/>
      <c r="D512" s="45"/>
      <c r="E512" s="45"/>
      <c r="F512" s="45"/>
      <c r="G512" s="45"/>
      <c r="H512" s="45"/>
      <c r="I512" s="15"/>
      <c r="J512" s="54"/>
      <c r="K512" s="17"/>
      <c r="L512" s="54"/>
    </row>
    <row r="513" spans="3:12" ht="15" hidden="1" x14ac:dyDescent="0.2">
      <c r="C513" s="44"/>
      <c r="D513" s="45"/>
      <c r="E513" s="45"/>
      <c r="F513" s="45"/>
      <c r="G513" s="45"/>
      <c r="H513" s="45"/>
      <c r="I513" s="15"/>
      <c r="J513" s="54"/>
      <c r="K513" s="17"/>
      <c r="L513" s="54"/>
    </row>
    <row r="514" spans="3:12" ht="15" hidden="1" x14ac:dyDescent="0.2">
      <c r="C514" s="44"/>
      <c r="D514" s="45"/>
      <c r="E514" s="45"/>
      <c r="F514" s="45"/>
      <c r="G514" s="45"/>
      <c r="H514" s="45"/>
      <c r="I514" s="15"/>
      <c r="J514" s="54"/>
      <c r="K514" s="17"/>
      <c r="L514" s="54"/>
    </row>
    <row r="515" spans="3:12" ht="15" hidden="1" x14ac:dyDescent="0.2">
      <c r="C515" s="44"/>
      <c r="D515" s="45"/>
      <c r="E515" s="45"/>
      <c r="F515" s="45"/>
      <c r="G515" s="45"/>
      <c r="H515" s="45"/>
      <c r="I515" s="15"/>
      <c r="J515" s="54"/>
      <c r="K515" s="17"/>
      <c r="L515" s="54"/>
    </row>
    <row r="516" spans="3:12" ht="15" hidden="1" x14ac:dyDescent="0.2">
      <c r="C516" s="44"/>
      <c r="D516" s="45"/>
      <c r="E516" s="45"/>
      <c r="F516" s="45"/>
      <c r="G516" s="45"/>
      <c r="H516" s="45"/>
      <c r="I516" s="15"/>
      <c r="J516" s="54"/>
      <c r="K516" s="17"/>
      <c r="L516" s="54"/>
    </row>
    <row r="517" spans="3:12" ht="15" hidden="1" x14ac:dyDescent="0.2">
      <c r="C517" s="44"/>
      <c r="D517" s="45"/>
      <c r="E517" s="45"/>
      <c r="F517" s="45"/>
      <c r="G517" s="45"/>
      <c r="H517" s="45"/>
      <c r="I517" s="15"/>
      <c r="J517" s="54"/>
      <c r="K517" s="17"/>
      <c r="L517" s="54"/>
    </row>
    <row r="518" spans="3:12" ht="15" hidden="1" x14ac:dyDescent="0.2">
      <c r="C518" s="44"/>
      <c r="D518" s="45"/>
      <c r="E518" s="45"/>
      <c r="F518" s="45"/>
      <c r="G518" s="45"/>
      <c r="H518" s="45"/>
      <c r="I518" s="15"/>
      <c r="J518" s="54"/>
      <c r="K518" s="17"/>
      <c r="L518" s="54"/>
    </row>
    <row r="519" spans="3:12" ht="15" hidden="1" x14ac:dyDescent="0.2">
      <c r="C519" s="44"/>
      <c r="D519" s="45"/>
      <c r="E519" s="45"/>
      <c r="F519" s="45"/>
      <c r="G519" s="45"/>
      <c r="H519" s="45"/>
      <c r="I519" s="15"/>
      <c r="J519" s="54"/>
      <c r="K519" s="17"/>
      <c r="L519" s="54"/>
    </row>
    <row r="520" spans="3:12" ht="15" hidden="1" x14ac:dyDescent="0.2">
      <c r="C520" s="44"/>
      <c r="D520" s="45"/>
      <c r="E520" s="45"/>
      <c r="F520" s="45"/>
      <c r="G520" s="45"/>
      <c r="H520" s="45"/>
      <c r="I520" s="15"/>
      <c r="J520" s="54"/>
      <c r="K520" s="17"/>
      <c r="L520" s="54"/>
    </row>
    <row r="521" spans="3:12" ht="15" hidden="1" x14ac:dyDescent="0.2">
      <c r="C521" s="44"/>
      <c r="D521" s="45"/>
      <c r="E521" s="45"/>
      <c r="F521" s="45"/>
      <c r="G521" s="45"/>
      <c r="H521" s="45"/>
      <c r="I521" s="15"/>
      <c r="J521" s="54"/>
      <c r="K521" s="17"/>
      <c r="L521" s="54"/>
    </row>
    <row r="522" spans="3:12" ht="15" hidden="1" x14ac:dyDescent="0.2">
      <c r="C522" s="44"/>
      <c r="D522" s="45"/>
      <c r="E522" s="45"/>
      <c r="F522" s="45"/>
      <c r="G522" s="45"/>
      <c r="H522" s="45"/>
      <c r="I522" s="15"/>
      <c r="J522" s="54"/>
      <c r="K522" s="17"/>
      <c r="L522" s="54"/>
    </row>
    <row r="523" spans="3:12" ht="15" hidden="1" x14ac:dyDescent="0.2">
      <c r="C523" s="44"/>
      <c r="D523" s="45"/>
      <c r="E523" s="45"/>
      <c r="F523" s="45"/>
      <c r="G523" s="45"/>
      <c r="H523" s="45"/>
      <c r="I523" s="15"/>
      <c r="J523" s="54"/>
      <c r="K523" s="17"/>
      <c r="L523" s="54"/>
    </row>
    <row r="524" spans="3:12" ht="15" hidden="1" x14ac:dyDescent="0.2">
      <c r="C524" s="44"/>
      <c r="D524" s="45"/>
      <c r="E524" s="45"/>
      <c r="F524" s="45"/>
      <c r="G524" s="45"/>
      <c r="H524" s="45"/>
      <c r="I524" s="15"/>
      <c r="J524" s="54"/>
      <c r="K524" s="17"/>
      <c r="L524" s="54"/>
    </row>
    <row r="525" spans="3:12" ht="15" hidden="1" x14ac:dyDescent="0.2">
      <c r="C525" s="44"/>
      <c r="D525" s="45"/>
      <c r="E525" s="45"/>
      <c r="F525" s="45"/>
      <c r="G525" s="45"/>
      <c r="H525" s="45"/>
      <c r="I525" s="15"/>
      <c r="J525" s="54"/>
      <c r="K525" s="17"/>
      <c r="L525" s="54"/>
    </row>
    <row r="526" spans="3:12" ht="15" hidden="1" x14ac:dyDescent="0.2">
      <c r="C526" s="44"/>
      <c r="D526" s="45"/>
      <c r="E526" s="45"/>
      <c r="F526" s="45"/>
      <c r="G526" s="45"/>
      <c r="H526" s="45"/>
      <c r="I526" s="15"/>
      <c r="J526" s="54"/>
      <c r="K526" s="17"/>
      <c r="L526" s="54"/>
    </row>
    <row r="527" spans="3:12" ht="15" hidden="1" x14ac:dyDescent="0.2">
      <c r="C527" s="44"/>
      <c r="D527" s="45"/>
      <c r="E527" s="45"/>
      <c r="F527" s="45"/>
      <c r="G527" s="45"/>
      <c r="H527" s="45"/>
      <c r="I527" s="15"/>
      <c r="J527" s="54"/>
      <c r="K527" s="17"/>
      <c r="L527" s="54"/>
    </row>
    <row r="528" spans="3:12" ht="15" hidden="1" x14ac:dyDescent="0.2">
      <c r="C528" s="44"/>
      <c r="D528" s="45"/>
      <c r="E528" s="45"/>
      <c r="F528" s="45"/>
      <c r="G528" s="45"/>
      <c r="H528" s="45"/>
      <c r="I528" s="15"/>
      <c r="J528" s="54"/>
      <c r="K528" s="17"/>
      <c r="L528" s="54"/>
    </row>
    <row r="529" spans="3:12" ht="15" hidden="1" x14ac:dyDescent="0.2">
      <c r="C529" s="44"/>
      <c r="D529" s="45"/>
      <c r="E529" s="45"/>
      <c r="F529" s="45"/>
      <c r="G529" s="45"/>
      <c r="H529" s="45"/>
      <c r="I529" s="15"/>
      <c r="J529" s="54"/>
      <c r="K529" s="17"/>
      <c r="L529" s="54"/>
    </row>
    <row r="530" spans="3:12" ht="15" hidden="1" x14ac:dyDescent="0.2">
      <c r="C530" s="44"/>
      <c r="D530" s="45"/>
      <c r="E530" s="45"/>
      <c r="F530" s="45"/>
      <c r="G530" s="45"/>
      <c r="H530" s="45"/>
      <c r="I530" s="15"/>
      <c r="J530" s="54"/>
      <c r="K530" s="17"/>
      <c r="L530" s="54"/>
    </row>
    <row r="531" spans="3:12" ht="15" hidden="1" x14ac:dyDescent="0.2">
      <c r="C531" s="44"/>
      <c r="D531" s="45"/>
      <c r="E531" s="45"/>
      <c r="F531" s="45"/>
      <c r="G531" s="45"/>
      <c r="H531" s="45"/>
      <c r="I531" s="15"/>
      <c r="J531" s="54"/>
      <c r="K531" s="17"/>
      <c r="L531" s="54"/>
    </row>
    <row r="532" spans="3:12" ht="15" hidden="1" x14ac:dyDescent="0.2">
      <c r="C532" s="44"/>
      <c r="D532" s="45"/>
      <c r="E532" s="45"/>
      <c r="F532" s="45"/>
      <c r="G532" s="45"/>
      <c r="H532" s="45"/>
      <c r="I532" s="15"/>
      <c r="J532" s="54"/>
      <c r="K532" s="17"/>
      <c r="L532" s="54"/>
    </row>
    <row r="533" spans="3:12" ht="15" hidden="1" x14ac:dyDescent="0.2">
      <c r="C533" s="44"/>
      <c r="D533" s="45"/>
      <c r="E533" s="45"/>
      <c r="F533" s="45"/>
      <c r="G533" s="45"/>
      <c r="H533" s="45"/>
      <c r="I533" s="15"/>
      <c r="J533" s="54"/>
      <c r="K533" s="17"/>
      <c r="L533" s="54"/>
    </row>
    <row r="534" spans="3:12" ht="15" hidden="1" x14ac:dyDescent="0.2">
      <c r="C534" s="44"/>
      <c r="D534" s="45"/>
      <c r="E534" s="45"/>
      <c r="F534" s="45"/>
      <c r="G534" s="45"/>
      <c r="H534" s="45"/>
      <c r="I534" s="15"/>
      <c r="J534" s="54"/>
      <c r="K534" s="17"/>
      <c r="L534" s="54"/>
    </row>
    <row r="535" spans="3:12" ht="15" hidden="1" x14ac:dyDescent="0.2">
      <c r="C535" s="44"/>
      <c r="D535" s="45"/>
      <c r="E535" s="45"/>
      <c r="F535" s="45"/>
      <c r="G535" s="45"/>
      <c r="H535" s="45"/>
      <c r="I535" s="15"/>
      <c r="J535" s="54"/>
      <c r="K535" s="17"/>
      <c r="L535" s="54"/>
    </row>
    <row r="536" spans="3:12" ht="15" hidden="1" x14ac:dyDescent="0.2">
      <c r="C536" s="44"/>
      <c r="D536" s="45"/>
      <c r="E536" s="45"/>
      <c r="F536" s="45"/>
      <c r="G536" s="45"/>
      <c r="H536" s="45"/>
      <c r="I536" s="15"/>
      <c r="J536" s="54"/>
      <c r="K536" s="17"/>
      <c r="L536" s="54"/>
    </row>
    <row r="537" spans="3:12" ht="15" hidden="1" x14ac:dyDescent="0.2">
      <c r="C537" s="44"/>
      <c r="D537" s="45"/>
      <c r="E537" s="45"/>
      <c r="F537" s="45"/>
      <c r="G537" s="45"/>
      <c r="H537" s="45"/>
      <c r="I537" s="15"/>
      <c r="J537" s="54"/>
      <c r="K537" s="17"/>
      <c r="L537" s="54"/>
    </row>
    <row r="538" spans="3:12" ht="15" hidden="1" x14ac:dyDescent="0.2">
      <c r="C538" s="44"/>
      <c r="D538" s="45"/>
      <c r="E538" s="45"/>
      <c r="F538" s="45"/>
      <c r="G538" s="45"/>
      <c r="H538" s="45"/>
      <c r="I538" s="15"/>
      <c r="J538" s="54"/>
      <c r="K538" s="17"/>
      <c r="L538" s="54"/>
    </row>
    <row r="539" spans="3:12" ht="15" hidden="1" x14ac:dyDescent="0.2">
      <c r="C539" s="44"/>
      <c r="D539" s="45"/>
      <c r="E539" s="45"/>
      <c r="F539" s="45"/>
      <c r="G539" s="45"/>
      <c r="H539" s="45"/>
      <c r="I539" s="15"/>
      <c r="J539" s="54"/>
      <c r="K539" s="17"/>
      <c r="L539" s="54"/>
    </row>
    <row r="540" spans="3:12" ht="15" hidden="1" x14ac:dyDescent="0.2">
      <c r="C540" s="44"/>
      <c r="D540" s="45"/>
      <c r="E540" s="45"/>
      <c r="F540" s="45"/>
      <c r="G540" s="45"/>
      <c r="H540" s="45"/>
      <c r="I540" s="15"/>
      <c r="J540" s="54"/>
      <c r="K540" s="17"/>
      <c r="L540" s="54"/>
    </row>
    <row r="541" spans="3:12" ht="15" hidden="1" x14ac:dyDescent="0.2">
      <c r="C541" s="44"/>
      <c r="D541" s="45"/>
      <c r="E541" s="45"/>
      <c r="F541" s="45"/>
      <c r="G541" s="45"/>
      <c r="H541" s="45"/>
      <c r="I541" s="15"/>
      <c r="J541" s="54"/>
      <c r="K541" s="17"/>
      <c r="L541" s="54"/>
    </row>
    <row r="542" spans="3:12" ht="15" hidden="1" x14ac:dyDescent="0.2">
      <c r="C542" s="44"/>
      <c r="D542" s="45"/>
      <c r="E542" s="45"/>
      <c r="F542" s="45"/>
      <c r="G542" s="45"/>
      <c r="H542" s="45"/>
      <c r="I542" s="15"/>
      <c r="J542" s="54"/>
      <c r="K542" s="17"/>
      <c r="L542" s="54"/>
    </row>
    <row r="543" spans="3:12" ht="15" hidden="1" x14ac:dyDescent="0.2">
      <c r="C543" s="44"/>
      <c r="D543" s="45"/>
      <c r="E543" s="45"/>
      <c r="F543" s="45"/>
      <c r="G543" s="45"/>
      <c r="H543" s="45"/>
      <c r="I543" s="15"/>
      <c r="J543" s="54"/>
      <c r="K543" s="17"/>
      <c r="L543" s="54"/>
    </row>
    <row r="544" spans="3:12" ht="15" hidden="1" x14ac:dyDescent="0.2">
      <c r="C544" s="44"/>
      <c r="D544" s="45"/>
      <c r="E544" s="45"/>
      <c r="F544" s="45"/>
      <c r="G544" s="45"/>
      <c r="H544" s="45"/>
      <c r="I544" s="15"/>
      <c r="J544" s="54"/>
      <c r="K544" s="17"/>
      <c r="L544" s="54"/>
    </row>
    <row r="545" spans="3:12" ht="15" hidden="1" x14ac:dyDescent="0.2">
      <c r="C545" s="44"/>
      <c r="D545" s="45"/>
      <c r="E545" s="45"/>
      <c r="F545" s="45"/>
      <c r="G545" s="45"/>
      <c r="H545" s="45"/>
      <c r="I545" s="15"/>
      <c r="J545" s="54"/>
      <c r="K545" s="17"/>
      <c r="L545" s="54"/>
    </row>
    <row r="546" spans="3:12" ht="15" hidden="1" x14ac:dyDescent="0.2">
      <c r="C546" s="44"/>
      <c r="D546" s="45"/>
      <c r="E546" s="45"/>
      <c r="F546" s="45"/>
      <c r="G546" s="45"/>
      <c r="H546" s="45"/>
      <c r="I546" s="15"/>
      <c r="J546" s="54"/>
      <c r="K546" s="17"/>
      <c r="L546" s="54"/>
    </row>
    <row r="547" spans="3:12" ht="15" hidden="1" x14ac:dyDescent="0.2">
      <c r="C547" s="44"/>
      <c r="D547" s="45"/>
      <c r="E547" s="45"/>
      <c r="F547" s="45"/>
      <c r="G547" s="45"/>
      <c r="H547" s="45"/>
      <c r="I547" s="15"/>
      <c r="J547" s="54"/>
      <c r="K547" s="17"/>
      <c r="L547" s="54"/>
    </row>
    <row r="548" spans="3:12" ht="15" hidden="1" x14ac:dyDescent="0.2">
      <c r="C548" s="44"/>
      <c r="D548" s="45"/>
      <c r="E548" s="45"/>
      <c r="F548" s="45"/>
      <c r="G548" s="45"/>
      <c r="H548" s="45"/>
      <c r="I548" s="15"/>
      <c r="J548" s="54"/>
      <c r="K548" s="17"/>
      <c r="L548" s="54"/>
    </row>
    <row r="549" spans="3:12" ht="15" hidden="1" x14ac:dyDescent="0.2">
      <c r="C549" s="44"/>
      <c r="D549" s="45"/>
      <c r="E549" s="45"/>
      <c r="F549" s="45"/>
      <c r="G549" s="45"/>
      <c r="H549" s="45"/>
      <c r="I549" s="15"/>
      <c r="J549" s="54"/>
      <c r="K549" s="17"/>
      <c r="L549" s="54"/>
    </row>
    <row r="550" spans="3:12" ht="15" hidden="1" x14ac:dyDescent="0.2">
      <c r="C550" s="44"/>
      <c r="D550" s="45"/>
      <c r="E550" s="45"/>
      <c r="F550" s="45"/>
      <c r="G550" s="45"/>
      <c r="H550" s="45"/>
      <c r="I550" s="15"/>
      <c r="J550" s="54"/>
      <c r="K550" s="17"/>
      <c r="L550" s="54"/>
    </row>
    <row r="551" spans="3:12" ht="15" hidden="1" x14ac:dyDescent="0.2">
      <c r="C551" s="44"/>
      <c r="D551" s="45"/>
      <c r="E551" s="45"/>
      <c r="F551" s="45"/>
      <c r="G551" s="45"/>
      <c r="H551" s="45"/>
      <c r="I551" s="15"/>
      <c r="J551" s="54"/>
      <c r="K551" s="17"/>
      <c r="L551" s="54"/>
    </row>
    <row r="552" spans="3:12" ht="15" hidden="1" x14ac:dyDescent="0.2">
      <c r="C552" s="44"/>
      <c r="D552" s="45"/>
      <c r="E552" s="45"/>
      <c r="F552" s="45"/>
      <c r="G552" s="45"/>
      <c r="H552" s="45"/>
      <c r="I552" s="15"/>
      <c r="J552" s="54"/>
      <c r="K552" s="17"/>
      <c r="L552" s="54"/>
    </row>
    <row r="553" spans="3:12" ht="15" hidden="1" x14ac:dyDescent="0.2">
      <c r="C553" s="44"/>
      <c r="D553" s="45"/>
      <c r="E553" s="45"/>
      <c r="F553" s="45"/>
      <c r="G553" s="45"/>
      <c r="H553" s="45"/>
      <c r="I553" s="15"/>
      <c r="J553" s="54"/>
      <c r="K553" s="17"/>
      <c r="L553" s="54"/>
    </row>
    <row r="554" spans="3:12" ht="15" hidden="1" x14ac:dyDescent="0.2">
      <c r="C554" s="44"/>
      <c r="D554" s="45"/>
      <c r="E554" s="45"/>
      <c r="F554" s="45"/>
      <c r="G554" s="45"/>
      <c r="H554" s="45"/>
      <c r="I554" s="15"/>
      <c r="J554" s="54"/>
      <c r="K554" s="17"/>
      <c r="L554" s="54"/>
    </row>
    <row r="555" spans="3:12" ht="15" hidden="1" x14ac:dyDescent="0.2">
      <c r="C555" s="44"/>
      <c r="D555" s="45"/>
      <c r="E555" s="45"/>
      <c r="F555" s="45"/>
      <c r="G555" s="45"/>
      <c r="H555" s="45"/>
      <c r="I555" s="15"/>
      <c r="J555" s="54"/>
      <c r="K555" s="17"/>
      <c r="L555" s="54"/>
    </row>
    <row r="556" spans="3:12" ht="15" hidden="1" x14ac:dyDescent="0.2">
      <c r="C556" s="44"/>
      <c r="D556" s="45"/>
      <c r="E556" s="45"/>
      <c r="F556" s="45"/>
      <c r="G556" s="45"/>
      <c r="H556" s="45"/>
      <c r="I556" s="15"/>
      <c r="J556" s="54"/>
      <c r="K556" s="17"/>
      <c r="L556" s="54"/>
    </row>
    <row r="557" spans="3:12" ht="15" hidden="1" x14ac:dyDescent="0.2">
      <c r="C557" s="44"/>
      <c r="D557" s="45"/>
      <c r="E557" s="45"/>
      <c r="F557" s="45"/>
      <c r="G557" s="45"/>
      <c r="H557" s="45"/>
      <c r="I557" s="15"/>
      <c r="J557" s="54"/>
      <c r="K557" s="17"/>
      <c r="L557" s="54"/>
    </row>
    <row r="558" spans="3:12" ht="15" hidden="1" x14ac:dyDescent="0.2">
      <c r="C558" s="44"/>
      <c r="D558" s="45"/>
      <c r="E558" s="45"/>
      <c r="F558" s="45"/>
      <c r="G558" s="45"/>
      <c r="H558" s="45"/>
      <c r="I558" s="15"/>
      <c r="J558" s="54"/>
      <c r="K558" s="17"/>
      <c r="L558" s="54"/>
    </row>
    <row r="559" spans="3:12" ht="15" hidden="1" x14ac:dyDescent="0.2">
      <c r="C559" s="44"/>
      <c r="D559" s="45"/>
      <c r="E559" s="45"/>
      <c r="F559" s="45"/>
      <c r="G559" s="45"/>
      <c r="H559" s="45"/>
      <c r="I559" s="15"/>
      <c r="J559" s="54"/>
      <c r="K559" s="17"/>
      <c r="L559" s="54"/>
    </row>
    <row r="560" spans="3:12" ht="15" hidden="1" x14ac:dyDescent="0.2">
      <c r="C560" s="44"/>
      <c r="D560" s="45"/>
      <c r="E560" s="45"/>
      <c r="F560" s="45"/>
      <c r="G560" s="45"/>
      <c r="H560" s="45"/>
      <c r="I560" s="15"/>
      <c r="J560" s="54"/>
      <c r="K560" s="17"/>
      <c r="L560" s="54"/>
    </row>
    <row r="561" spans="3:12" ht="15" hidden="1" x14ac:dyDescent="0.2">
      <c r="C561" s="44"/>
      <c r="D561" s="45"/>
      <c r="E561" s="45"/>
      <c r="F561" s="45"/>
      <c r="G561" s="45"/>
      <c r="H561" s="45"/>
      <c r="I561" s="15"/>
      <c r="J561" s="54"/>
      <c r="K561" s="17"/>
      <c r="L561" s="54"/>
    </row>
    <row r="562" spans="3:12" ht="15" hidden="1" x14ac:dyDescent="0.2">
      <c r="C562" s="44"/>
      <c r="D562" s="45"/>
      <c r="E562" s="45"/>
      <c r="F562" s="45"/>
      <c r="G562" s="45"/>
      <c r="H562" s="45"/>
      <c r="I562" s="15"/>
      <c r="J562" s="54"/>
      <c r="K562" s="17"/>
      <c r="L562" s="54"/>
    </row>
    <row r="563" spans="3:12" ht="15" hidden="1" x14ac:dyDescent="0.2">
      <c r="C563" s="44"/>
      <c r="D563" s="45"/>
      <c r="E563" s="45"/>
      <c r="F563" s="45"/>
      <c r="G563" s="45"/>
      <c r="H563" s="45"/>
      <c r="I563" s="15"/>
      <c r="J563" s="54"/>
      <c r="K563" s="17"/>
      <c r="L563" s="54"/>
    </row>
    <row r="564" spans="3:12" ht="15" hidden="1" x14ac:dyDescent="0.2">
      <c r="C564" s="44"/>
      <c r="D564" s="45"/>
      <c r="E564" s="45"/>
      <c r="F564" s="45"/>
      <c r="G564" s="45"/>
      <c r="H564" s="45"/>
      <c r="I564" s="15"/>
      <c r="J564" s="54"/>
      <c r="K564" s="17"/>
      <c r="L564" s="54"/>
    </row>
    <row r="565" spans="3:12" ht="15" hidden="1" x14ac:dyDescent="0.2">
      <c r="C565" s="44"/>
      <c r="D565" s="45"/>
      <c r="E565" s="45"/>
      <c r="F565" s="45"/>
      <c r="G565" s="45"/>
      <c r="H565" s="45"/>
      <c r="I565" s="15"/>
      <c r="J565" s="54"/>
      <c r="K565" s="17"/>
      <c r="L565" s="54"/>
    </row>
    <row r="566" spans="3:12" ht="15" hidden="1" x14ac:dyDescent="0.2">
      <c r="C566" s="44"/>
      <c r="D566" s="45"/>
      <c r="E566" s="45"/>
      <c r="F566" s="45"/>
      <c r="G566" s="45"/>
      <c r="H566" s="45"/>
      <c r="I566" s="15"/>
      <c r="J566" s="54"/>
      <c r="K566" s="17"/>
      <c r="L566" s="54"/>
    </row>
    <row r="567" spans="3:12" ht="15" hidden="1" x14ac:dyDescent="0.2">
      <c r="C567" s="44"/>
      <c r="D567" s="45"/>
      <c r="E567" s="45"/>
      <c r="F567" s="45"/>
      <c r="G567" s="45"/>
      <c r="H567" s="45"/>
      <c r="I567" s="15"/>
      <c r="J567" s="54"/>
      <c r="K567" s="17"/>
      <c r="L567" s="54"/>
    </row>
    <row r="568" spans="3:12" ht="15" hidden="1" x14ac:dyDescent="0.2">
      <c r="C568" s="44"/>
      <c r="D568" s="45"/>
      <c r="E568" s="45"/>
      <c r="F568" s="45"/>
      <c r="G568" s="45"/>
      <c r="H568" s="45"/>
      <c r="I568" s="15"/>
      <c r="J568" s="54"/>
      <c r="K568" s="17"/>
      <c r="L568" s="54"/>
    </row>
    <row r="569" spans="3:12" ht="15" hidden="1" x14ac:dyDescent="0.2">
      <c r="C569" s="44"/>
      <c r="D569" s="45"/>
      <c r="E569" s="45"/>
      <c r="F569" s="45"/>
      <c r="G569" s="45"/>
      <c r="H569" s="45"/>
      <c r="I569" s="15"/>
      <c r="J569" s="54"/>
      <c r="K569" s="17"/>
      <c r="L569" s="54"/>
    </row>
    <row r="570" spans="3:12" ht="15" hidden="1" x14ac:dyDescent="0.2">
      <c r="C570" s="44"/>
      <c r="D570" s="45"/>
      <c r="E570" s="45"/>
      <c r="F570" s="45"/>
      <c r="G570" s="45"/>
      <c r="H570" s="45"/>
      <c r="I570" s="15"/>
      <c r="J570" s="54"/>
      <c r="K570" s="17"/>
      <c r="L570" s="54"/>
    </row>
    <row r="571" spans="3:12" ht="15" hidden="1" x14ac:dyDescent="0.2">
      <c r="C571" s="44"/>
      <c r="D571" s="45"/>
      <c r="E571" s="45"/>
      <c r="F571" s="45"/>
      <c r="G571" s="45"/>
      <c r="H571" s="45"/>
      <c r="I571" s="15"/>
      <c r="J571" s="54"/>
      <c r="K571" s="17"/>
      <c r="L571" s="54"/>
    </row>
    <row r="572" spans="3:12" ht="15" hidden="1" x14ac:dyDescent="0.2">
      <c r="C572" s="44"/>
      <c r="D572" s="45"/>
      <c r="E572" s="45"/>
      <c r="F572" s="45"/>
      <c r="G572" s="45"/>
      <c r="H572" s="45"/>
      <c r="I572" s="15"/>
      <c r="J572" s="54"/>
      <c r="K572" s="17"/>
      <c r="L572" s="54"/>
    </row>
    <row r="573" spans="3:12" ht="15" hidden="1" x14ac:dyDescent="0.2">
      <c r="C573" s="44"/>
      <c r="D573" s="45"/>
      <c r="E573" s="45"/>
      <c r="F573" s="45"/>
      <c r="G573" s="45"/>
      <c r="H573" s="45"/>
      <c r="I573" s="15"/>
      <c r="J573" s="54"/>
      <c r="K573" s="17"/>
      <c r="L573" s="54"/>
    </row>
    <row r="574" spans="3:12" ht="15" hidden="1" x14ac:dyDescent="0.2">
      <c r="C574" s="44"/>
      <c r="D574" s="45"/>
      <c r="E574" s="45"/>
      <c r="F574" s="45"/>
      <c r="G574" s="45"/>
      <c r="H574" s="45"/>
      <c r="I574" s="15"/>
      <c r="J574" s="54"/>
      <c r="K574" s="17"/>
      <c r="L574" s="54"/>
    </row>
    <row r="575" spans="3:12" ht="15" hidden="1" x14ac:dyDescent="0.2">
      <c r="C575" s="44"/>
      <c r="D575" s="45"/>
      <c r="E575" s="45"/>
      <c r="F575" s="45"/>
      <c r="G575" s="45"/>
      <c r="H575" s="45"/>
      <c r="I575" s="15"/>
      <c r="J575" s="54"/>
      <c r="K575" s="17"/>
      <c r="L575" s="54"/>
    </row>
    <row r="576" spans="3:12" ht="15" hidden="1" x14ac:dyDescent="0.2">
      <c r="C576" s="44"/>
      <c r="D576" s="45"/>
      <c r="E576" s="45"/>
      <c r="F576" s="45"/>
      <c r="G576" s="45"/>
      <c r="H576" s="45"/>
      <c r="I576" s="15"/>
      <c r="J576" s="54"/>
      <c r="K576" s="17"/>
      <c r="L576" s="54"/>
    </row>
    <row r="577" spans="3:12" ht="15" hidden="1" x14ac:dyDescent="0.2">
      <c r="C577" s="44"/>
      <c r="D577" s="45"/>
      <c r="E577" s="45"/>
      <c r="F577" s="45"/>
      <c r="G577" s="45"/>
      <c r="H577" s="45"/>
      <c r="I577" s="15"/>
      <c r="J577" s="54"/>
      <c r="K577" s="17"/>
      <c r="L577" s="54"/>
    </row>
    <row r="578" spans="3:12" ht="15" hidden="1" x14ac:dyDescent="0.2">
      <c r="C578" s="44"/>
      <c r="D578" s="45"/>
      <c r="E578" s="45"/>
      <c r="F578" s="45"/>
      <c r="G578" s="45"/>
      <c r="H578" s="45"/>
      <c r="I578" s="15"/>
      <c r="J578" s="54"/>
      <c r="K578" s="17"/>
      <c r="L578" s="54"/>
    </row>
    <row r="579" spans="3:12" ht="15" hidden="1" x14ac:dyDescent="0.2">
      <c r="C579" s="44"/>
      <c r="D579" s="45"/>
      <c r="E579" s="45"/>
      <c r="F579" s="45"/>
      <c r="G579" s="45"/>
      <c r="H579" s="45"/>
      <c r="I579" s="15"/>
      <c r="J579" s="54"/>
      <c r="K579" s="17"/>
      <c r="L579" s="54"/>
    </row>
    <row r="580" spans="3:12" ht="15" hidden="1" x14ac:dyDescent="0.2">
      <c r="C580" s="44"/>
      <c r="D580" s="45"/>
      <c r="E580" s="45"/>
      <c r="F580" s="45"/>
      <c r="G580" s="45"/>
      <c r="H580" s="45"/>
      <c r="I580" s="15"/>
      <c r="J580" s="54"/>
      <c r="K580" s="17"/>
      <c r="L580" s="54"/>
    </row>
    <row r="581" spans="3:12" ht="15" hidden="1" x14ac:dyDescent="0.2">
      <c r="C581" s="44"/>
      <c r="D581" s="45"/>
      <c r="E581" s="45"/>
      <c r="F581" s="45"/>
      <c r="G581" s="45"/>
      <c r="H581" s="45"/>
      <c r="I581" s="15"/>
      <c r="J581" s="54"/>
      <c r="K581" s="17"/>
      <c r="L581" s="54"/>
    </row>
    <row r="582" spans="3:12" ht="15" hidden="1" x14ac:dyDescent="0.2">
      <c r="C582" s="44"/>
      <c r="D582" s="45"/>
      <c r="E582" s="45"/>
      <c r="F582" s="45"/>
      <c r="G582" s="45"/>
      <c r="H582" s="45"/>
      <c r="I582" s="15"/>
      <c r="J582" s="54"/>
      <c r="K582" s="17"/>
      <c r="L582" s="54"/>
    </row>
    <row r="583" spans="3:12" ht="15" hidden="1" x14ac:dyDescent="0.2">
      <c r="C583" s="44"/>
      <c r="D583" s="45"/>
      <c r="E583" s="45"/>
      <c r="F583" s="45"/>
      <c r="G583" s="45"/>
      <c r="H583" s="45"/>
      <c r="I583" s="15"/>
      <c r="J583" s="54"/>
      <c r="K583" s="17"/>
      <c r="L583" s="54"/>
    </row>
    <row r="584" spans="3:12" ht="15" hidden="1" x14ac:dyDescent="0.2">
      <c r="C584" s="44"/>
      <c r="D584" s="45"/>
      <c r="E584" s="45"/>
      <c r="F584" s="45"/>
      <c r="G584" s="45"/>
      <c r="H584" s="45"/>
      <c r="I584" s="15"/>
      <c r="J584" s="54"/>
      <c r="K584" s="17"/>
      <c r="L584" s="54"/>
    </row>
    <row r="585" spans="3:12" ht="15" hidden="1" x14ac:dyDescent="0.2">
      <c r="C585" s="44"/>
      <c r="D585" s="45"/>
      <c r="E585" s="45"/>
      <c r="F585" s="45"/>
      <c r="G585" s="45"/>
      <c r="H585" s="45"/>
      <c r="I585" s="15"/>
      <c r="J585" s="54"/>
      <c r="K585" s="17"/>
      <c r="L585" s="54"/>
    </row>
    <row r="586" spans="3:12" ht="15" hidden="1" x14ac:dyDescent="0.2">
      <c r="C586" s="44"/>
      <c r="D586" s="45"/>
      <c r="E586" s="45"/>
      <c r="F586" s="45"/>
      <c r="G586" s="45"/>
      <c r="H586" s="45"/>
      <c r="I586" s="15"/>
      <c r="J586" s="54"/>
      <c r="K586" s="17"/>
      <c r="L586" s="54"/>
    </row>
    <row r="587" spans="3:12" ht="15" hidden="1" x14ac:dyDescent="0.2">
      <c r="C587" s="44"/>
      <c r="D587" s="45"/>
      <c r="E587" s="45"/>
      <c r="F587" s="45"/>
      <c r="G587" s="45"/>
      <c r="H587" s="45"/>
      <c r="I587" s="15"/>
      <c r="J587" s="54"/>
      <c r="K587" s="17"/>
      <c r="L587" s="54"/>
    </row>
    <row r="588" spans="3:12" ht="15" hidden="1" x14ac:dyDescent="0.2">
      <c r="C588" s="44"/>
      <c r="D588" s="45"/>
      <c r="E588" s="45"/>
      <c r="F588" s="45"/>
      <c r="G588" s="45"/>
      <c r="H588" s="45"/>
      <c r="I588" s="15"/>
      <c r="J588" s="54"/>
      <c r="K588" s="17"/>
      <c r="L588" s="54"/>
    </row>
    <row r="589" spans="3:12" ht="15" hidden="1" x14ac:dyDescent="0.2">
      <c r="C589" s="44"/>
      <c r="D589" s="45"/>
      <c r="E589" s="45"/>
      <c r="F589" s="45"/>
      <c r="G589" s="45"/>
      <c r="H589" s="45"/>
      <c r="I589" s="15"/>
      <c r="J589" s="54"/>
      <c r="K589" s="17"/>
      <c r="L589" s="54"/>
    </row>
    <row r="590" spans="3:12" ht="15" hidden="1" x14ac:dyDescent="0.2">
      <c r="C590" s="44"/>
      <c r="D590" s="45"/>
      <c r="E590" s="45"/>
      <c r="F590" s="45"/>
      <c r="G590" s="45"/>
      <c r="H590" s="45"/>
      <c r="I590" s="15"/>
      <c r="J590" s="54"/>
      <c r="K590" s="17"/>
      <c r="L590" s="54"/>
    </row>
    <row r="591" spans="3:12" ht="15" hidden="1" x14ac:dyDescent="0.2">
      <c r="C591" s="44"/>
      <c r="D591" s="45"/>
      <c r="E591" s="45"/>
      <c r="F591" s="45"/>
      <c r="G591" s="45"/>
      <c r="H591" s="45"/>
      <c r="I591" s="15"/>
      <c r="J591" s="54"/>
      <c r="K591" s="17"/>
      <c r="L591" s="54"/>
    </row>
    <row r="592" spans="3:12" ht="15" hidden="1" x14ac:dyDescent="0.2">
      <c r="C592" s="44"/>
      <c r="D592" s="45"/>
      <c r="E592" s="45"/>
      <c r="F592" s="45"/>
      <c r="G592" s="45"/>
      <c r="H592" s="45"/>
      <c r="I592" s="15"/>
      <c r="J592" s="54"/>
      <c r="K592" s="17"/>
      <c r="L592" s="54"/>
    </row>
    <row r="593" spans="3:12" ht="15" hidden="1" x14ac:dyDescent="0.2">
      <c r="C593" s="44"/>
      <c r="D593" s="45"/>
      <c r="E593" s="45"/>
      <c r="F593" s="45"/>
      <c r="G593" s="45"/>
      <c r="H593" s="45"/>
      <c r="I593" s="15"/>
      <c r="J593" s="54"/>
      <c r="K593" s="17"/>
      <c r="L593" s="54"/>
    </row>
    <row r="594" spans="3:12" ht="15" hidden="1" x14ac:dyDescent="0.2">
      <c r="C594" s="44"/>
      <c r="D594" s="45"/>
      <c r="E594" s="45"/>
      <c r="F594" s="45"/>
      <c r="G594" s="45"/>
      <c r="H594" s="45"/>
      <c r="I594" s="15"/>
      <c r="J594" s="54"/>
      <c r="K594" s="17"/>
      <c r="L594" s="54"/>
    </row>
    <row r="595" spans="3:12" ht="15" hidden="1" x14ac:dyDescent="0.2">
      <c r="C595" s="44"/>
      <c r="D595" s="45"/>
      <c r="E595" s="45"/>
      <c r="F595" s="45"/>
      <c r="G595" s="45"/>
      <c r="H595" s="45"/>
      <c r="I595" s="15"/>
      <c r="J595" s="54"/>
      <c r="K595" s="17"/>
      <c r="L595" s="54"/>
    </row>
    <row r="596" spans="3:12" ht="15" hidden="1" x14ac:dyDescent="0.2">
      <c r="C596" s="44"/>
      <c r="D596" s="45"/>
      <c r="E596" s="45"/>
      <c r="F596" s="45"/>
      <c r="G596" s="45"/>
      <c r="H596" s="45"/>
      <c r="I596" s="15"/>
      <c r="J596" s="54"/>
      <c r="K596" s="17"/>
      <c r="L596" s="54"/>
    </row>
    <row r="597" spans="3:12" ht="15" hidden="1" x14ac:dyDescent="0.2">
      <c r="C597" s="44"/>
      <c r="D597" s="45"/>
      <c r="E597" s="45"/>
      <c r="F597" s="45"/>
      <c r="G597" s="45"/>
      <c r="H597" s="45"/>
      <c r="I597" s="15"/>
      <c r="J597" s="54"/>
      <c r="K597" s="17"/>
      <c r="L597" s="54"/>
    </row>
    <row r="598" spans="3:12" ht="15" hidden="1" x14ac:dyDescent="0.2">
      <c r="C598" s="44"/>
      <c r="D598" s="45"/>
      <c r="E598" s="45"/>
      <c r="F598" s="45"/>
      <c r="G598" s="45"/>
      <c r="H598" s="45"/>
      <c r="I598" s="15"/>
      <c r="J598" s="54"/>
      <c r="K598" s="17"/>
      <c r="L598" s="54"/>
    </row>
    <row r="599" spans="3:12" ht="15" hidden="1" x14ac:dyDescent="0.2">
      <c r="C599" s="44"/>
      <c r="D599" s="45"/>
      <c r="E599" s="45"/>
      <c r="F599" s="45"/>
      <c r="G599" s="45"/>
      <c r="H599" s="45"/>
      <c r="I599" s="15"/>
      <c r="J599" s="54"/>
      <c r="K599" s="17"/>
      <c r="L599" s="54"/>
    </row>
    <row r="600" spans="3:12" ht="15" hidden="1" x14ac:dyDescent="0.2">
      <c r="C600" s="44"/>
      <c r="D600" s="45"/>
      <c r="E600" s="45"/>
      <c r="F600" s="45"/>
      <c r="G600" s="45"/>
      <c r="H600" s="45"/>
      <c r="I600" s="15"/>
      <c r="J600" s="54"/>
      <c r="K600" s="17"/>
      <c r="L600" s="54"/>
    </row>
    <row r="601" spans="3:12" ht="15" hidden="1" x14ac:dyDescent="0.2">
      <c r="C601" s="44"/>
      <c r="D601" s="45"/>
      <c r="E601" s="45"/>
      <c r="F601" s="45"/>
      <c r="G601" s="45"/>
      <c r="H601" s="45"/>
      <c r="I601" s="15"/>
      <c r="J601" s="54"/>
      <c r="K601" s="17"/>
      <c r="L601" s="54"/>
    </row>
    <row r="602" spans="3:12" ht="15" hidden="1" x14ac:dyDescent="0.2">
      <c r="C602" s="44"/>
      <c r="D602" s="45"/>
      <c r="E602" s="45"/>
      <c r="F602" s="45"/>
      <c r="G602" s="45"/>
      <c r="H602" s="45"/>
      <c r="I602" s="15"/>
      <c r="J602" s="54"/>
      <c r="K602" s="17"/>
      <c r="L602" s="54"/>
    </row>
    <row r="603" spans="3:12" ht="15" hidden="1" x14ac:dyDescent="0.2">
      <c r="C603" s="44"/>
      <c r="D603" s="45"/>
      <c r="E603" s="45"/>
      <c r="F603" s="45"/>
      <c r="G603" s="45"/>
      <c r="H603" s="45"/>
      <c r="I603" s="15"/>
      <c r="J603" s="54"/>
      <c r="K603" s="17"/>
      <c r="L603" s="54"/>
    </row>
    <row r="604" spans="3:12" ht="15" hidden="1" x14ac:dyDescent="0.2">
      <c r="C604" s="44"/>
      <c r="D604" s="45"/>
      <c r="E604" s="45"/>
      <c r="F604" s="45"/>
      <c r="G604" s="45"/>
      <c r="H604" s="45"/>
      <c r="I604" s="15"/>
      <c r="J604" s="54"/>
      <c r="K604" s="17"/>
      <c r="L604" s="54"/>
    </row>
    <row r="605" spans="3:12" ht="15" hidden="1" x14ac:dyDescent="0.2">
      <c r="C605" s="44"/>
      <c r="D605" s="45"/>
      <c r="E605" s="45"/>
      <c r="F605" s="45"/>
      <c r="G605" s="45"/>
      <c r="H605" s="45"/>
      <c r="I605" s="15"/>
      <c r="J605" s="54"/>
      <c r="K605" s="17"/>
      <c r="L605" s="54"/>
    </row>
    <row r="606" spans="3:12" ht="15" hidden="1" x14ac:dyDescent="0.2">
      <c r="C606" s="44"/>
      <c r="D606" s="45"/>
      <c r="E606" s="45"/>
      <c r="F606" s="45"/>
      <c r="G606" s="45"/>
      <c r="H606" s="45"/>
      <c r="I606" s="15"/>
      <c r="J606" s="54"/>
      <c r="K606" s="17"/>
      <c r="L606" s="54"/>
    </row>
    <row r="607" spans="3:12" ht="15" hidden="1" x14ac:dyDescent="0.2">
      <c r="C607" s="44"/>
      <c r="D607" s="45"/>
      <c r="E607" s="45"/>
      <c r="F607" s="45"/>
      <c r="G607" s="45"/>
      <c r="H607" s="45"/>
      <c r="I607" s="15"/>
      <c r="J607" s="54"/>
      <c r="K607" s="17"/>
      <c r="L607" s="54"/>
    </row>
    <row r="608" spans="3:12" ht="15" hidden="1" x14ac:dyDescent="0.2">
      <c r="C608" s="44"/>
      <c r="D608" s="45"/>
      <c r="E608" s="45"/>
      <c r="F608" s="45"/>
      <c r="G608" s="45"/>
      <c r="H608" s="45"/>
      <c r="I608" s="15"/>
      <c r="J608" s="54"/>
      <c r="K608" s="17"/>
      <c r="L608" s="54"/>
    </row>
    <row r="609" spans="3:12" ht="15" hidden="1" x14ac:dyDescent="0.2">
      <c r="C609" s="44"/>
      <c r="D609" s="45"/>
      <c r="E609" s="45"/>
      <c r="F609" s="45"/>
      <c r="G609" s="45"/>
      <c r="H609" s="45"/>
      <c r="I609" s="15"/>
      <c r="J609" s="54"/>
      <c r="K609" s="17"/>
      <c r="L609" s="54"/>
    </row>
    <row r="610" spans="3:12" ht="15" hidden="1" x14ac:dyDescent="0.2">
      <c r="C610" s="44"/>
      <c r="D610" s="45"/>
      <c r="E610" s="45"/>
      <c r="F610" s="45"/>
      <c r="G610" s="45"/>
      <c r="H610" s="45"/>
      <c r="I610" s="15"/>
      <c r="J610" s="54"/>
      <c r="K610" s="17"/>
      <c r="L610" s="54"/>
    </row>
    <row r="611" spans="3:12" ht="15" hidden="1" x14ac:dyDescent="0.2">
      <c r="C611" s="44"/>
      <c r="D611" s="45"/>
      <c r="E611" s="45"/>
      <c r="F611" s="45"/>
      <c r="G611" s="45"/>
      <c r="H611" s="45"/>
      <c r="I611" s="15"/>
      <c r="J611" s="54"/>
      <c r="K611" s="17"/>
      <c r="L611" s="54"/>
    </row>
    <row r="612" spans="3:12" ht="15" hidden="1" x14ac:dyDescent="0.2">
      <c r="C612" s="44"/>
      <c r="D612" s="45"/>
      <c r="E612" s="45"/>
      <c r="F612" s="45"/>
      <c r="G612" s="45"/>
      <c r="H612" s="45"/>
      <c r="I612" s="15"/>
      <c r="J612" s="54"/>
      <c r="K612" s="17"/>
      <c r="L612" s="54"/>
    </row>
    <row r="613" spans="3:12" ht="15" hidden="1" x14ac:dyDescent="0.2">
      <c r="C613" s="44"/>
      <c r="D613" s="45"/>
      <c r="E613" s="45"/>
      <c r="F613" s="45"/>
      <c r="G613" s="45"/>
      <c r="H613" s="45"/>
      <c r="I613" s="15"/>
      <c r="J613" s="54"/>
      <c r="K613" s="17"/>
      <c r="L613" s="54"/>
    </row>
    <row r="614" spans="3:12" ht="15" hidden="1" x14ac:dyDescent="0.2">
      <c r="C614" s="44"/>
      <c r="D614" s="45"/>
      <c r="E614" s="45"/>
      <c r="F614" s="45"/>
      <c r="G614" s="45"/>
      <c r="H614" s="45"/>
      <c r="I614" s="15"/>
      <c r="J614" s="54"/>
      <c r="K614" s="17"/>
      <c r="L614" s="54"/>
    </row>
    <row r="615" spans="3:12" ht="4.9000000000000004" customHeight="1" x14ac:dyDescent="0.2">
      <c r="C615" s="58"/>
      <c r="D615" s="58"/>
      <c r="E615" s="58"/>
      <c r="F615" s="58"/>
      <c r="G615" s="58"/>
      <c r="H615" s="58"/>
      <c r="I615" s="58"/>
      <c r="J615" s="58"/>
      <c r="K615" s="58"/>
      <c r="L615" s="58"/>
    </row>
    <row r="616" spans="3:12" ht="49.9" customHeight="1" x14ac:dyDescent="0.2">
      <c r="C616" s="59"/>
      <c r="D616" s="60"/>
      <c r="E616" s="60"/>
      <c r="F616" s="60"/>
      <c r="G616" s="60"/>
      <c r="H616" s="60"/>
      <c r="I616" s="60"/>
      <c r="J616" s="60"/>
      <c r="K616" s="60"/>
      <c r="L616" s="61"/>
    </row>
  </sheetData>
  <mergeCells count="2">
    <mergeCell ref="C615:L615"/>
    <mergeCell ref="C616:L616"/>
  </mergeCells>
  <pageMargins left="0.70866141732283472" right="0.70866141732283472" top="0.74803149606299213" bottom="0.74803149606299213" header="0.31496062992125984" footer="0.31496062992125984"/>
  <pageSetup scale="63" orientation="portrait" r:id="rId1"/>
  <headerFooter>
    <oddHeader>&amp;L&amp;13Surveillance de l'assurance 2022&amp;C&amp;13Données individuelles par assureur&amp;R&amp;13Département fédéral de l'intérieur DFI
Office fédéral de la santé publique</oddHeader>
    <oddFooter>&amp;R&amp;13&amp;P/&amp;N&amp;L&amp;13Source: ISAK, OFSP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58</vt:i4>
      </vt:variant>
      <vt:variant>
        <vt:lpstr>Benannte Bereiche</vt:lpstr>
      </vt:variant>
      <vt:variant>
        <vt:i4>2624</vt:i4>
      </vt:variant>
    </vt:vector>
  </HeadingPairs>
  <TitlesOfParts>
    <vt:vector size="2682" baseType="lpstr">
      <vt:lpstr>Title</vt:lpstr>
      <vt:lpstr>1560</vt:lpstr>
      <vt:lpstr>32</vt:lpstr>
      <vt:lpstr>1569</vt:lpstr>
      <vt:lpstr>1542</vt:lpstr>
      <vt:lpstr>312</vt:lpstr>
      <vt:lpstr>343</vt:lpstr>
      <vt:lpstr>1520</vt:lpstr>
      <vt:lpstr>1535</vt:lpstr>
      <vt:lpstr>1479</vt:lpstr>
      <vt:lpstr>62</vt:lpstr>
      <vt:lpstr>1113</vt:lpstr>
      <vt:lpstr>820</vt:lpstr>
      <vt:lpstr>1575</vt:lpstr>
      <vt:lpstr>290</vt:lpstr>
      <vt:lpstr>8</vt:lpstr>
      <vt:lpstr>881</vt:lpstr>
      <vt:lpstr>134</vt:lpstr>
      <vt:lpstr>1507</vt:lpstr>
      <vt:lpstr>1386</vt:lpstr>
      <vt:lpstr>1491</vt:lpstr>
      <vt:lpstr>780</vt:lpstr>
      <vt:lpstr>1562</vt:lpstr>
      <vt:lpstr>1529</vt:lpstr>
      <vt:lpstr>1040</vt:lpstr>
      <vt:lpstr>829</vt:lpstr>
      <vt:lpstr>762</vt:lpstr>
      <vt:lpstr>376</vt:lpstr>
      <vt:lpstr>1540</vt:lpstr>
      <vt:lpstr>1322</vt:lpstr>
      <vt:lpstr>1142</vt:lpstr>
      <vt:lpstr>360</vt:lpstr>
      <vt:lpstr>1522</vt:lpstr>
      <vt:lpstr>923</vt:lpstr>
      <vt:lpstr>246</vt:lpstr>
      <vt:lpstr>1331</vt:lpstr>
      <vt:lpstr>774</vt:lpstr>
      <vt:lpstr>558</vt:lpstr>
      <vt:lpstr>57</vt:lpstr>
      <vt:lpstr>1179</vt:lpstr>
      <vt:lpstr>455</vt:lpstr>
      <vt:lpstr>994</vt:lpstr>
      <vt:lpstr>182</vt:lpstr>
      <vt:lpstr>1401</vt:lpstr>
      <vt:lpstr>1568</vt:lpstr>
      <vt:lpstr>1577</vt:lpstr>
      <vt:lpstr>901</vt:lpstr>
      <vt:lpstr>1509</vt:lpstr>
      <vt:lpstr>941</vt:lpstr>
      <vt:lpstr>1318</vt:lpstr>
      <vt:lpstr>194</vt:lpstr>
      <vt:lpstr>1384</vt:lpstr>
      <vt:lpstr>1402</vt:lpstr>
      <vt:lpstr>1555</vt:lpstr>
      <vt:lpstr>966</vt:lpstr>
      <vt:lpstr>1570</vt:lpstr>
      <vt:lpstr>509</vt:lpstr>
      <vt:lpstr>Alle Versicherer</vt:lpstr>
      <vt:lpstr>'1040'!Druckbereich</vt:lpstr>
      <vt:lpstr>'1113'!Druckbereich</vt:lpstr>
      <vt:lpstr>'1142'!Druckbereich</vt:lpstr>
      <vt:lpstr>'1179'!Druckbereich</vt:lpstr>
      <vt:lpstr>'1318'!Druckbereich</vt:lpstr>
      <vt:lpstr>'1322'!Druckbereich</vt:lpstr>
      <vt:lpstr>'1331'!Druckbereich</vt:lpstr>
      <vt:lpstr>'134'!Druckbereich</vt:lpstr>
      <vt:lpstr>'1384'!Druckbereich</vt:lpstr>
      <vt:lpstr>'1386'!Druckbereich</vt:lpstr>
      <vt:lpstr>'1401'!Druckbereich</vt:lpstr>
      <vt:lpstr>'1402'!Druckbereich</vt:lpstr>
      <vt:lpstr>'1479'!Druckbereich</vt:lpstr>
      <vt:lpstr>'1491'!Druckbereich</vt:lpstr>
      <vt:lpstr>'1507'!Druckbereich</vt:lpstr>
      <vt:lpstr>'1509'!Druckbereich</vt:lpstr>
      <vt:lpstr>'1520'!Druckbereich</vt:lpstr>
      <vt:lpstr>'1522'!Druckbereich</vt:lpstr>
      <vt:lpstr>'1529'!Druckbereich</vt:lpstr>
      <vt:lpstr>'1535'!Druckbereich</vt:lpstr>
      <vt:lpstr>'1540'!Druckbereich</vt:lpstr>
      <vt:lpstr>'1542'!Druckbereich</vt:lpstr>
      <vt:lpstr>'1555'!Druckbereich</vt:lpstr>
      <vt:lpstr>'1560'!Druckbereich</vt:lpstr>
      <vt:lpstr>'1562'!Druckbereich</vt:lpstr>
      <vt:lpstr>'1568'!Druckbereich</vt:lpstr>
      <vt:lpstr>'1569'!Druckbereich</vt:lpstr>
      <vt:lpstr>'1570'!Druckbereich</vt:lpstr>
      <vt:lpstr>'1575'!Druckbereich</vt:lpstr>
      <vt:lpstr>'1577'!Druckbereich</vt:lpstr>
      <vt:lpstr>'182'!Druckbereich</vt:lpstr>
      <vt:lpstr>'194'!Druckbereich</vt:lpstr>
      <vt:lpstr>'246'!Druckbereich</vt:lpstr>
      <vt:lpstr>'290'!Druckbereich</vt:lpstr>
      <vt:lpstr>'312'!Druckbereich</vt:lpstr>
      <vt:lpstr>'32'!Druckbereich</vt:lpstr>
      <vt:lpstr>'343'!Druckbereich</vt:lpstr>
      <vt:lpstr>'360'!Druckbereich</vt:lpstr>
      <vt:lpstr>'376'!Druckbereich</vt:lpstr>
      <vt:lpstr>'455'!Druckbereich</vt:lpstr>
      <vt:lpstr>'509'!Druckbereich</vt:lpstr>
      <vt:lpstr>'558'!Druckbereich</vt:lpstr>
      <vt:lpstr>'57'!Druckbereich</vt:lpstr>
      <vt:lpstr>'62'!Druckbereich</vt:lpstr>
      <vt:lpstr>'762'!Druckbereich</vt:lpstr>
      <vt:lpstr>'774'!Druckbereich</vt:lpstr>
      <vt:lpstr>'780'!Druckbereich</vt:lpstr>
      <vt:lpstr>'8'!Druckbereich</vt:lpstr>
      <vt:lpstr>'820'!Druckbereich</vt:lpstr>
      <vt:lpstr>'829'!Druckbereich</vt:lpstr>
      <vt:lpstr>'881'!Druckbereich</vt:lpstr>
      <vt:lpstr>'901'!Druckbereich</vt:lpstr>
      <vt:lpstr>'923'!Druckbereich</vt:lpstr>
      <vt:lpstr>'941'!Druckbereich</vt:lpstr>
      <vt:lpstr>'966'!Druckbereich</vt:lpstr>
      <vt:lpstr>'994'!Druckbereich</vt:lpstr>
      <vt:lpstr>'Alle Versicherer'!Druckbereich</vt:lpstr>
      <vt:lpstr>Title!Druckbereich</vt:lpstr>
      <vt:lpstr>'1040'!Drucktitel</vt:lpstr>
      <vt:lpstr>'1113'!Drucktitel</vt:lpstr>
      <vt:lpstr>'1142'!Drucktitel</vt:lpstr>
      <vt:lpstr>'1179'!Drucktitel</vt:lpstr>
      <vt:lpstr>'1318'!Drucktitel</vt:lpstr>
      <vt:lpstr>'1322'!Drucktitel</vt:lpstr>
      <vt:lpstr>'1331'!Drucktitel</vt:lpstr>
      <vt:lpstr>'134'!Drucktitel</vt:lpstr>
      <vt:lpstr>'1384'!Drucktitel</vt:lpstr>
      <vt:lpstr>'1386'!Drucktitel</vt:lpstr>
      <vt:lpstr>'1401'!Drucktitel</vt:lpstr>
      <vt:lpstr>'1402'!Drucktitel</vt:lpstr>
      <vt:lpstr>'1479'!Drucktitel</vt:lpstr>
      <vt:lpstr>'1491'!Drucktitel</vt:lpstr>
      <vt:lpstr>'1507'!Drucktitel</vt:lpstr>
      <vt:lpstr>'1509'!Drucktitel</vt:lpstr>
      <vt:lpstr>'1520'!Drucktitel</vt:lpstr>
      <vt:lpstr>'1522'!Drucktitel</vt:lpstr>
      <vt:lpstr>'1529'!Drucktitel</vt:lpstr>
      <vt:lpstr>'1535'!Drucktitel</vt:lpstr>
      <vt:lpstr>'1540'!Drucktitel</vt:lpstr>
      <vt:lpstr>'1542'!Drucktitel</vt:lpstr>
      <vt:lpstr>'1555'!Drucktitel</vt:lpstr>
      <vt:lpstr>'1560'!Drucktitel</vt:lpstr>
      <vt:lpstr>'1562'!Drucktitel</vt:lpstr>
      <vt:lpstr>'1568'!Drucktitel</vt:lpstr>
      <vt:lpstr>'1569'!Drucktitel</vt:lpstr>
      <vt:lpstr>'1570'!Drucktitel</vt:lpstr>
      <vt:lpstr>'1575'!Drucktitel</vt:lpstr>
      <vt:lpstr>'1577'!Drucktitel</vt:lpstr>
      <vt:lpstr>'182'!Drucktitel</vt:lpstr>
      <vt:lpstr>'194'!Drucktitel</vt:lpstr>
      <vt:lpstr>'246'!Drucktitel</vt:lpstr>
      <vt:lpstr>'290'!Drucktitel</vt:lpstr>
      <vt:lpstr>'312'!Drucktitel</vt:lpstr>
      <vt:lpstr>'32'!Drucktitel</vt:lpstr>
      <vt:lpstr>'343'!Drucktitel</vt:lpstr>
      <vt:lpstr>'360'!Drucktitel</vt:lpstr>
      <vt:lpstr>'376'!Drucktitel</vt:lpstr>
      <vt:lpstr>'455'!Drucktitel</vt:lpstr>
      <vt:lpstr>'509'!Drucktitel</vt:lpstr>
      <vt:lpstr>'558'!Drucktitel</vt:lpstr>
      <vt:lpstr>'57'!Drucktitel</vt:lpstr>
      <vt:lpstr>'62'!Drucktitel</vt:lpstr>
      <vt:lpstr>'762'!Drucktitel</vt:lpstr>
      <vt:lpstr>'774'!Drucktitel</vt:lpstr>
      <vt:lpstr>'780'!Drucktitel</vt:lpstr>
      <vt:lpstr>'8'!Drucktitel</vt:lpstr>
      <vt:lpstr>'820'!Drucktitel</vt:lpstr>
      <vt:lpstr>'829'!Drucktitel</vt:lpstr>
      <vt:lpstr>'881'!Drucktitel</vt:lpstr>
      <vt:lpstr>'901'!Drucktitel</vt:lpstr>
      <vt:lpstr>'923'!Drucktitel</vt:lpstr>
      <vt:lpstr>'941'!Drucktitel</vt:lpstr>
      <vt:lpstr>'966'!Drucktitel</vt:lpstr>
      <vt:lpstr>'994'!Drucktitel</vt:lpstr>
      <vt:lpstr>'Alle Versicherer'!Drucktitel</vt:lpstr>
      <vt:lpstr>Title!Drucktitel</vt:lpstr>
      <vt:lpstr>'1040'!LVL02_LVL02</vt:lpstr>
      <vt:lpstr>'1113'!LVL02_LVL02</vt:lpstr>
      <vt:lpstr>'1142'!LVL02_LVL02</vt:lpstr>
      <vt:lpstr>'1179'!LVL02_LVL02</vt:lpstr>
      <vt:lpstr>'1318'!LVL02_LVL02</vt:lpstr>
      <vt:lpstr>'1322'!LVL02_LVL02</vt:lpstr>
      <vt:lpstr>'1331'!LVL02_LVL02</vt:lpstr>
      <vt:lpstr>'134'!LVL02_LVL02</vt:lpstr>
      <vt:lpstr>'1384'!LVL02_LVL02</vt:lpstr>
      <vt:lpstr>'1386'!LVL02_LVL02</vt:lpstr>
      <vt:lpstr>'1401'!LVL02_LVL02</vt:lpstr>
      <vt:lpstr>'1402'!LVL02_LVL02</vt:lpstr>
      <vt:lpstr>'1479'!LVL02_LVL02</vt:lpstr>
      <vt:lpstr>'1491'!LVL02_LVL02</vt:lpstr>
      <vt:lpstr>'1507'!LVL02_LVL02</vt:lpstr>
      <vt:lpstr>'1509'!LVL02_LVL02</vt:lpstr>
      <vt:lpstr>'1520'!LVL02_LVL02</vt:lpstr>
      <vt:lpstr>'1522'!LVL02_LVL02</vt:lpstr>
      <vt:lpstr>'1529'!LVL02_LVL02</vt:lpstr>
      <vt:lpstr>'1535'!LVL02_LVL02</vt:lpstr>
      <vt:lpstr>'1540'!LVL02_LVL02</vt:lpstr>
      <vt:lpstr>'1542'!LVL02_LVL02</vt:lpstr>
      <vt:lpstr>'1555'!LVL02_LVL02</vt:lpstr>
      <vt:lpstr>'1560'!LVL02_LVL02</vt:lpstr>
      <vt:lpstr>'1562'!LVL02_LVL02</vt:lpstr>
      <vt:lpstr>'1568'!LVL02_LVL02</vt:lpstr>
      <vt:lpstr>'1569'!LVL02_LVL02</vt:lpstr>
      <vt:lpstr>'1570'!LVL02_LVL02</vt:lpstr>
      <vt:lpstr>'1575'!LVL02_LVL02</vt:lpstr>
      <vt:lpstr>'1577'!LVL02_LVL02</vt:lpstr>
      <vt:lpstr>'182'!LVL02_LVL02</vt:lpstr>
      <vt:lpstr>'194'!LVL02_LVL02</vt:lpstr>
      <vt:lpstr>'246'!LVL02_LVL02</vt:lpstr>
      <vt:lpstr>'290'!LVL02_LVL02</vt:lpstr>
      <vt:lpstr>'312'!LVL02_LVL02</vt:lpstr>
      <vt:lpstr>'32'!LVL02_LVL02</vt:lpstr>
      <vt:lpstr>'343'!LVL02_LVL02</vt:lpstr>
      <vt:lpstr>'360'!LVL02_LVL02</vt:lpstr>
      <vt:lpstr>'376'!LVL02_LVL02</vt:lpstr>
      <vt:lpstr>'455'!LVL02_LVL02</vt:lpstr>
      <vt:lpstr>'509'!LVL02_LVL02</vt:lpstr>
      <vt:lpstr>'558'!LVL02_LVL02</vt:lpstr>
      <vt:lpstr>'57'!LVL02_LVL02</vt:lpstr>
      <vt:lpstr>'62'!LVL02_LVL02</vt:lpstr>
      <vt:lpstr>'762'!LVL02_LVL02</vt:lpstr>
      <vt:lpstr>'774'!LVL02_LVL02</vt:lpstr>
      <vt:lpstr>'780'!LVL02_LVL02</vt:lpstr>
      <vt:lpstr>'8'!LVL02_LVL02</vt:lpstr>
      <vt:lpstr>'820'!LVL02_LVL02</vt:lpstr>
      <vt:lpstr>'829'!LVL02_LVL02</vt:lpstr>
      <vt:lpstr>'881'!LVL02_LVL02</vt:lpstr>
      <vt:lpstr>'901'!LVL02_LVL02</vt:lpstr>
      <vt:lpstr>'923'!LVL02_LVL02</vt:lpstr>
      <vt:lpstr>'941'!LVL02_LVL02</vt:lpstr>
      <vt:lpstr>'966'!LVL02_LVL02</vt:lpstr>
      <vt:lpstr>'994'!LVL02_LVL02</vt:lpstr>
      <vt:lpstr>'Alle Versicherer'!LVL02_LVL02</vt:lpstr>
      <vt:lpstr>'1040'!LVL02_VerNr</vt:lpstr>
      <vt:lpstr>'1113'!LVL02_VerNr</vt:lpstr>
      <vt:lpstr>'1142'!LVL02_VerNr</vt:lpstr>
      <vt:lpstr>'1179'!LVL02_VerNr</vt:lpstr>
      <vt:lpstr>'1318'!LVL02_VerNr</vt:lpstr>
      <vt:lpstr>'1322'!LVL02_VerNr</vt:lpstr>
      <vt:lpstr>'1331'!LVL02_VerNr</vt:lpstr>
      <vt:lpstr>'134'!LVL02_VerNr</vt:lpstr>
      <vt:lpstr>'1384'!LVL02_VerNr</vt:lpstr>
      <vt:lpstr>'1386'!LVL02_VerNr</vt:lpstr>
      <vt:lpstr>'1401'!LVL02_VerNr</vt:lpstr>
      <vt:lpstr>'1402'!LVL02_VerNr</vt:lpstr>
      <vt:lpstr>'1479'!LVL02_VerNr</vt:lpstr>
      <vt:lpstr>'1491'!LVL02_VerNr</vt:lpstr>
      <vt:lpstr>'1507'!LVL02_VerNr</vt:lpstr>
      <vt:lpstr>'1509'!LVL02_VerNr</vt:lpstr>
      <vt:lpstr>'1520'!LVL02_VerNr</vt:lpstr>
      <vt:lpstr>'1522'!LVL02_VerNr</vt:lpstr>
      <vt:lpstr>'1529'!LVL02_VerNr</vt:lpstr>
      <vt:lpstr>'1535'!LVL02_VerNr</vt:lpstr>
      <vt:lpstr>'1540'!LVL02_VerNr</vt:lpstr>
      <vt:lpstr>'1542'!LVL02_VerNr</vt:lpstr>
      <vt:lpstr>'1555'!LVL02_VerNr</vt:lpstr>
      <vt:lpstr>'1560'!LVL02_VerNr</vt:lpstr>
      <vt:lpstr>'1562'!LVL02_VerNr</vt:lpstr>
      <vt:lpstr>'1568'!LVL02_VerNr</vt:lpstr>
      <vt:lpstr>'1569'!LVL02_VerNr</vt:lpstr>
      <vt:lpstr>'1570'!LVL02_VerNr</vt:lpstr>
      <vt:lpstr>'1575'!LVL02_VerNr</vt:lpstr>
      <vt:lpstr>'1577'!LVL02_VerNr</vt:lpstr>
      <vt:lpstr>'182'!LVL02_VerNr</vt:lpstr>
      <vt:lpstr>'194'!LVL02_VerNr</vt:lpstr>
      <vt:lpstr>'246'!LVL02_VerNr</vt:lpstr>
      <vt:lpstr>'290'!LVL02_VerNr</vt:lpstr>
      <vt:lpstr>'312'!LVL02_VerNr</vt:lpstr>
      <vt:lpstr>'32'!LVL02_VerNr</vt:lpstr>
      <vt:lpstr>'343'!LVL02_VerNr</vt:lpstr>
      <vt:lpstr>'360'!LVL02_VerNr</vt:lpstr>
      <vt:lpstr>'376'!LVL02_VerNr</vt:lpstr>
      <vt:lpstr>'455'!LVL02_VerNr</vt:lpstr>
      <vt:lpstr>'509'!LVL02_VerNr</vt:lpstr>
      <vt:lpstr>'558'!LVL02_VerNr</vt:lpstr>
      <vt:lpstr>'57'!LVL02_VerNr</vt:lpstr>
      <vt:lpstr>'62'!LVL02_VerNr</vt:lpstr>
      <vt:lpstr>'762'!LVL02_VerNr</vt:lpstr>
      <vt:lpstr>'774'!LVL02_VerNr</vt:lpstr>
      <vt:lpstr>'780'!LVL02_VerNr</vt:lpstr>
      <vt:lpstr>'8'!LVL02_VerNr</vt:lpstr>
      <vt:lpstr>'820'!LVL02_VerNr</vt:lpstr>
      <vt:lpstr>'829'!LVL02_VerNr</vt:lpstr>
      <vt:lpstr>'881'!LVL02_VerNr</vt:lpstr>
      <vt:lpstr>'901'!LVL02_VerNr</vt:lpstr>
      <vt:lpstr>'923'!LVL02_VerNr</vt:lpstr>
      <vt:lpstr>'941'!LVL02_VerNr</vt:lpstr>
      <vt:lpstr>'966'!LVL02_VerNr</vt:lpstr>
      <vt:lpstr>'994'!LVL02_VerNr</vt:lpstr>
      <vt:lpstr>'Alle Versicherer'!LVL02_VerNr</vt:lpstr>
      <vt:lpstr>'1040'!LVL02_YEAR1</vt:lpstr>
      <vt:lpstr>'1113'!LVL02_YEAR1</vt:lpstr>
      <vt:lpstr>'1142'!LVL02_YEAR1</vt:lpstr>
      <vt:lpstr>'1179'!LVL02_YEAR1</vt:lpstr>
      <vt:lpstr>'1318'!LVL02_YEAR1</vt:lpstr>
      <vt:lpstr>'1322'!LVL02_YEAR1</vt:lpstr>
      <vt:lpstr>'1331'!LVL02_YEAR1</vt:lpstr>
      <vt:lpstr>'134'!LVL02_YEAR1</vt:lpstr>
      <vt:lpstr>'1384'!LVL02_YEAR1</vt:lpstr>
      <vt:lpstr>'1386'!LVL02_YEAR1</vt:lpstr>
      <vt:lpstr>'1401'!LVL02_YEAR1</vt:lpstr>
      <vt:lpstr>'1402'!LVL02_YEAR1</vt:lpstr>
      <vt:lpstr>'1479'!LVL02_YEAR1</vt:lpstr>
      <vt:lpstr>'1491'!LVL02_YEAR1</vt:lpstr>
      <vt:lpstr>'1507'!LVL02_YEAR1</vt:lpstr>
      <vt:lpstr>'1509'!LVL02_YEAR1</vt:lpstr>
      <vt:lpstr>'1520'!LVL02_YEAR1</vt:lpstr>
      <vt:lpstr>'1522'!LVL02_YEAR1</vt:lpstr>
      <vt:lpstr>'1529'!LVL02_YEAR1</vt:lpstr>
      <vt:lpstr>'1535'!LVL02_YEAR1</vt:lpstr>
      <vt:lpstr>'1540'!LVL02_YEAR1</vt:lpstr>
      <vt:lpstr>'1542'!LVL02_YEAR1</vt:lpstr>
      <vt:lpstr>'1555'!LVL02_YEAR1</vt:lpstr>
      <vt:lpstr>'1560'!LVL02_YEAR1</vt:lpstr>
      <vt:lpstr>'1562'!LVL02_YEAR1</vt:lpstr>
      <vt:lpstr>'1568'!LVL02_YEAR1</vt:lpstr>
      <vt:lpstr>'1569'!LVL02_YEAR1</vt:lpstr>
      <vt:lpstr>'1570'!LVL02_YEAR1</vt:lpstr>
      <vt:lpstr>'1575'!LVL02_YEAR1</vt:lpstr>
      <vt:lpstr>'1577'!LVL02_YEAR1</vt:lpstr>
      <vt:lpstr>'182'!LVL02_YEAR1</vt:lpstr>
      <vt:lpstr>'194'!LVL02_YEAR1</vt:lpstr>
      <vt:lpstr>'246'!LVL02_YEAR1</vt:lpstr>
      <vt:lpstr>'290'!LVL02_YEAR1</vt:lpstr>
      <vt:lpstr>'312'!LVL02_YEAR1</vt:lpstr>
      <vt:lpstr>'32'!LVL02_YEAR1</vt:lpstr>
      <vt:lpstr>'343'!LVL02_YEAR1</vt:lpstr>
      <vt:lpstr>'360'!LVL02_YEAR1</vt:lpstr>
      <vt:lpstr>'376'!LVL02_YEAR1</vt:lpstr>
      <vt:lpstr>'455'!LVL02_YEAR1</vt:lpstr>
      <vt:lpstr>'509'!LVL02_YEAR1</vt:lpstr>
      <vt:lpstr>'558'!LVL02_YEAR1</vt:lpstr>
      <vt:lpstr>'57'!LVL02_YEAR1</vt:lpstr>
      <vt:lpstr>'62'!LVL02_YEAR1</vt:lpstr>
      <vt:lpstr>'762'!LVL02_YEAR1</vt:lpstr>
      <vt:lpstr>'774'!LVL02_YEAR1</vt:lpstr>
      <vt:lpstr>'780'!LVL02_YEAR1</vt:lpstr>
      <vt:lpstr>'8'!LVL02_YEAR1</vt:lpstr>
      <vt:lpstr>'820'!LVL02_YEAR1</vt:lpstr>
      <vt:lpstr>'829'!LVL02_YEAR1</vt:lpstr>
      <vt:lpstr>'881'!LVL02_YEAR1</vt:lpstr>
      <vt:lpstr>'901'!LVL02_YEAR1</vt:lpstr>
      <vt:lpstr>'923'!LVL02_YEAR1</vt:lpstr>
      <vt:lpstr>'941'!LVL02_YEAR1</vt:lpstr>
      <vt:lpstr>'966'!LVL02_YEAR1</vt:lpstr>
      <vt:lpstr>'994'!LVL02_YEAR1</vt:lpstr>
      <vt:lpstr>'Alle Versicherer'!LVL02_YEAR1</vt:lpstr>
      <vt:lpstr>'1040'!LVL02_YEAR2</vt:lpstr>
      <vt:lpstr>'1113'!LVL02_YEAR2</vt:lpstr>
      <vt:lpstr>'1142'!LVL02_YEAR2</vt:lpstr>
      <vt:lpstr>'1179'!LVL02_YEAR2</vt:lpstr>
      <vt:lpstr>'1318'!LVL02_YEAR2</vt:lpstr>
      <vt:lpstr>'1322'!LVL02_YEAR2</vt:lpstr>
      <vt:lpstr>'1331'!LVL02_YEAR2</vt:lpstr>
      <vt:lpstr>'134'!LVL02_YEAR2</vt:lpstr>
      <vt:lpstr>'1384'!LVL02_YEAR2</vt:lpstr>
      <vt:lpstr>'1386'!LVL02_YEAR2</vt:lpstr>
      <vt:lpstr>'1401'!LVL02_YEAR2</vt:lpstr>
      <vt:lpstr>'1402'!LVL02_YEAR2</vt:lpstr>
      <vt:lpstr>'1479'!LVL02_YEAR2</vt:lpstr>
      <vt:lpstr>'1491'!LVL02_YEAR2</vt:lpstr>
      <vt:lpstr>'1507'!LVL02_YEAR2</vt:lpstr>
      <vt:lpstr>'1509'!LVL02_YEAR2</vt:lpstr>
      <vt:lpstr>'1520'!LVL02_YEAR2</vt:lpstr>
      <vt:lpstr>'1522'!LVL02_YEAR2</vt:lpstr>
      <vt:lpstr>'1529'!LVL02_YEAR2</vt:lpstr>
      <vt:lpstr>'1535'!LVL02_YEAR2</vt:lpstr>
      <vt:lpstr>'1540'!LVL02_YEAR2</vt:lpstr>
      <vt:lpstr>'1542'!LVL02_YEAR2</vt:lpstr>
      <vt:lpstr>'1555'!LVL02_YEAR2</vt:lpstr>
      <vt:lpstr>'1560'!LVL02_YEAR2</vt:lpstr>
      <vt:lpstr>'1562'!LVL02_YEAR2</vt:lpstr>
      <vt:lpstr>'1568'!LVL02_YEAR2</vt:lpstr>
      <vt:lpstr>'1569'!LVL02_YEAR2</vt:lpstr>
      <vt:lpstr>'1570'!LVL02_YEAR2</vt:lpstr>
      <vt:lpstr>'1575'!LVL02_YEAR2</vt:lpstr>
      <vt:lpstr>'1577'!LVL02_YEAR2</vt:lpstr>
      <vt:lpstr>'182'!LVL02_YEAR2</vt:lpstr>
      <vt:lpstr>'194'!LVL02_YEAR2</vt:lpstr>
      <vt:lpstr>'246'!LVL02_YEAR2</vt:lpstr>
      <vt:lpstr>'290'!LVL02_YEAR2</vt:lpstr>
      <vt:lpstr>'312'!LVL02_YEAR2</vt:lpstr>
      <vt:lpstr>'32'!LVL02_YEAR2</vt:lpstr>
      <vt:lpstr>'343'!LVL02_YEAR2</vt:lpstr>
      <vt:lpstr>'360'!LVL02_YEAR2</vt:lpstr>
      <vt:lpstr>'376'!LVL02_YEAR2</vt:lpstr>
      <vt:lpstr>'455'!LVL02_YEAR2</vt:lpstr>
      <vt:lpstr>'509'!LVL02_YEAR2</vt:lpstr>
      <vt:lpstr>'558'!LVL02_YEAR2</vt:lpstr>
      <vt:lpstr>'57'!LVL02_YEAR2</vt:lpstr>
      <vt:lpstr>'62'!LVL02_YEAR2</vt:lpstr>
      <vt:lpstr>'762'!LVL02_YEAR2</vt:lpstr>
      <vt:lpstr>'774'!LVL02_YEAR2</vt:lpstr>
      <vt:lpstr>'780'!LVL02_YEAR2</vt:lpstr>
      <vt:lpstr>'8'!LVL02_YEAR2</vt:lpstr>
      <vt:lpstr>'820'!LVL02_YEAR2</vt:lpstr>
      <vt:lpstr>'829'!LVL02_YEAR2</vt:lpstr>
      <vt:lpstr>'881'!LVL02_YEAR2</vt:lpstr>
      <vt:lpstr>'901'!LVL02_YEAR2</vt:lpstr>
      <vt:lpstr>'923'!LVL02_YEAR2</vt:lpstr>
      <vt:lpstr>'941'!LVL02_YEAR2</vt:lpstr>
      <vt:lpstr>'966'!LVL02_YEAR2</vt:lpstr>
      <vt:lpstr>'994'!LVL02_YEAR2</vt:lpstr>
      <vt:lpstr>'Alle Versicherer'!LVL02_YEAR2</vt:lpstr>
      <vt:lpstr>'1040'!LVL03_LVL02</vt:lpstr>
      <vt:lpstr>'1113'!LVL03_LVL02</vt:lpstr>
      <vt:lpstr>'1142'!LVL03_LVL02</vt:lpstr>
      <vt:lpstr>'1179'!LVL03_LVL02</vt:lpstr>
      <vt:lpstr>'1318'!LVL03_LVL02</vt:lpstr>
      <vt:lpstr>'1322'!LVL03_LVL02</vt:lpstr>
      <vt:lpstr>'1331'!LVL03_LVL02</vt:lpstr>
      <vt:lpstr>'134'!LVL03_LVL02</vt:lpstr>
      <vt:lpstr>'1384'!LVL03_LVL02</vt:lpstr>
      <vt:lpstr>'1386'!LVL03_LVL02</vt:lpstr>
      <vt:lpstr>'1401'!LVL03_LVL02</vt:lpstr>
      <vt:lpstr>'1402'!LVL03_LVL02</vt:lpstr>
      <vt:lpstr>'1479'!LVL03_LVL02</vt:lpstr>
      <vt:lpstr>'1491'!LVL03_LVL02</vt:lpstr>
      <vt:lpstr>'1507'!LVL03_LVL02</vt:lpstr>
      <vt:lpstr>'1509'!LVL03_LVL02</vt:lpstr>
      <vt:lpstr>'1520'!LVL03_LVL02</vt:lpstr>
      <vt:lpstr>'1522'!LVL03_LVL02</vt:lpstr>
      <vt:lpstr>'1529'!LVL03_LVL02</vt:lpstr>
      <vt:lpstr>'1535'!LVL03_LVL02</vt:lpstr>
      <vt:lpstr>'1540'!LVL03_LVL02</vt:lpstr>
      <vt:lpstr>'1542'!LVL03_LVL02</vt:lpstr>
      <vt:lpstr>'1555'!LVL03_LVL02</vt:lpstr>
      <vt:lpstr>'1560'!LVL03_LVL02</vt:lpstr>
      <vt:lpstr>'1562'!LVL03_LVL02</vt:lpstr>
      <vt:lpstr>'1568'!LVL03_LVL02</vt:lpstr>
      <vt:lpstr>'1569'!LVL03_LVL02</vt:lpstr>
      <vt:lpstr>'1570'!LVL03_LVL02</vt:lpstr>
      <vt:lpstr>'1575'!LVL03_LVL02</vt:lpstr>
      <vt:lpstr>'1577'!LVL03_LVL02</vt:lpstr>
      <vt:lpstr>'182'!LVL03_LVL02</vt:lpstr>
      <vt:lpstr>'194'!LVL03_LVL02</vt:lpstr>
      <vt:lpstr>'246'!LVL03_LVL02</vt:lpstr>
      <vt:lpstr>'290'!LVL03_LVL02</vt:lpstr>
      <vt:lpstr>'312'!LVL03_LVL02</vt:lpstr>
      <vt:lpstr>'32'!LVL03_LVL02</vt:lpstr>
      <vt:lpstr>'343'!LVL03_LVL02</vt:lpstr>
      <vt:lpstr>'360'!LVL03_LVL02</vt:lpstr>
      <vt:lpstr>'376'!LVL03_LVL02</vt:lpstr>
      <vt:lpstr>'455'!LVL03_LVL02</vt:lpstr>
      <vt:lpstr>'509'!LVL03_LVL02</vt:lpstr>
      <vt:lpstr>'558'!LVL03_LVL02</vt:lpstr>
      <vt:lpstr>'57'!LVL03_LVL02</vt:lpstr>
      <vt:lpstr>'62'!LVL03_LVL02</vt:lpstr>
      <vt:lpstr>'762'!LVL03_LVL02</vt:lpstr>
      <vt:lpstr>'774'!LVL03_LVL02</vt:lpstr>
      <vt:lpstr>'780'!LVL03_LVL02</vt:lpstr>
      <vt:lpstr>'8'!LVL03_LVL02</vt:lpstr>
      <vt:lpstr>'820'!LVL03_LVL02</vt:lpstr>
      <vt:lpstr>'829'!LVL03_LVL02</vt:lpstr>
      <vt:lpstr>'881'!LVL03_LVL02</vt:lpstr>
      <vt:lpstr>'901'!LVL03_LVL02</vt:lpstr>
      <vt:lpstr>'923'!LVL03_LVL02</vt:lpstr>
      <vt:lpstr>'941'!LVL03_LVL02</vt:lpstr>
      <vt:lpstr>'966'!LVL03_LVL02</vt:lpstr>
      <vt:lpstr>'994'!LVL03_LVL02</vt:lpstr>
      <vt:lpstr>'Alle Versicherer'!LVL03_LVL02</vt:lpstr>
      <vt:lpstr>'1040'!LVL03_LVL03</vt:lpstr>
      <vt:lpstr>'1113'!LVL03_LVL03</vt:lpstr>
      <vt:lpstr>'1142'!LVL03_LVL03</vt:lpstr>
      <vt:lpstr>'1179'!LVL03_LVL03</vt:lpstr>
      <vt:lpstr>'1318'!LVL03_LVL03</vt:lpstr>
      <vt:lpstr>'1322'!LVL03_LVL03</vt:lpstr>
      <vt:lpstr>'1331'!LVL03_LVL03</vt:lpstr>
      <vt:lpstr>'134'!LVL03_LVL03</vt:lpstr>
      <vt:lpstr>'1384'!LVL03_LVL03</vt:lpstr>
      <vt:lpstr>'1386'!LVL03_LVL03</vt:lpstr>
      <vt:lpstr>'1401'!LVL03_LVL03</vt:lpstr>
      <vt:lpstr>'1402'!LVL03_LVL03</vt:lpstr>
      <vt:lpstr>'1479'!LVL03_LVL03</vt:lpstr>
      <vt:lpstr>'1491'!LVL03_LVL03</vt:lpstr>
      <vt:lpstr>'1507'!LVL03_LVL03</vt:lpstr>
      <vt:lpstr>'1509'!LVL03_LVL03</vt:lpstr>
      <vt:lpstr>'1520'!LVL03_LVL03</vt:lpstr>
      <vt:lpstr>'1522'!LVL03_LVL03</vt:lpstr>
      <vt:lpstr>'1529'!LVL03_LVL03</vt:lpstr>
      <vt:lpstr>'1535'!LVL03_LVL03</vt:lpstr>
      <vt:lpstr>'1540'!LVL03_LVL03</vt:lpstr>
      <vt:lpstr>'1542'!LVL03_LVL03</vt:lpstr>
      <vt:lpstr>'1555'!LVL03_LVL03</vt:lpstr>
      <vt:lpstr>'1560'!LVL03_LVL03</vt:lpstr>
      <vt:lpstr>'1562'!LVL03_LVL03</vt:lpstr>
      <vt:lpstr>'1568'!LVL03_LVL03</vt:lpstr>
      <vt:lpstr>'1569'!LVL03_LVL03</vt:lpstr>
      <vt:lpstr>'1570'!LVL03_LVL03</vt:lpstr>
      <vt:lpstr>'1575'!LVL03_LVL03</vt:lpstr>
      <vt:lpstr>'1577'!LVL03_LVL03</vt:lpstr>
      <vt:lpstr>'182'!LVL03_LVL03</vt:lpstr>
      <vt:lpstr>'194'!LVL03_LVL03</vt:lpstr>
      <vt:lpstr>'246'!LVL03_LVL03</vt:lpstr>
      <vt:lpstr>'290'!LVL03_LVL03</vt:lpstr>
      <vt:lpstr>'312'!LVL03_LVL03</vt:lpstr>
      <vt:lpstr>'32'!LVL03_LVL03</vt:lpstr>
      <vt:lpstr>'343'!LVL03_LVL03</vt:lpstr>
      <vt:lpstr>'360'!LVL03_LVL03</vt:lpstr>
      <vt:lpstr>'376'!LVL03_LVL03</vt:lpstr>
      <vt:lpstr>'455'!LVL03_LVL03</vt:lpstr>
      <vt:lpstr>'509'!LVL03_LVL03</vt:lpstr>
      <vt:lpstr>'558'!LVL03_LVL03</vt:lpstr>
      <vt:lpstr>'57'!LVL03_LVL03</vt:lpstr>
      <vt:lpstr>'62'!LVL03_LVL03</vt:lpstr>
      <vt:lpstr>'762'!LVL03_LVL03</vt:lpstr>
      <vt:lpstr>'774'!LVL03_LVL03</vt:lpstr>
      <vt:lpstr>'780'!LVL03_LVL03</vt:lpstr>
      <vt:lpstr>'8'!LVL03_LVL03</vt:lpstr>
      <vt:lpstr>'820'!LVL03_LVL03</vt:lpstr>
      <vt:lpstr>'829'!LVL03_LVL03</vt:lpstr>
      <vt:lpstr>'881'!LVL03_LVL03</vt:lpstr>
      <vt:lpstr>'901'!LVL03_LVL03</vt:lpstr>
      <vt:lpstr>'923'!LVL03_LVL03</vt:lpstr>
      <vt:lpstr>'941'!LVL03_LVL03</vt:lpstr>
      <vt:lpstr>'966'!LVL03_LVL03</vt:lpstr>
      <vt:lpstr>'994'!LVL03_LVL03</vt:lpstr>
      <vt:lpstr>'Alle Versicherer'!LVL03_LVL03</vt:lpstr>
      <vt:lpstr>'1040'!LVL03_LVL04</vt:lpstr>
      <vt:lpstr>'1113'!LVL03_LVL04</vt:lpstr>
      <vt:lpstr>'1142'!LVL03_LVL04</vt:lpstr>
      <vt:lpstr>'1179'!LVL03_LVL04</vt:lpstr>
      <vt:lpstr>'1318'!LVL03_LVL04</vt:lpstr>
      <vt:lpstr>'1322'!LVL03_LVL04</vt:lpstr>
      <vt:lpstr>'1331'!LVL03_LVL04</vt:lpstr>
      <vt:lpstr>'134'!LVL03_LVL04</vt:lpstr>
      <vt:lpstr>'1384'!LVL03_LVL04</vt:lpstr>
      <vt:lpstr>'1386'!LVL03_LVL04</vt:lpstr>
      <vt:lpstr>'1401'!LVL03_LVL04</vt:lpstr>
      <vt:lpstr>'1402'!LVL03_LVL04</vt:lpstr>
      <vt:lpstr>'1479'!LVL03_LVL04</vt:lpstr>
      <vt:lpstr>'1491'!LVL03_LVL04</vt:lpstr>
      <vt:lpstr>'1507'!LVL03_LVL04</vt:lpstr>
      <vt:lpstr>'1509'!LVL03_LVL04</vt:lpstr>
      <vt:lpstr>'1520'!LVL03_LVL04</vt:lpstr>
      <vt:lpstr>'1522'!LVL03_LVL04</vt:lpstr>
      <vt:lpstr>'1529'!LVL03_LVL04</vt:lpstr>
      <vt:lpstr>'1535'!LVL03_LVL04</vt:lpstr>
      <vt:lpstr>'1540'!LVL03_LVL04</vt:lpstr>
      <vt:lpstr>'1542'!LVL03_LVL04</vt:lpstr>
      <vt:lpstr>'1555'!LVL03_LVL04</vt:lpstr>
      <vt:lpstr>'1560'!LVL03_LVL04</vt:lpstr>
      <vt:lpstr>'1562'!LVL03_LVL04</vt:lpstr>
      <vt:lpstr>'1568'!LVL03_LVL04</vt:lpstr>
      <vt:lpstr>'1569'!LVL03_LVL04</vt:lpstr>
      <vt:lpstr>'1570'!LVL03_LVL04</vt:lpstr>
      <vt:lpstr>'1575'!LVL03_LVL04</vt:lpstr>
      <vt:lpstr>'1577'!LVL03_LVL04</vt:lpstr>
      <vt:lpstr>'182'!LVL03_LVL04</vt:lpstr>
      <vt:lpstr>'194'!LVL03_LVL04</vt:lpstr>
      <vt:lpstr>'246'!LVL03_LVL04</vt:lpstr>
      <vt:lpstr>'290'!LVL03_LVL04</vt:lpstr>
      <vt:lpstr>'312'!LVL03_LVL04</vt:lpstr>
      <vt:lpstr>'32'!LVL03_LVL04</vt:lpstr>
      <vt:lpstr>'343'!LVL03_LVL04</vt:lpstr>
      <vt:lpstr>'360'!LVL03_LVL04</vt:lpstr>
      <vt:lpstr>'376'!LVL03_LVL04</vt:lpstr>
      <vt:lpstr>'455'!LVL03_LVL04</vt:lpstr>
      <vt:lpstr>'509'!LVL03_LVL04</vt:lpstr>
      <vt:lpstr>'558'!LVL03_LVL04</vt:lpstr>
      <vt:lpstr>'57'!LVL03_LVL04</vt:lpstr>
      <vt:lpstr>'62'!LVL03_LVL04</vt:lpstr>
      <vt:lpstr>'762'!LVL03_LVL04</vt:lpstr>
      <vt:lpstr>'774'!LVL03_LVL04</vt:lpstr>
      <vt:lpstr>'780'!LVL03_LVL04</vt:lpstr>
      <vt:lpstr>'8'!LVL03_LVL04</vt:lpstr>
      <vt:lpstr>'820'!LVL03_LVL04</vt:lpstr>
      <vt:lpstr>'829'!LVL03_LVL04</vt:lpstr>
      <vt:lpstr>'881'!LVL03_LVL04</vt:lpstr>
      <vt:lpstr>'901'!LVL03_LVL04</vt:lpstr>
      <vt:lpstr>'923'!LVL03_LVL04</vt:lpstr>
      <vt:lpstr>'941'!LVL03_LVL04</vt:lpstr>
      <vt:lpstr>'966'!LVL03_LVL04</vt:lpstr>
      <vt:lpstr>'994'!LVL03_LVL04</vt:lpstr>
      <vt:lpstr>'Alle Versicherer'!LVL03_LVL04</vt:lpstr>
      <vt:lpstr>'1040'!LVL03_LVL05</vt:lpstr>
      <vt:lpstr>'1113'!LVL03_LVL05</vt:lpstr>
      <vt:lpstr>'1142'!LVL03_LVL05</vt:lpstr>
      <vt:lpstr>'1179'!LVL03_LVL05</vt:lpstr>
      <vt:lpstr>'1318'!LVL03_LVL05</vt:lpstr>
      <vt:lpstr>'1322'!LVL03_LVL05</vt:lpstr>
      <vt:lpstr>'1331'!LVL03_LVL05</vt:lpstr>
      <vt:lpstr>'134'!LVL03_LVL05</vt:lpstr>
      <vt:lpstr>'1384'!LVL03_LVL05</vt:lpstr>
      <vt:lpstr>'1386'!LVL03_LVL05</vt:lpstr>
      <vt:lpstr>'1401'!LVL03_LVL05</vt:lpstr>
      <vt:lpstr>'1402'!LVL03_LVL05</vt:lpstr>
      <vt:lpstr>'1479'!LVL03_LVL05</vt:lpstr>
      <vt:lpstr>'1491'!LVL03_LVL05</vt:lpstr>
      <vt:lpstr>'1507'!LVL03_LVL05</vt:lpstr>
      <vt:lpstr>'1509'!LVL03_LVL05</vt:lpstr>
      <vt:lpstr>'1520'!LVL03_LVL05</vt:lpstr>
      <vt:lpstr>'1522'!LVL03_LVL05</vt:lpstr>
      <vt:lpstr>'1529'!LVL03_LVL05</vt:lpstr>
      <vt:lpstr>'1535'!LVL03_LVL05</vt:lpstr>
      <vt:lpstr>'1540'!LVL03_LVL05</vt:lpstr>
      <vt:lpstr>'1542'!LVL03_LVL05</vt:lpstr>
      <vt:lpstr>'1555'!LVL03_LVL05</vt:lpstr>
      <vt:lpstr>'1560'!LVL03_LVL05</vt:lpstr>
      <vt:lpstr>'1562'!LVL03_LVL05</vt:lpstr>
      <vt:lpstr>'1568'!LVL03_LVL05</vt:lpstr>
      <vt:lpstr>'1569'!LVL03_LVL05</vt:lpstr>
      <vt:lpstr>'1570'!LVL03_LVL05</vt:lpstr>
      <vt:lpstr>'1575'!LVL03_LVL05</vt:lpstr>
      <vt:lpstr>'1577'!LVL03_LVL05</vt:lpstr>
      <vt:lpstr>'182'!LVL03_LVL05</vt:lpstr>
      <vt:lpstr>'194'!LVL03_LVL05</vt:lpstr>
      <vt:lpstr>'246'!LVL03_LVL05</vt:lpstr>
      <vt:lpstr>'290'!LVL03_LVL05</vt:lpstr>
      <vt:lpstr>'312'!LVL03_LVL05</vt:lpstr>
      <vt:lpstr>'32'!LVL03_LVL05</vt:lpstr>
      <vt:lpstr>'343'!LVL03_LVL05</vt:lpstr>
      <vt:lpstr>'360'!LVL03_LVL05</vt:lpstr>
      <vt:lpstr>'376'!LVL03_LVL05</vt:lpstr>
      <vt:lpstr>'455'!LVL03_LVL05</vt:lpstr>
      <vt:lpstr>'509'!LVL03_LVL05</vt:lpstr>
      <vt:lpstr>'558'!LVL03_LVL05</vt:lpstr>
      <vt:lpstr>'57'!LVL03_LVL05</vt:lpstr>
      <vt:lpstr>'62'!LVL03_LVL05</vt:lpstr>
      <vt:lpstr>'762'!LVL03_LVL05</vt:lpstr>
      <vt:lpstr>'774'!LVL03_LVL05</vt:lpstr>
      <vt:lpstr>'780'!LVL03_LVL05</vt:lpstr>
      <vt:lpstr>'8'!LVL03_LVL05</vt:lpstr>
      <vt:lpstr>'820'!LVL03_LVL05</vt:lpstr>
      <vt:lpstr>'829'!LVL03_LVL05</vt:lpstr>
      <vt:lpstr>'881'!LVL03_LVL05</vt:lpstr>
      <vt:lpstr>'901'!LVL03_LVL05</vt:lpstr>
      <vt:lpstr>'923'!LVL03_LVL05</vt:lpstr>
      <vt:lpstr>'941'!LVL03_LVL05</vt:lpstr>
      <vt:lpstr>'966'!LVL03_LVL05</vt:lpstr>
      <vt:lpstr>'994'!LVL03_LVL05</vt:lpstr>
      <vt:lpstr>'Alle Versicherer'!LVL03_LVL05</vt:lpstr>
      <vt:lpstr>'1040'!LVL03_LVL06</vt:lpstr>
      <vt:lpstr>'1113'!LVL03_LVL06</vt:lpstr>
      <vt:lpstr>'1142'!LVL03_LVL06</vt:lpstr>
      <vt:lpstr>'1179'!LVL03_LVL06</vt:lpstr>
      <vt:lpstr>'1318'!LVL03_LVL06</vt:lpstr>
      <vt:lpstr>'1322'!LVL03_LVL06</vt:lpstr>
      <vt:lpstr>'1331'!LVL03_LVL06</vt:lpstr>
      <vt:lpstr>'134'!LVL03_LVL06</vt:lpstr>
      <vt:lpstr>'1384'!LVL03_LVL06</vt:lpstr>
      <vt:lpstr>'1386'!LVL03_LVL06</vt:lpstr>
      <vt:lpstr>'1401'!LVL03_LVL06</vt:lpstr>
      <vt:lpstr>'1402'!LVL03_LVL06</vt:lpstr>
      <vt:lpstr>'1479'!LVL03_LVL06</vt:lpstr>
      <vt:lpstr>'1491'!LVL03_LVL06</vt:lpstr>
      <vt:lpstr>'1507'!LVL03_LVL06</vt:lpstr>
      <vt:lpstr>'1509'!LVL03_LVL06</vt:lpstr>
      <vt:lpstr>'1520'!LVL03_LVL06</vt:lpstr>
      <vt:lpstr>'1522'!LVL03_LVL06</vt:lpstr>
      <vt:lpstr>'1529'!LVL03_LVL06</vt:lpstr>
      <vt:lpstr>'1535'!LVL03_LVL06</vt:lpstr>
      <vt:lpstr>'1540'!LVL03_LVL06</vt:lpstr>
      <vt:lpstr>'1542'!LVL03_LVL06</vt:lpstr>
      <vt:lpstr>'1555'!LVL03_LVL06</vt:lpstr>
      <vt:lpstr>'1560'!LVL03_LVL06</vt:lpstr>
      <vt:lpstr>'1562'!LVL03_LVL06</vt:lpstr>
      <vt:lpstr>'1568'!LVL03_LVL06</vt:lpstr>
      <vt:lpstr>'1569'!LVL03_LVL06</vt:lpstr>
      <vt:lpstr>'1570'!LVL03_LVL06</vt:lpstr>
      <vt:lpstr>'1575'!LVL03_LVL06</vt:lpstr>
      <vt:lpstr>'1577'!LVL03_LVL06</vt:lpstr>
      <vt:lpstr>'182'!LVL03_LVL06</vt:lpstr>
      <vt:lpstr>'194'!LVL03_LVL06</vt:lpstr>
      <vt:lpstr>'246'!LVL03_LVL06</vt:lpstr>
      <vt:lpstr>'290'!LVL03_LVL06</vt:lpstr>
      <vt:lpstr>'312'!LVL03_LVL06</vt:lpstr>
      <vt:lpstr>'32'!LVL03_LVL06</vt:lpstr>
      <vt:lpstr>'343'!LVL03_LVL06</vt:lpstr>
      <vt:lpstr>'360'!LVL03_LVL06</vt:lpstr>
      <vt:lpstr>'376'!LVL03_LVL06</vt:lpstr>
      <vt:lpstr>'455'!LVL03_LVL06</vt:lpstr>
      <vt:lpstr>'509'!LVL03_LVL06</vt:lpstr>
      <vt:lpstr>'558'!LVL03_LVL06</vt:lpstr>
      <vt:lpstr>'57'!LVL03_LVL06</vt:lpstr>
      <vt:lpstr>'62'!LVL03_LVL06</vt:lpstr>
      <vt:lpstr>'762'!LVL03_LVL06</vt:lpstr>
      <vt:lpstr>'774'!LVL03_LVL06</vt:lpstr>
      <vt:lpstr>'780'!LVL03_LVL06</vt:lpstr>
      <vt:lpstr>'8'!LVL03_LVL06</vt:lpstr>
      <vt:lpstr>'820'!LVL03_LVL06</vt:lpstr>
      <vt:lpstr>'829'!LVL03_LVL06</vt:lpstr>
      <vt:lpstr>'881'!LVL03_LVL06</vt:lpstr>
      <vt:lpstr>'901'!LVL03_LVL06</vt:lpstr>
      <vt:lpstr>'923'!LVL03_LVL06</vt:lpstr>
      <vt:lpstr>'941'!LVL03_LVL06</vt:lpstr>
      <vt:lpstr>'966'!LVL03_LVL06</vt:lpstr>
      <vt:lpstr>'994'!LVL03_LVL06</vt:lpstr>
      <vt:lpstr>'Alle Versicherer'!LVL03_LVL06</vt:lpstr>
      <vt:lpstr>'1040'!LVL03_LVL07</vt:lpstr>
      <vt:lpstr>'1113'!LVL03_LVL07</vt:lpstr>
      <vt:lpstr>'1142'!LVL03_LVL07</vt:lpstr>
      <vt:lpstr>'1179'!LVL03_LVL07</vt:lpstr>
      <vt:lpstr>'1318'!LVL03_LVL07</vt:lpstr>
      <vt:lpstr>'1322'!LVL03_LVL07</vt:lpstr>
      <vt:lpstr>'1331'!LVL03_LVL07</vt:lpstr>
      <vt:lpstr>'134'!LVL03_LVL07</vt:lpstr>
      <vt:lpstr>'1384'!LVL03_LVL07</vt:lpstr>
      <vt:lpstr>'1386'!LVL03_LVL07</vt:lpstr>
      <vt:lpstr>'1401'!LVL03_LVL07</vt:lpstr>
      <vt:lpstr>'1402'!LVL03_LVL07</vt:lpstr>
      <vt:lpstr>'1479'!LVL03_LVL07</vt:lpstr>
      <vt:lpstr>'1491'!LVL03_LVL07</vt:lpstr>
      <vt:lpstr>'1507'!LVL03_LVL07</vt:lpstr>
      <vt:lpstr>'1509'!LVL03_LVL07</vt:lpstr>
      <vt:lpstr>'1520'!LVL03_LVL07</vt:lpstr>
      <vt:lpstr>'1522'!LVL03_LVL07</vt:lpstr>
      <vt:lpstr>'1529'!LVL03_LVL07</vt:lpstr>
      <vt:lpstr>'1535'!LVL03_LVL07</vt:lpstr>
      <vt:lpstr>'1540'!LVL03_LVL07</vt:lpstr>
      <vt:lpstr>'1542'!LVL03_LVL07</vt:lpstr>
      <vt:lpstr>'1555'!LVL03_LVL07</vt:lpstr>
      <vt:lpstr>'1560'!LVL03_LVL07</vt:lpstr>
      <vt:lpstr>'1562'!LVL03_LVL07</vt:lpstr>
      <vt:lpstr>'1568'!LVL03_LVL07</vt:lpstr>
      <vt:lpstr>'1569'!LVL03_LVL07</vt:lpstr>
      <vt:lpstr>'1570'!LVL03_LVL07</vt:lpstr>
      <vt:lpstr>'1575'!LVL03_LVL07</vt:lpstr>
      <vt:lpstr>'1577'!LVL03_LVL07</vt:lpstr>
      <vt:lpstr>'182'!LVL03_LVL07</vt:lpstr>
      <vt:lpstr>'194'!LVL03_LVL07</vt:lpstr>
      <vt:lpstr>'246'!LVL03_LVL07</vt:lpstr>
      <vt:lpstr>'290'!LVL03_LVL07</vt:lpstr>
      <vt:lpstr>'312'!LVL03_LVL07</vt:lpstr>
      <vt:lpstr>'32'!LVL03_LVL07</vt:lpstr>
      <vt:lpstr>'343'!LVL03_LVL07</vt:lpstr>
      <vt:lpstr>'360'!LVL03_LVL07</vt:lpstr>
      <vt:lpstr>'376'!LVL03_LVL07</vt:lpstr>
      <vt:lpstr>'455'!LVL03_LVL07</vt:lpstr>
      <vt:lpstr>'509'!LVL03_LVL07</vt:lpstr>
      <vt:lpstr>'558'!LVL03_LVL07</vt:lpstr>
      <vt:lpstr>'57'!LVL03_LVL07</vt:lpstr>
      <vt:lpstr>'62'!LVL03_LVL07</vt:lpstr>
      <vt:lpstr>'762'!LVL03_LVL07</vt:lpstr>
      <vt:lpstr>'774'!LVL03_LVL07</vt:lpstr>
      <vt:lpstr>'780'!LVL03_LVL07</vt:lpstr>
      <vt:lpstr>'8'!LVL03_LVL07</vt:lpstr>
      <vt:lpstr>'820'!LVL03_LVL07</vt:lpstr>
      <vt:lpstr>'829'!LVL03_LVL07</vt:lpstr>
      <vt:lpstr>'881'!LVL03_LVL07</vt:lpstr>
      <vt:lpstr>'901'!LVL03_LVL07</vt:lpstr>
      <vt:lpstr>'923'!LVL03_LVL07</vt:lpstr>
      <vt:lpstr>'941'!LVL03_LVL07</vt:lpstr>
      <vt:lpstr>'966'!LVL03_LVL07</vt:lpstr>
      <vt:lpstr>'994'!LVL03_LVL07</vt:lpstr>
      <vt:lpstr>'Alle Versicherer'!LVL03_LVL07</vt:lpstr>
      <vt:lpstr>'1040'!LVL03_LVL08</vt:lpstr>
      <vt:lpstr>'1113'!LVL03_LVL08</vt:lpstr>
      <vt:lpstr>'1142'!LVL03_LVL08</vt:lpstr>
      <vt:lpstr>'1179'!LVL03_LVL08</vt:lpstr>
      <vt:lpstr>'1318'!LVL03_LVL08</vt:lpstr>
      <vt:lpstr>'1322'!LVL03_LVL08</vt:lpstr>
      <vt:lpstr>'1331'!LVL03_LVL08</vt:lpstr>
      <vt:lpstr>'134'!LVL03_LVL08</vt:lpstr>
      <vt:lpstr>'1384'!LVL03_LVL08</vt:lpstr>
      <vt:lpstr>'1386'!LVL03_LVL08</vt:lpstr>
      <vt:lpstr>'1401'!LVL03_LVL08</vt:lpstr>
      <vt:lpstr>'1402'!LVL03_LVL08</vt:lpstr>
      <vt:lpstr>'1479'!LVL03_LVL08</vt:lpstr>
      <vt:lpstr>'1491'!LVL03_LVL08</vt:lpstr>
      <vt:lpstr>'1507'!LVL03_LVL08</vt:lpstr>
      <vt:lpstr>'1509'!LVL03_LVL08</vt:lpstr>
      <vt:lpstr>'1520'!LVL03_LVL08</vt:lpstr>
      <vt:lpstr>'1522'!LVL03_LVL08</vt:lpstr>
      <vt:lpstr>'1529'!LVL03_LVL08</vt:lpstr>
      <vt:lpstr>'1535'!LVL03_LVL08</vt:lpstr>
      <vt:lpstr>'1540'!LVL03_LVL08</vt:lpstr>
      <vt:lpstr>'1542'!LVL03_LVL08</vt:lpstr>
      <vt:lpstr>'1555'!LVL03_LVL08</vt:lpstr>
      <vt:lpstr>'1560'!LVL03_LVL08</vt:lpstr>
      <vt:lpstr>'1562'!LVL03_LVL08</vt:lpstr>
      <vt:lpstr>'1568'!LVL03_LVL08</vt:lpstr>
      <vt:lpstr>'1569'!LVL03_LVL08</vt:lpstr>
      <vt:lpstr>'1570'!LVL03_LVL08</vt:lpstr>
      <vt:lpstr>'1575'!LVL03_LVL08</vt:lpstr>
      <vt:lpstr>'1577'!LVL03_LVL08</vt:lpstr>
      <vt:lpstr>'182'!LVL03_LVL08</vt:lpstr>
      <vt:lpstr>'194'!LVL03_LVL08</vt:lpstr>
      <vt:lpstr>'246'!LVL03_LVL08</vt:lpstr>
      <vt:lpstr>'290'!LVL03_LVL08</vt:lpstr>
      <vt:lpstr>'312'!LVL03_LVL08</vt:lpstr>
      <vt:lpstr>'32'!LVL03_LVL08</vt:lpstr>
      <vt:lpstr>'343'!LVL03_LVL08</vt:lpstr>
      <vt:lpstr>'360'!LVL03_LVL08</vt:lpstr>
      <vt:lpstr>'376'!LVL03_LVL08</vt:lpstr>
      <vt:lpstr>'455'!LVL03_LVL08</vt:lpstr>
      <vt:lpstr>'509'!LVL03_LVL08</vt:lpstr>
      <vt:lpstr>'558'!LVL03_LVL08</vt:lpstr>
      <vt:lpstr>'57'!LVL03_LVL08</vt:lpstr>
      <vt:lpstr>'62'!LVL03_LVL08</vt:lpstr>
      <vt:lpstr>'762'!LVL03_LVL08</vt:lpstr>
      <vt:lpstr>'774'!LVL03_LVL08</vt:lpstr>
      <vt:lpstr>'780'!LVL03_LVL08</vt:lpstr>
      <vt:lpstr>'8'!LVL03_LVL08</vt:lpstr>
      <vt:lpstr>'820'!LVL03_LVL08</vt:lpstr>
      <vt:lpstr>'829'!LVL03_LVL08</vt:lpstr>
      <vt:lpstr>'881'!LVL03_LVL08</vt:lpstr>
      <vt:lpstr>'901'!LVL03_LVL08</vt:lpstr>
      <vt:lpstr>'923'!LVL03_LVL08</vt:lpstr>
      <vt:lpstr>'941'!LVL03_LVL08</vt:lpstr>
      <vt:lpstr>'966'!LVL03_LVL08</vt:lpstr>
      <vt:lpstr>'994'!LVL03_LVL08</vt:lpstr>
      <vt:lpstr>'Alle Versicherer'!LVL03_LVL08</vt:lpstr>
      <vt:lpstr>'1040'!LVL03_MATCHROW</vt:lpstr>
      <vt:lpstr>'1113'!LVL03_MATCHROW</vt:lpstr>
      <vt:lpstr>'1142'!LVL03_MATCHROW</vt:lpstr>
      <vt:lpstr>'1179'!LVL03_MATCHROW</vt:lpstr>
      <vt:lpstr>'1318'!LVL03_MATCHROW</vt:lpstr>
      <vt:lpstr>'1322'!LVL03_MATCHROW</vt:lpstr>
      <vt:lpstr>'1331'!LVL03_MATCHROW</vt:lpstr>
      <vt:lpstr>'134'!LVL03_MATCHROW</vt:lpstr>
      <vt:lpstr>'1384'!LVL03_MATCHROW</vt:lpstr>
      <vt:lpstr>'1386'!LVL03_MATCHROW</vt:lpstr>
      <vt:lpstr>'1401'!LVL03_MATCHROW</vt:lpstr>
      <vt:lpstr>'1402'!LVL03_MATCHROW</vt:lpstr>
      <vt:lpstr>'1479'!LVL03_MATCHROW</vt:lpstr>
      <vt:lpstr>'1491'!LVL03_MATCHROW</vt:lpstr>
      <vt:lpstr>'1507'!LVL03_MATCHROW</vt:lpstr>
      <vt:lpstr>'1509'!LVL03_MATCHROW</vt:lpstr>
      <vt:lpstr>'1520'!LVL03_MATCHROW</vt:lpstr>
      <vt:lpstr>'1522'!LVL03_MATCHROW</vt:lpstr>
      <vt:lpstr>'1529'!LVL03_MATCHROW</vt:lpstr>
      <vt:lpstr>'1535'!LVL03_MATCHROW</vt:lpstr>
      <vt:lpstr>'1540'!LVL03_MATCHROW</vt:lpstr>
      <vt:lpstr>'1542'!LVL03_MATCHROW</vt:lpstr>
      <vt:lpstr>'1555'!LVL03_MATCHROW</vt:lpstr>
      <vt:lpstr>'1560'!LVL03_MATCHROW</vt:lpstr>
      <vt:lpstr>'1562'!LVL03_MATCHROW</vt:lpstr>
      <vt:lpstr>'1568'!LVL03_MATCHROW</vt:lpstr>
      <vt:lpstr>'1569'!LVL03_MATCHROW</vt:lpstr>
      <vt:lpstr>'1570'!LVL03_MATCHROW</vt:lpstr>
      <vt:lpstr>'1575'!LVL03_MATCHROW</vt:lpstr>
      <vt:lpstr>'1577'!LVL03_MATCHROW</vt:lpstr>
      <vt:lpstr>'182'!LVL03_MATCHROW</vt:lpstr>
      <vt:lpstr>'194'!LVL03_MATCHROW</vt:lpstr>
      <vt:lpstr>'246'!LVL03_MATCHROW</vt:lpstr>
      <vt:lpstr>'290'!LVL03_MATCHROW</vt:lpstr>
      <vt:lpstr>'312'!LVL03_MATCHROW</vt:lpstr>
      <vt:lpstr>'32'!LVL03_MATCHROW</vt:lpstr>
      <vt:lpstr>'343'!LVL03_MATCHROW</vt:lpstr>
      <vt:lpstr>'360'!LVL03_MATCHROW</vt:lpstr>
      <vt:lpstr>'376'!LVL03_MATCHROW</vt:lpstr>
      <vt:lpstr>'455'!LVL03_MATCHROW</vt:lpstr>
      <vt:lpstr>'509'!LVL03_MATCHROW</vt:lpstr>
      <vt:lpstr>'558'!LVL03_MATCHROW</vt:lpstr>
      <vt:lpstr>'57'!LVL03_MATCHROW</vt:lpstr>
      <vt:lpstr>'62'!LVL03_MATCHROW</vt:lpstr>
      <vt:lpstr>'762'!LVL03_MATCHROW</vt:lpstr>
      <vt:lpstr>'774'!LVL03_MATCHROW</vt:lpstr>
      <vt:lpstr>'780'!LVL03_MATCHROW</vt:lpstr>
      <vt:lpstr>'8'!LVL03_MATCHROW</vt:lpstr>
      <vt:lpstr>'820'!LVL03_MATCHROW</vt:lpstr>
      <vt:lpstr>'829'!LVL03_MATCHROW</vt:lpstr>
      <vt:lpstr>'881'!LVL03_MATCHROW</vt:lpstr>
      <vt:lpstr>'901'!LVL03_MATCHROW</vt:lpstr>
      <vt:lpstr>'923'!LVL03_MATCHROW</vt:lpstr>
      <vt:lpstr>'941'!LVL03_MATCHROW</vt:lpstr>
      <vt:lpstr>'966'!LVL03_MATCHROW</vt:lpstr>
      <vt:lpstr>'994'!LVL03_MATCHROW</vt:lpstr>
      <vt:lpstr>'Alle Versicherer'!LVL03_MATCHROW</vt:lpstr>
      <vt:lpstr>'1040'!LVL03_VerNr</vt:lpstr>
      <vt:lpstr>'1113'!LVL03_VerNr</vt:lpstr>
      <vt:lpstr>'1142'!LVL03_VerNr</vt:lpstr>
      <vt:lpstr>'1179'!LVL03_VerNr</vt:lpstr>
      <vt:lpstr>'1318'!LVL03_VerNr</vt:lpstr>
      <vt:lpstr>'1322'!LVL03_VerNr</vt:lpstr>
      <vt:lpstr>'1331'!LVL03_VerNr</vt:lpstr>
      <vt:lpstr>'134'!LVL03_VerNr</vt:lpstr>
      <vt:lpstr>'1384'!LVL03_VerNr</vt:lpstr>
      <vt:lpstr>'1386'!LVL03_VerNr</vt:lpstr>
      <vt:lpstr>'1401'!LVL03_VerNr</vt:lpstr>
      <vt:lpstr>'1402'!LVL03_VerNr</vt:lpstr>
      <vt:lpstr>'1479'!LVL03_VerNr</vt:lpstr>
      <vt:lpstr>'1491'!LVL03_VerNr</vt:lpstr>
      <vt:lpstr>'1507'!LVL03_VerNr</vt:lpstr>
      <vt:lpstr>'1509'!LVL03_VerNr</vt:lpstr>
      <vt:lpstr>'1520'!LVL03_VerNr</vt:lpstr>
      <vt:lpstr>'1522'!LVL03_VerNr</vt:lpstr>
      <vt:lpstr>'1529'!LVL03_VerNr</vt:lpstr>
      <vt:lpstr>'1535'!LVL03_VerNr</vt:lpstr>
      <vt:lpstr>'1540'!LVL03_VerNr</vt:lpstr>
      <vt:lpstr>'1542'!LVL03_VerNr</vt:lpstr>
      <vt:lpstr>'1555'!LVL03_VerNr</vt:lpstr>
      <vt:lpstr>'1560'!LVL03_VerNr</vt:lpstr>
      <vt:lpstr>'1562'!LVL03_VerNr</vt:lpstr>
      <vt:lpstr>'1568'!LVL03_VerNr</vt:lpstr>
      <vt:lpstr>'1569'!LVL03_VerNr</vt:lpstr>
      <vt:lpstr>'1570'!LVL03_VerNr</vt:lpstr>
      <vt:lpstr>'1575'!LVL03_VerNr</vt:lpstr>
      <vt:lpstr>'1577'!LVL03_VerNr</vt:lpstr>
      <vt:lpstr>'182'!LVL03_VerNr</vt:lpstr>
      <vt:lpstr>'194'!LVL03_VerNr</vt:lpstr>
      <vt:lpstr>'246'!LVL03_VerNr</vt:lpstr>
      <vt:lpstr>'290'!LVL03_VerNr</vt:lpstr>
      <vt:lpstr>'312'!LVL03_VerNr</vt:lpstr>
      <vt:lpstr>'32'!LVL03_VerNr</vt:lpstr>
      <vt:lpstr>'343'!LVL03_VerNr</vt:lpstr>
      <vt:lpstr>'360'!LVL03_VerNr</vt:lpstr>
      <vt:lpstr>'376'!LVL03_VerNr</vt:lpstr>
      <vt:lpstr>'455'!LVL03_VerNr</vt:lpstr>
      <vt:lpstr>'509'!LVL03_VerNr</vt:lpstr>
      <vt:lpstr>'558'!LVL03_VerNr</vt:lpstr>
      <vt:lpstr>'57'!LVL03_VerNr</vt:lpstr>
      <vt:lpstr>'62'!LVL03_VerNr</vt:lpstr>
      <vt:lpstr>'762'!LVL03_VerNr</vt:lpstr>
      <vt:lpstr>'774'!LVL03_VerNr</vt:lpstr>
      <vt:lpstr>'780'!LVL03_VerNr</vt:lpstr>
      <vt:lpstr>'8'!LVL03_VerNr</vt:lpstr>
      <vt:lpstr>'820'!LVL03_VerNr</vt:lpstr>
      <vt:lpstr>'829'!LVL03_VerNr</vt:lpstr>
      <vt:lpstr>'881'!LVL03_VerNr</vt:lpstr>
      <vt:lpstr>'901'!LVL03_VerNr</vt:lpstr>
      <vt:lpstr>'923'!LVL03_VerNr</vt:lpstr>
      <vt:lpstr>'941'!LVL03_VerNr</vt:lpstr>
      <vt:lpstr>'966'!LVL03_VerNr</vt:lpstr>
      <vt:lpstr>'994'!LVL03_VerNr</vt:lpstr>
      <vt:lpstr>'Alle Versicherer'!LVL03_VerNr</vt:lpstr>
      <vt:lpstr>'1040'!LVL03_YEAR1</vt:lpstr>
      <vt:lpstr>'1113'!LVL03_YEAR1</vt:lpstr>
      <vt:lpstr>'1142'!LVL03_YEAR1</vt:lpstr>
      <vt:lpstr>'1179'!LVL03_YEAR1</vt:lpstr>
      <vt:lpstr>'1318'!LVL03_YEAR1</vt:lpstr>
      <vt:lpstr>'1322'!LVL03_YEAR1</vt:lpstr>
      <vt:lpstr>'1331'!LVL03_YEAR1</vt:lpstr>
      <vt:lpstr>'134'!LVL03_YEAR1</vt:lpstr>
      <vt:lpstr>'1384'!LVL03_YEAR1</vt:lpstr>
      <vt:lpstr>'1386'!LVL03_YEAR1</vt:lpstr>
      <vt:lpstr>'1401'!LVL03_YEAR1</vt:lpstr>
      <vt:lpstr>'1402'!LVL03_YEAR1</vt:lpstr>
      <vt:lpstr>'1479'!LVL03_YEAR1</vt:lpstr>
      <vt:lpstr>'1491'!LVL03_YEAR1</vt:lpstr>
      <vt:lpstr>'1507'!LVL03_YEAR1</vt:lpstr>
      <vt:lpstr>'1509'!LVL03_YEAR1</vt:lpstr>
      <vt:lpstr>'1520'!LVL03_YEAR1</vt:lpstr>
      <vt:lpstr>'1522'!LVL03_YEAR1</vt:lpstr>
      <vt:lpstr>'1529'!LVL03_YEAR1</vt:lpstr>
      <vt:lpstr>'1535'!LVL03_YEAR1</vt:lpstr>
      <vt:lpstr>'1540'!LVL03_YEAR1</vt:lpstr>
      <vt:lpstr>'1542'!LVL03_YEAR1</vt:lpstr>
      <vt:lpstr>'1555'!LVL03_YEAR1</vt:lpstr>
      <vt:lpstr>'1560'!LVL03_YEAR1</vt:lpstr>
      <vt:lpstr>'1562'!LVL03_YEAR1</vt:lpstr>
      <vt:lpstr>'1568'!LVL03_YEAR1</vt:lpstr>
      <vt:lpstr>'1569'!LVL03_YEAR1</vt:lpstr>
      <vt:lpstr>'1570'!LVL03_YEAR1</vt:lpstr>
      <vt:lpstr>'1575'!LVL03_YEAR1</vt:lpstr>
      <vt:lpstr>'1577'!LVL03_YEAR1</vt:lpstr>
      <vt:lpstr>'182'!LVL03_YEAR1</vt:lpstr>
      <vt:lpstr>'194'!LVL03_YEAR1</vt:lpstr>
      <vt:lpstr>'246'!LVL03_YEAR1</vt:lpstr>
      <vt:lpstr>'290'!LVL03_YEAR1</vt:lpstr>
      <vt:lpstr>'312'!LVL03_YEAR1</vt:lpstr>
      <vt:lpstr>'32'!LVL03_YEAR1</vt:lpstr>
      <vt:lpstr>'343'!LVL03_YEAR1</vt:lpstr>
      <vt:lpstr>'360'!LVL03_YEAR1</vt:lpstr>
      <vt:lpstr>'376'!LVL03_YEAR1</vt:lpstr>
      <vt:lpstr>'455'!LVL03_YEAR1</vt:lpstr>
      <vt:lpstr>'509'!LVL03_YEAR1</vt:lpstr>
      <vt:lpstr>'558'!LVL03_YEAR1</vt:lpstr>
      <vt:lpstr>'57'!LVL03_YEAR1</vt:lpstr>
      <vt:lpstr>'62'!LVL03_YEAR1</vt:lpstr>
      <vt:lpstr>'762'!LVL03_YEAR1</vt:lpstr>
      <vt:lpstr>'774'!LVL03_YEAR1</vt:lpstr>
      <vt:lpstr>'780'!LVL03_YEAR1</vt:lpstr>
      <vt:lpstr>'8'!LVL03_YEAR1</vt:lpstr>
      <vt:lpstr>'820'!LVL03_YEAR1</vt:lpstr>
      <vt:lpstr>'829'!LVL03_YEAR1</vt:lpstr>
      <vt:lpstr>'881'!LVL03_YEAR1</vt:lpstr>
      <vt:lpstr>'901'!LVL03_YEAR1</vt:lpstr>
      <vt:lpstr>'923'!LVL03_YEAR1</vt:lpstr>
      <vt:lpstr>'941'!LVL03_YEAR1</vt:lpstr>
      <vt:lpstr>'966'!LVL03_YEAR1</vt:lpstr>
      <vt:lpstr>'994'!LVL03_YEAR1</vt:lpstr>
      <vt:lpstr>'Alle Versicherer'!LVL03_YEAR1</vt:lpstr>
      <vt:lpstr>'1040'!LVL03_YEAR2</vt:lpstr>
      <vt:lpstr>'1113'!LVL03_YEAR2</vt:lpstr>
      <vt:lpstr>'1142'!LVL03_YEAR2</vt:lpstr>
      <vt:lpstr>'1179'!LVL03_YEAR2</vt:lpstr>
      <vt:lpstr>'1318'!LVL03_YEAR2</vt:lpstr>
      <vt:lpstr>'1322'!LVL03_YEAR2</vt:lpstr>
      <vt:lpstr>'1331'!LVL03_YEAR2</vt:lpstr>
      <vt:lpstr>'134'!LVL03_YEAR2</vt:lpstr>
      <vt:lpstr>'1384'!LVL03_YEAR2</vt:lpstr>
      <vt:lpstr>'1386'!LVL03_YEAR2</vt:lpstr>
      <vt:lpstr>'1401'!LVL03_YEAR2</vt:lpstr>
      <vt:lpstr>'1402'!LVL03_YEAR2</vt:lpstr>
      <vt:lpstr>'1479'!LVL03_YEAR2</vt:lpstr>
      <vt:lpstr>'1491'!LVL03_YEAR2</vt:lpstr>
      <vt:lpstr>'1507'!LVL03_YEAR2</vt:lpstr>
      <vt:lpstr>'1509'!LVL03_YEAR2</vt:lpstr>
      <vt:lpstr>'1520'!LVL03_YEAR2</vt:lpstr>
      <vt:lpstr>'1522'!LVL03_YEAR2</vt:lpstr>
      <vt:lpstr>'1529'!LVL03_YEAR2</vt:lpstr>
      <vt:lpstr>'1535'!LVL03_YEAR2</vt:lpstr>
      <vt:lpstr>'1540'!LVL03_YEAR2</vt:lpstr>
      <vt:lpstr>'1542'!LVL03_YEAR2</vt:lpstr>
      <vt:lpstr>'1555'!LVL03_YEAR2</vt:lpstr>
      <vt:lpstr>'1560'!LVL03_YEAR2</vt:lpstr>
      <vt:lpstr>'1562'!LVL03_YEAR2</vt:lpstr>
      <vt:lpstr>'1568'!LVL03_YEAR2</vt:lpstr>
      <vt:lpstr>'1569'!LVL03_YEAR2</vt:lpstr>
      <vt:lpstr>'1570'!LVL03_YEAR2</vt:lpstr>
      <vt:lpstr>'1575'!LVL03_YEAR2</vt:lpstr>
      <vt:lpstr>'1577'!LVL03_YEAR2</vt:lpstr>
      <vt:lpstr>'182'!LVL03_YEAR2</vt:lpstr>
      <vt:lpstr>'194'!LVL03_YEAR2</vt:lpstr>
      <vt:lpstr>'246'!LVL03_YEAR2</vt:lpstr>
      <vt:lpstr>'290'!LVL03_YEAR2</vt:lpstr>
      <vt:lpstr>'312'!LVL03_YEAR2</vt:lpstr>
      <vt:lpstr>'32'!LVL03_YEAR2</vt:lpstr>
      <vt:lpstr>'343'!LVL03_YEAR2</vt:lpstr>
      <vt:lpstr>'360'!LVL03_YEAR2</vt:lpstr>
      <vt:lpstr>'376'!LVL03_YEAR2</vt:lpstr>
      <vt:lpstr>'455'!LVL03_YEAR2</vt:lpstr>
      <vt:lpstr>'509'!LVL03_YEAR2</vt:lpstr>
      <vt:lpstr>'558'!LVL03_YEAR2</vt:lpstr>
      <vt:lpstr>'57'!LVL03_YEAR2</vt:lpstr>
      <vt:lpstr>'62'!LVL03_YEAR2</vt:lpstr>
      <vt:lpstr>'762'!LVL03_YEAR2</vt:lpstr>
      <vt:lpstr>'774'!LVL03_YEAR2</vt:lpstr>
      <vt:lpstr>'780'!LVL03_YEAR2</vt:lpstr>
      <vt:lpstr>'8'!LVL03_YEAR2</vt:lpstr>
      <vt:lpstr>'820'!LVL03_YEAR2</vt:lpstr>
      <vt:lpstr>'829'!LVL03_YEAR2</vt:lpstr>
      <vt:lpstr>'881'!LVL03_YEAR2</vt:lpstr>
      <vt:lpstr>'901'!LVL03_YEAR2</vt:lpstr>
      <vt:lpstr>'923'!LVL03_YEAR2</vt:lpstr>
      <vt:lpstr>'941'!LVL03_YEAR2</vt:lpstr>
      <vt:lpstr>'966'!LVL03_YEAR2</vt:lpstr>
      <vt:lpstr>'994'!LVL03_YEAR2</vt:lpstr>
      <vt:lpstr>'Alle Versicherer'!LVL03_YEAR2</vt:lpstr>
      <vt:lpstr>'1040'!LVL04_LVL02</vt:lpstr>
      <vt:lpstr>'1113'!LVL04_LVL02</vt:lpstr>
      <vt:lpstr>'1142'!LVL04_LVL02</vt:lpstr>
      <vt:lpstr>'1179'!LVL04_LVL02</vt:lpstr>
      <vt:lpstr>'1318'!LVL04_LVL02</vt:lpstr>
      <vt:lpstr>'1322'!LVL04_LVL02</vt:lpstr>
      <vt:lpstr>'1331'!LVL04_LVL02</vt:lpstr>
      <vt:lpstr>'134'!LVL04_LVL02</vt:lpstr>
      <vt:lpstr>'1384'!LVL04_LVL02</vt:lpstr>
      <vt:lpstr>'1386'!LVL04_LVL02</vt:lpstr>
      <vt:lpstr>'1401'!LVL04_LVL02</vt:lpstr>
      <vt:lpstr>'1402'!LVL04_LVL02</vt:lpstr>
      <vt:lpstr>'1479'!LVL04_LVL02</vt:lpstr>
      <vt:lpstr>'1491'!LVL04_LVL02</vt:lpstr>
      <vt:lpstr>'1507'!LVL04_LVL02</vt:lpstr>
      <vt:lpstr>'1509'!LVL04_LVL02</vt:lpstr>
      <vt:lpstr>'1520'!LVL04_LVL02</vt:lpstr>
      <vt:lpstr>'1522'!LVL04_LVL02</vt:lpstr>
      <vt:lpstr>'1529'!LVL04_LVL02</vt:lpstr>
      <vt:lpstr>'1535'!LVL04_LVL02</vt:lpstr>
      <vt:lpstr>'1540'!LVL04_LVL02</vt:lpstr>
      <vt:lpstr>'1542'!LVL04_LVL02</vt:lpstr>
      <vt:lpstr>'1555'!LVL04_LVL02</vt:lpstr>
      <vt:lpstr>'1560'!LVL04_LVL02</vt:lpstr>
      <vt:lpstr>'1562'!LVL04_LVL02</vt:lpstr>
      <vt:lpstr>'1568'!LVL04_LVL02</vt:lpstr>
      <vt:lpstr>'1569'!LVL04_LVL02</vt:lpstr>
      <vt:lpstr>'1570'!LVL04_LVL02</vt:lpstr>
      <vt:lpstr>'1575'!LVL04_LVL02</vt:lpstr>
      <vt:lpstr>'1577'!LVL04_LVL02</vt:lpstr>
      <vt:lpstr>'182'!LVL04_LVL02</vt:lpstr>
      <vt:lpstr>'194'!LVL04_LVL02</vt:lpstr>
      <vt:lpstr>'246'!LVL04_LVL02</vt:lpstr>
      <vt:lpstr>'290'!LVL04_LVL02</vt:lpstr>
      <vt:lpstr>'312'!LVL04_LVL02</vt:lpstr>
      <vt:lpstr>'32'!LVL04_LVL02</vt:lpstr>
      <vt:lpstr>'343'!LVL04_LVL02</vt:lpstr>
      <vt:lpstr>'360'!LVL04_LVL02</vt:lpstr>
      <vt:lpstr>'376'!LVL04_LVL02</vt:lpstr>
      <vt:lpstr>'455'!LVL04_LVL02</vt:lpstr>
      <vt:lpstr>'509'!LVL04_LVL02</vt:lpstr>
      <vt:lpstr>'558'!LVL04_LVL02</vt:lpstr>
      <vt:lpstr>'57'!LVL04_LVL02</vt:lpstr>
      <vt:lpstr>'62'!LVL04_LVL02</vt:lpstr>
      <vt:lpstr>'762'!LVL04_LVL02</vt:lpstr>
      <vt:lpstr>'774'!LVL04_LVL02</vt:lpstr>
      <vt:lpstr>'780'!LVL04_LVL02</vt:lpstr>
      <vt:lpstr>'8'!LVL04_LVL02</vt:lpstr>
      <vt:lpstr>'820'!LVL04_LVL02</vt:lpstr>
      <vt:lpstr>'829'!LVL04_LVL02</vt:lpstr>
      <vt:lpstr>'881'!LVL04_LVL02</vt:lpstr>
      <vt:lpstr>'901'!LVL04_LVL02</vt:lpstr>
      <vt:lpstr>'923'!LVL04_LVL02</vt:lpstr>
      <vt:lpstr>'941'!LVL04_LVL02</vt:lpstr>
      <vt:lpstr>'966'!LVL04_LVL02</vt:lpstr>
      <vt:lpstr>'994'!LVL04_LVL02</vt:lpstr>
      <vt:lpstr>'Alle Versicherer'!LVL04_LVL02</vt:lpstr>
      <vt:lpstr>'1040'!LVL04_LVL03</vt:lpstr>
      <vt:lpstr>'1113'!LVL04_LVL03</vt:lpstr>
      <vt:lpstr>'1142'!LVL04_LVL03</vt:lpstr>
      <vt:lpstr>'1179'!LVL04_LVL03</vt:lpstr>
      <vt:lpstr>'1318'!LVL04_LVL03</vt:lpstr>
      <vt:lpstr>'1322'!LVL04_LVL03</vt:lpstr>
      <vt:lpstr>'1331'!LVL04_LVL03</vt:lpstr>
      <vt:lpstr>'134'!LVL04_LVL03</vt:lpstr>
      <vt:lpstr>'1384'!LVL04_LVL03</vt:lpstr>
      <vt:lpstr>'1386'!LVL04_LVL03</vt:lpstr>
      <vt:lpstr>'1401'!LVL04_LVL03</vt:lpstr>
      <vt:lpstr>'1402'!LVL04_LVL03</vt:lpstr>
      <vt:lpstr>'1479'!LVL04_LVL03</vt:lpstr>
      <vt:lpstr>'1491'!LVL04_LVL03</vt:lpstr>
      <vt:lpstr>'1507'!LVL04_LVL03</vt:lpstr>
      <vt:lpstr>'1509'!LVL04_LVL03</vt:lpstr>
      <vt:lpstr>'1520'!LVL04_LVL03</vt:lpstr>
      <vt:lpstr>'1522'!LVL04_LVL03</vt:lpstr>
      <vt:lpstr>'1529'!LVL04_LVL03</vt:lpstr>
      <vt:lpstr>'1535'!LVL04_LVL03</vt:lpstr>
      <vt:lpstr>'1540'!LVL04_LVL03</vt:lpstr>
      <vt:lpstr>'1542'!LVL04_LVL03</vt:lpstr>
      <vt:lpstr>'1555'!LVL04_LVL03</vt:lpstr>
      <vt:lpstr>'1560'!LVL04_LVL03</vt:lpstr>
      <vt:lpstr>'1562'!LVL04_LVL03</vt:lpstr>
      <vt:lpstr>'1568'!LVL04_LVL03</vt:lpstr>
      <vt:lpstr>'1569'!LVL04_LVL03</vt:lpstr>
      <vt:lpstr>'1570'!LVL04_LVL03</vt:lpstr>
      <vt:lpstr>'1575'!LVL04_LVL03</vt:lpstr>
      <vt:lpstr>'1577'!LVL04_LVL03</vt:lpstr>
      <vt:lpstr>'182'!LVL04_LVL03</vt:lpstr>
      <vt:lpstr>'194'!LVL04_LVL03</vt:lpstr>
      <vt:lpstr>'246'!LVL04_LVL03</vt:lpstr>
      <vt:lpstr>'290'!LVL04_LVL03</vt:lpstr>
      <vt:lpstr>'312'!LVL04_LVL03</vt:lpstr>
      <vt:lpstr>'32'!LVL04_LVL03</vt:lpstr>
      <vt:lpstr>'343'!LVL04_LVL03</vt:lpstr>
      <vt:lpstr>'360'!LVL04_LVL03</vt:lpstr>
      <vt:lpstr>'376'!LVL04_LVL03</vt:lpstr>
      <vt:lpstr>'455'!LVL04_LVL03</vt:lpstr>
      <vt:lpstr>'509'!LVL04_LVL03</vt:lpstr>
      <vt:lpstr>'558'!LVL04_LVL03</vt:lpstr>
      <vt:lpstr>'57'!LVL04_LVL03</vt:lpstr>
      <vt:lpstr>'62'!LVL04_LVL03</vt:lpstr>
      <vt:lpstr>'762'!LVL04_LVL03</vt:lpstr>
      <vt:lpstr>'774'!LVL04_LVL03</vt:lpstr>
      <vt:lpstr>'780'!LVL04_LVL03</vt:lpstr>
      <vt:lpstr>'8'!LVL04_LVL03</vt:lpstr>
      <vt:lpstr>'820'!LVL04_LVL03</vt:lpstr>
      <vt:lpstr>'829'!LVL04_LVL03</vt:lpstr>
      <vt:lpstr>'881'!LVL04_LVL03</vt:lpstr>
      <vt:lpstr>'901'!LVL04_LVL03</vt:lpstr>
      <vt:lpstr>'923'!LVL04_LVL03</vt:lpstr>
      <vt:lpstr>'941'!LVL04_LVL03</vt:lpstr>
      <vt:lpstr>'966'!LVL04_LVL03</vt:lpstr>
      <vt:lpstr>'994'!LVL04_LVL03</vt:lpstr>
      <vt:lpstr>'Alle Versicherer'!LVL04_LVL03</vt:lpstr>
      <vt:lpstr>'1040'!LVL04_LVL04</vt:lpstr>
      <vt:lpstr>'1113'!LVL04_LVL04</vt:lpstr>
      <vt:lpstr>'1142'!LVL04_LVL04</vt:lpstr>
      <vt:lpstr>'1179'!LVL04_LVL04</vt:lpstr>
      <vt:lpstr>'1318'!LVL04_LVL04</vt:lpstr>
      <vt:lpstr>'1322'!LVL04_LVL04</vt:lpstr>
      <vt:lpstr>'1331'!LVL04_LVL04</vt:lpstr>
      <vt:lpstr>'134'!LVL04_LVL04</vt:lpstr>
      <vt:lpstr>'1384'!LVL04_LVL04</vt:lpstr>
      <vt:lpstr>'1386'!LVL04_LVL04</vt:lpstr>
      <vt:lpstr>'1401'!LVL04_LVL04</vt:lpstr>
      <vt:lpstr>'1402'!LVL04_LVL04</vt:lpstr>
      <vt:lpstr>'1479'!LVL04_LVL04</vt:lpstr>
      <vt:lpstr>'1491'!LVL04_LVL04</vt:lpstr>
      <vt:lpstr>'1507'!LVL04_LVL04</vt:lpstr>
      <vt:lpstr>'1509'!LVL04_LVL04</vt:lpstr>
      <vt:lpstr>'1520'!LVL04_LVL04</vt:lpstr>
      <vt:lpstr>'1522'!LVL04_LVL04</vt:lpstr>
      <vt:lpstr>'1529'!LVL04_LVL04</vt:lpstr>
      <vt:lpstr>'1535'!LVL04_LVL04</vt:lpstr>
      <vt:lpstr>'1540'!LVL04_LVL04</vt:lpstr>
      <vt:lpstr>'1542'!LVL04_LVL04</vt:lpstr>
      <vt:lpstr>'1555'!LVL04_LVL04</vt:lpstr>
      <vt:lpstr>'1560'!LVL04_LVL04</vt:lpstr>
      <vt:lpstr>'1562'!LVL04_LVL04</vt:lpstr>
      <vt:lpstr>'1568'!LVL04_LVL04</vt:lpstr>
      <vt:lpstr>'1569'!LVL04_LVL04</vt:lpstr>
      <vt:lpstr>'1570'!LVL04_LVL04</vt:lpstr>
      <vt:lpstr>'1575'!LVL04_LVL04</vt:lpstr>
      <vt:lpstr>'1577'!LVL04_LVL04</vt:lpstr>
      <vt:lpstr>'182'!LVL04_LVL04</vt:lpstr>
      <vt:lpstr>'194'!LVL04_LVL04</vt:lpstr>
      <vt:lpstr>'246'!LVL04_LVL04</vt:lpstr>
      <vt:lpstr>'290'!LVL04_LVL04</vt:lpstr>
      <vt:lpstr>'312'!LVL04_LVL04</vt:lpstr>
      <vt:lpstr>'32'!LVL04_LVL04</vt:lpstr>
      <vt:lpstr>'343'!LVL04_LVL04</vt:lpstr>
      <vt:lpstr>'360'!LVL04_LVL04</vt:lpstr>
      <vt:lpstr>'376'!LVL04_LVL04</vt:lpstr>
      <vt:lpstr>'455'!LVL04_LVL04</vt:lpstr>
      <vt:lpstr>'509'!LVL04_LVL04</vt:lpstr>
      <vt:lpstr>'558'!LVL04_LVL04</vt:lpstr>
      <vt:lpstr>'57'!LVL04_LVL04</vt:lpstr>
      <vt:lpstr>'62'!LVL04_LVL04</vt:lpstr>
      <vt:lpstr>'762'!LVL04_LVL04</vt:lpstr>
      <vt:lpstr>'774'!LVL04_LVL04</vt:lpstr>
      <vt:lpstr>'780'!LVL04_LVL04</vt:lpstr>
      <vt:lpstr>'8'!LVL04_LVL04</vt:lpstr>
      <vt:lpstr>'820'!LVL04_LVL04</vt:lpstr>
      <vt:lpstr>'829'!LVL04_LVL04</vt:lpstr>
      <vt:lpstr>'881'!LVL04_LVL04</vt:lpstr>
      <vt:lpstr>'901'!LVL04_LVL04</vt:lpstr>
      <vt:lpstr>'923'!LVL04_LVL04</vt:lpstr>
      <vt:lpstr>'941'!LVL04_LVL04</vt:lpstr>
      <vt:lpstr>'966'!LVL04_LVL04</vt:lpstr>
      <vt:lpstr>'994'!LVL04_LVL04</vt:lpstr>
      <vt:lpstr>'Alle Versicherer'!LVL04_LVL04</vt:lpstr>
      <vt:lpstr>'1040'!LVL04_LVL05</vt:lpstr>
      <vt:lpstr>'1113'!LVL04_LVL05</vt:lpstr>
      <vt:lpstr>'1142'!LVL04_LVL05</vt:lpstr>
      <vt:lpstr>'1179'!LVL04_LVL05</vt:lpstr>
      <vt:lpstr>'1318'!LVL04_LVL05</vt:lpstr>
      <vt:lpstr>'1322'!LVL04_LVL05</vt:lpstr>
      <vt:lpstr>'1331'!LVL04_LVL05</vt:lpstr>
      <vt:lpstr>'134'!LVL04_LVL05</vt:lpstr>
      <vt:lpstr>'1384'!LVL04_LVL05</vt:lpstr>
      <vt:lpstr>'1386'!LVL04_LVL05</vt:lpstr>
      <vt:lpstr>'1401'!LVL04_LVL05</vt:lpstr>
      <vt:lpstr>'1402'!LVL04_LVL05</vt:lpstr>
      <vt:lpstr>'1479'!LVL04_LVL05</vt:lpstr>
      <vt:lpstr>'1491'!LVL04_LVL05</vt:lpstr>
      <vt:lpstr>'1507'!LVL04_LVL05</vt:lpstr>
      <vt:lpstr>'1509'!LVL04_LVL05</vt:lpstr>
      <vt:lpstr>'1520'!LVL04_LVL05</vt:lpstr>
      <vt:lpstr>'1522'!LVL04_LVL05</vt:lpstr>
      <vt:lpstr>'1529'!LVL04_LVL05</vt:lpstr>
      <vt:lpstr>'1535'!LVL04_LVL05</vt:lpstr>
      <vt:lpstr>'1540'!LVL04_LVL05</vt:lpstr>
      <vt:lpstr>'1542'!LVL04_LVL05</vt:lpstr>
      <vt:lpstr>'1555'!LVL04_LVL05</vt:lpstr>
      <vt:lpstr>'1560'!LVL04_LVL05</vt:lpstr>
      <vt:lpstr>'1562'!LVL04_LVL05</vt:lpstr>
      <vt:lpstr>'1568'!LVL04_LVL05</vt:lpstr>
      <vt:lpstr>'1569'!LVL04_LVL05</vt:lpstr>
      <vt:lpstr>'1570'!LVL04_LVL05</vt:lpstr>
      <vt:lpstr>'1575'!LVL04_LVL05</vt:lpstr>
      <vt:lpstr>'1577'!LVL04_LVL05</vt:lpstr>
      <vt:lpstr>'182'!LVL04_LVL05</vt:lpstr>
      <vt:lpstr>'194'!LVL04_LVL05</vt:lpstr>
      <vt:lpstr>'246'!LVL04_LVL05</vt:lpstr>
      <vt:lpstr>'290'!LVL04_LVL05</vt:lpstr>
      <vt:lpstr>'312'!LVL04_LVL05</vt:lpstr>
      <vt:lpstr>'32'!LVL04_LVL05</vt:lpstr>
      <vt:lpstr>'343'!LVL04_LVL05</vt:lpstr>
      <vt:lpstr>'360'!LVL04_LVL05</vt:lpstr>
      <vt:lpstr>'376'!LVL04_LVL05</vt:lpstr>
      <vt:lpstr>'455'!LVL04_LVL05</vt:lpstr>
      <vt:lpstr>'509'!LVL04_LVL05</vt:lpstr>
      <vt:lpstr>'558'!LVL04_LVL05</vt:lpstr>
      <vt:lpstr>'57'!LVL04_LVL05</vt:lpstr>
      <vt:lpstr>'62'!LVL04_LVL05</vt:lpstr>
      <vt:lpstr>'762'!LVL04_LVL05</vt:lpstr>
      <vt:lpstr>'774'!LVL04_LVL05</vt:lpstr>
      <vt:lpstr>'780'!LVL04_LVL05</vt:lpstr>
      <vt:lpstr>'8'!LVL04_LVL05</vt:lpstr>
      <vt:lpstr>'820'!LVL04_LVL05</vt:lpstr>
      <vt:lpstr>'829'!LVL04_LVL05</vt:lpstr>
      <vt:lpstr>'881'!LVL04_LVL05</vt:lpstr>
      <vt:lpstr>'901'!LVL04_LVL05</vt:lpstr>
      <vt:lpstr>'923'!LVL04_LVL05</vt:lpstr>
      <vt:lpstr>'941'!LVL04_LVL05</vt:lpstr>
      <vt:lpstr>'966'!LVL04_LVL05</vt:lpstr>
      <vt:lpstr>'994'!LVL04_LVL05</vt:lpstr>
      <vt:lpstr>'Alle Versicherer'!LVL04_LVL05</vt:lpstr>
      <vt:lpstr>'1040'!LVL04_LVL06</vt:lpstr>
      <vt:lpstr>'1113'!LVL04_LVL06</vt:lpstr>
      <vt:lpstr>'1142'!LVL04_LVL06</vt:lpstr>
      <vt:lpstr>'1179'!LVL04_LVL06</vt:lpstr>
      <vt:lpstr>'1318'!LVL04_LVL06</vt:lpstr>
      <vt:lpstr>'1322'!LVL04_LVL06</vt:lpstr>
      <vt:lpstr>'1331'!LVL04_LVL06</vt:lpstr>
      <vt:lpstr>'134'!LVL04_LVL06</vt:lpstr>
      <vt:lpstr>'1384'!LVL04_LVL06</vt:lpstr>
      <vt:lpstr>'1386'!LVL04_LVL06</vt:lpstr>
      <vt:lpstr>'1401'!LVL04_LVL06</vt:lpstr>
      <vt:lpstr>'1402'!LVL04_LVL06</vt:lpstr>
      <vt:lpstr>'1479'!LVL04_LVL06</vt:lpstr>
      <vt:lpstr>'1491'!LVL04_LVL06</vt:lpstr>
      <vt:lpstr>'1507'!LVL04_LVL06</vt:lpstr>
      <vt:lpstr>'1509'!LVL04_LVL06</vt:lpstr>
      <vt:lpstr>'1520'!LVL04_LVL06</vt:lpstr>
      <vt:lpstr>'1522'!LVL04_LVL06</vt:lpstr>
      <vt:lpstr>'1529'!LVL04_LVL06</vt:lpstr>
      <vt:lpstr>'1535'!LVL04_LVL06</vt:lpstr>
      <vt:lpstr>'1540'!LVL04_LVL06</vt:lpstr>
      <vt:lpstr>'1542'!LVL04_LVL06</vt:lpstr>
      <vt:lpstr>'1555'!LVL04_LVL06</vt:lpstr>
      <vt:lpstr>'1560'!LVL04_LVL06</vt:lpstr>
      <vt:lpstr>'1562'!LVL04_LVL06</vt:lpstr>
      <vt:lpstr>'1568'!LVL04_LVL06</vt:lpstr>
      <vt:lpstr>'1569'!LVL04_LVL06</vt:lpstr>
      <vt:lpstr>'1570'!LVL04_LVL06</vt:lpstr>
      <vt:lpstr>'1575'!LVL04_LVL06</vt:lpstr>
      <vt:lpstr>'1577'!LVL04_LVL06</vt:lpstr>
      <vt:lpstr>'182'!LVL04_LVL06</vt:lpstr>
      <vt:lpstr>'194'!LVL04_LVL06</vt:lpstr>
      <vt:lpstr>'246'!LVL04_LVL06</vt:lpstr>
      <vt:lpstr>'290'!LVL04_LVL06</vt:lpstr>
      <vt:lpstr>'312'!LVL04_LVL06</vt:lpstr>
      <vt:lpstr>'32'!LVL04_LVL06</vt:lpstr>
      <vt:lpstr>'343'!LVL04_LVL06</vt:lpstr>
      <vt:lpstr>'360'!LVL04_LVL06</vt:lpstr>
      <vt:lpstr>'376'!LVL04_LVL06</vt:lpstr>
      <vt:lpstr>'455'!LVL04_LVL06</vt:lpstr>
      <vt:lpstr>'509'!LVL04_LVL06</vt:lpstr>
      <vt:lpstr>'558'!LVL04_LVL06</vt:lpstr>
      <vt:lpstr>'57'!LVL04_LVL06</vt:lpstr>
      <vt:lpstr>'62'!LVL04_LVL06</vt:lpstr>
      <vt:lpstr>'762'!LVL04_LVL06</vt:lpstr>
      <vt:lpstr>'774'!LVL04_LVL06</vt:lpstr>
      <vt:lpstr>'780'!LVL04_LVL06</vt:lpstr>
      <vt:lpstr>'8'!LVL04_LVL06</vt:lpstr>
      <vt:lpstr>'820'!LVL04_LVL06</vt:lpstr>
      <vt:lpstr>'829'!LVL04_LVL06</vt:lpstr>
      <vt:lpstr>'881'!LVL04_LVL06</vt:lpstr>
      <vt:lpstr>'901'!LVL04_LVL06</vt:lpstr>
      <vt:lpstr>'923'!LVL04_LVL06</vt:lpstr>
      <vt:lpstr>'941'!LVL04_LVL06</vt:lpstr>
      <vt:lpstr>'966'!LVL04_LVL06</vt:lpstr>
      <vt:lpstr>'994'!LVL04_LVL06</vt:lpstr>
      <vt:lpstr>'Alle Versicherer'!LVL04_LVL06</vt:lpstr>
      <vt:lpstr>'1040'!LVL04_LVL07</vt:lpstr>
      <vt:lpstr>'1113'!LVL04_LVL07</vt:lpstr>
      <vt:lpstr>'1142'!LVL04_LVL07</vt:lpstr>
      <vt:lpstr>'1179'!LVL04_LVL07</vt:lpstr>
      <vt:lpstr>'1318'!LVL04_LVL07</vt:lpstr>
      <vt:lpstr>'1322'!LVL04_LVL07</vt:lpstr>
      <vt:lpstr>'1331'!LVL04_LVL07</vt:lpstr>
      <vt:lpstr>'134'!LVL04_LVL07</vt:lpstr>
      <vt:lpstr>'1384'!LVL04_LVL07</vt:lpstr>
      <vt:lpstr>'1386'!LVL04_LVL07</vt:lpstr>
      <vt:lpstr>'1401'!LVL04_LVL07</vt:lpstr>
      <vt:lpstr>'1402'!LVL04_LVL07</vt:lpstr>
      <vt:lpstr>'1479'!LVL04_LVL07</vt:lpstr>
      <vt:lpstr>'1491'!LVL04_LVL07</vt:lpstr>
      <vt:lpstr>'1507'!LVL04_LVL07</vt:lpstr>
      <vt:lpstr>'1509'!LVL04_LVL07</vt:lpstr>
      <vt:lpstr>'1520'!LVL04_LVL07</vt:lpstr>
      <vt:lpstr>'1522'!LVL04_LVL07</vt:lpstr>
      <vt:lpstr>'1529'!LVL04_LVL07</vt:lpstr>
      <vt:lpstr>'1535'!LVL04_LVL07</vt:lpstr>
      <vt:lpstr>'1540'!LVL04_LVL07</vt:lpstr>
      <vt:lpstr>'1542'!LVL04_LVL07</vt:lpstr>
      <vt:lpstr>'1555'!LVL04_LVL07</vt:lpstr>
      <vt:lpstr>'1560'!LVL04_LVL07</vt:lpstr>
      <vt:lpstr>'1562'!LVL04_LVL07</vt:lpstr>
      <vt:lpstr>'1568'!LVL04_LVL07</vt:lpstr>
      <vt:lpstr>'1569'!LVL04_LVL07</vt:lpstr>
      <vt:lpstr>'1570'!LVL04_LVL07</vt:lpstr>
      <vt:lpstr>'1575'!LVL04_LVL07</vt:lpstr>
      <vt:lpstr>'1577'!LVL04_LVL07</vt:lpstr>
      <vt:lpstr>'182'!LVL04_LVL07</vt:lpstr>
      <vt:lpstr>'194'!LVL04_LVL07</vt:lpstr>
      <vt:lpstr>'246'!LVL04_LVL07</vt:lpstr>
      <vt:lpstr>'290'!LVL04_LVL07</vt:lpstr>
      <vt:lpstr>'312'!LVL04_LVL07</vt:lpstr>
      <vt:lpstr>'32'!LVL04_LVL07</vt:lpstr>
      <vt:lpstr>'343'!LVL04_LVL07</vt:lpstr>
      <vt:lpstr>'360'!LVL04_LVL07</vt:lpstr>
      <vt:lpstr>'376'!LVL04_LVL07</vt:lpstr>
      <vt:lpstr>'455'!LVL04_LVL07</vt:lpstr>
      <vt:lpstr>'509'!LVL04_LVL07</vt:lpstr>
      <vt:lpstr>'558'!LVL04_LVL07</vt:lpstr>
      <vt:lpstr>'57'!LVL04_LVL07</vt:lpstr>
      <vt:lpstr>'62'!LVL04_LVL07</vt:lpstr>
      <vt:lpstr>'762'!LVL04_LVL07</vt:lpstr>
      <vt:lpstr>'774'!LVL04_LVL07</vt:lpstr>
      <vt:lpstr>'780'!LVL04_LVL07</vt:lpstr>
      <vt:lpstr>'8'!LVL04_LVL07</vt:lpstr>
      <vt:lpstr>'820'!LVL04_LVL07</vt:lpstr>
      <vt:lpstr>'829'!LVL04_LVL07</vt:lpstr>
      <vt:lpstr>'881'!LVL04_LVL07</vt:lpstr>
      <vt:lpstr>'901'!LVL04_LVL07</vt:lpstr>
      <vt:lpstr>'923'!LVL04_LVL07</vt:lpstr>
      <vt:lpstr>'941'!LVL04_LVL07</vt:lpstr>
      <vt:lpstr>'966'!LVL04_LVL07</vt:lpstr>
      <vt:lpstr>'994'!LVL04_LVL07</vt:lpstr>
      <vt:lpstr>'Alle Versicherer'!LVL04_LVL07</vt:lpstr>
      <vt:lpstr>'1040'!LVL04_LVL08</vt:lpstr>
      <vt:lpstr>'1113'!LVL04_LVL08</vt:lpstr>
      <vt:lpstr>'1142'!LVL04_LVL08</vt:lpstr>
      <vt:lpstr>'1179'!LVL04_LVL08</vt:lpstr>
      <vt:lpstr>'1318'!LVL04_LVL08</vt:lpstr>
      <vt:lpstr>'1322'!LVL04_LVL08</vt:lpstr>
      <vt:lpstr>'1331'!LVL04_LVL08</vt:lpstr>
      <vt:lpstr>'134'!LVL04_LVL08</vt:lpstr>
      <vt:lpstr>'1384'!LVL04_LVL08</vt:lpstr>
      <vt:lpstr>'1386'!LVL04_LVL08</vt:lpstr>
      <vt:lpstr>'1401'!LVL04_LVL08</vt:lpstr>
      <vt:lpstr>'1402'!LVL04_LVL08</vt:lpstr>
      <vt:lpstr>'1479'!LVL04_LVL08</vt:lpstr>
      <vt:lpstr>'1491'!LVL04_LVL08</vt:lpstr>
      <vt:lpstr>'1507'!LVL04_LVL08</vt:lpstr>
      <vt:lpstr>'1509'!LVL04_LVL08</vt:lpstr>
      <vt:lpstr>'1520'!LVL04_LVL08</vt:lpstr>
      <vt:lpstr>'1522'!LVL04_LVL08</vt:lpstr>
      <vt:lpstr>'1529'!LVL04_LVL08</vt:lpstr>
      <vt:lpstr>'1535'!LVL04_LVL08</vt:lpstr>
      <vt:lpstr>'1540'!LVL04_LVL08</vt:lpstr>
      <vt:lpstr>'1542'!LVL04_LVL08</vt:lpstr>
      <vt:lpstr>'1555'!LVL04_LVL08</vt:lpstr>
      <vt:lpstr>'1560'!LVL04_LVL08</vt:lpstr>
      <vt:lpstr>'1562'!LVL04_LVL08</vt:lpstr>
      <vt:lpstr>'1568'!LVL04_LVL08</vt:lpstr>
      <vt:lpstr>'1569'!LVL04_LVL08</vt:lpstr>
      <vt:lpstr>'1570'!LVL04_LVL08</vt:lpstr>
      <vt:lpstr>'1575'!LVL04_LVL08</vt:lpstr>
      <vt:lpstr>'1577'!LVL04_LVL08</vt:lpstr>
      <vt:lpstr>'182'!LVL04_LVL08</vt:lpstr>
      <vt:lpstr>'194'!LVL04_LVL08</vt:lpstr>
      <vt:lpstr>'246'!LVL04_LVL08</vt:lpstr>
      <vt:lpstr>'290'!LVL04_LVL08</vt:lpstr>
      <vt:lpstr>'312'!LVL04_LVL08</vt:lpstr>
      <vt:lpstr>'32'!LVL04_LVL08</vt:lpstr>
      <vt:lpstr>'343'!LVL04_LVL08</vt:lpstr>
      <vt:lpstr>'360'!LVL04_LVL08</vt:lpstr>
      <vt:lpstr>'376'!LVL04_LVL08</vt:lpstr>
      <vt:lpstr>'455'!LVL04_LVL08</vt:lpstr>
      <vt:lpstr>'509'!LVL04_LVL08</vt:lpstr>
      <vt:lpstr>'558'!LVL04_LVL08</vt:lpstr>
      <vt:lpstr>'57'!LVL04_LVL08</vt:lpstr>
      <vt:lpstr>'62'!LVL04_LVL08</vt:lpstr>
      <vt:lpstr>'762'!LVL04_LVL08</vt:lpstr>
      <vt:lpstr>'774'!LVL04_LVL08</vt:lpstr>
      <vt:lpstr>'780'!LVL04_LVL08</vt:lpstr>
      <vt:lpstr>'8'!LVL04_LVL08</vt:lpstr>
      <vt:lpstr>'820'!LVL04_LVL08</vt:lpstr>
      <vt:lpstr>'829'!LVL04_LVL08</vt:lpstr>
      <vt:lpstr>'881'!LVL04_LVL08</vt:lpstr>
      <vt:lpstr>'901'!LVL04_LVL08</vt:lpstr>
      <vt:lpstr>'923'!LVL04_LVL08</vt:lpstr>
      <vt:lpstr>'941'!LVL04_LVL08</vt:lpstr>
      <vt:lpstr>'966'!LVL04_LVL08</vt:lpstr>
      <vt:lpstr>'994'!LVL04_LVL08</vt:lpstr>
      <vt:lpstr>'Alle Versicherer'!LVL04_LVL08</vt:lpstr>
      <vt:lpstr>'1040'!LVL04_MATCHROW</vt:lpstr>
      <vt:lpstr>'1113'!LVL04_MATCHROW</vt:lpstr>
      <vt:lpstr>'1142'!LVL04_MATCHROW</vt:lpstr>
      <vt:lpstr>'1179'!LVL04_MATCHROW</vt:lpstr>
      <vt:lpstr>'1318'!LVL04_MATCHROW</vt:lpstr>
      <vt:lpstr>'1322'!LVL04_MATCHROW</vt:lpstr>
      <vt:lpstr>'1331'!LVL04_MATCHROW</vt:lpstr>
      <vt:lpstr>'134'!LVL04_MATCHROW</vt:lpstr>
      <vt:lpstr>'1384'!LVL04_MATCHROW</vt:lpstr>
      <vt:lpstr>'1386'!LVL04_MATCHROW</vt:lpstr>
      <vt:lpstr>'1401'!LVL04_MATCHROW</vt:lpstr>
      <vt:lpstr>'1402'!LVL04_MATCHROW</vt:lpstr>
      <vt:lpstr>'1479'!LVL04_MATCHROW</vt:lpstr>
      <vt:lpstr>'1491'!LVL04_MATCHROW</vt:lpstr>
      <vt:lpstr>'1507'!LVL04_MATCHROW</vt:lpstr>
      <vt:lpstr>'1509'!LVL04_MATCHROW</vt:lpstr>
      <vt:lpstr>'1520'!LVL04_MATCHROW</vt:lpstr>
      <vt:lpstr>'1522'!LVL04_MATCHROW</vt:lpstr>
      <vt:lpstr>'1529'!LVL04_MATCHROW</vt:lpstr>
      <vt:lpstr>'1535'!LVL04_MATCHROW</vt:lpstr>
      <vt:lpstr>'1540'!LVL04_MATCHROW</vt:lpstr>
      <vt:lpstr>'1542'!LVL04_MATCHROW</vt:lpstr>
      <vt:lpstr>'1555'!LVL04_MATCHROW</vt:lpstr>
      <vt:lpstr>'1560'!LVL04_MATCHROW</vt:lpstr>
      <vt:lpstr>'1562'!LVL04_MATCHROW</vt:lpstr>
      <vt:lpstr>'1568'!LVL04_MATCHROW</vt:lpstr>
      <vt:lpstr>'1569'!LVL04_MATCHROW</vt:lpstr>
      <vt:lpstr>'1570'!LVL04_MATCHROW</vt:lpstr>
      <vt:lpstr>'1575'!LVL04_MATCHROW</vt:lpstr>
      <vt:lpstr>'1577'!LVL04_MATCHROW</vt:lpstr>
      <vt:lpstr>'182'!LVL04_MATCHROW</vt:lpstr>
      <vt:lpstr>'194'!LVL04_MATCHROW</vt:lpstr>
      <vt:lpstr>'246'!LVL04_MATCHROW</vt:lpstr>
      <vt:lpstr>'290'!LVL04_MATCHROW</vt:lpstr>
      <vt:lpstr>'312'!LVL04_MATCHROW</vt:lpstr>
      <vt:lpstr>'32'!LVL04_MATCHROW</vt:lpstr>
      <vt:lpstr>'343'!LVL04_MATCHROW</vt:lpstr>
      <vt:lpstr>'360'!LVL04_MATCHROW</vt:lpstr>
      <vt:lpstr>'376'!LVL04_MATCHROW</vt:lpstr>
      <vt:lpstr>'455'!LVL04_MATCHROW</vt:lpstr>
      <vt:lpstr>'509'!LVL04_MATCHROW</vt:lpstr>
      <vt:lpstr>'558'!LVL04_MATCHROW</vt:lpstr>
      <vt:lpstr>'57'!LVL04_MATCHROW</vt:lpstr>
      <vt:lpstr>'62'!LVL04_MATCHROW</vt:lpstr>
      <vt:lpstr>'762'!LVL04_MATCHROW</vt:lpstr>
      <vt:lpstr>'774'!LVL04_MATCHROW</vt:lpstr>
      <vt:lpstr>'780'!LVL04_MATCHROW</vt:lpstr>
      <vt:lpstr>'8'!LVL04_MATCHROW</vt:lpstr>
      <vt:lpstr>'820'!LVL04_MATCHROW</vt:lpstr>
      <vt:lpstr>'829'!LVL04_MATCHROW</vt:lpstr>
      <vt:lpstr>'881'!LVL04_MATCHROW</vt:lpstr>
      <vt:lpstr>'901'!LVL04_MATCHROW</vt:lpstr>
      <vt:lpstr>'923'!LVL04_MATCHROW</vt:lpstr>
      <vt:lpstr>'941'!LVL04_MATCHROW</vt:lpstr>
      <vt:lpstr>'966'!LVL04_MATCHROW</vt:lpstr>
      <vt:lpstr>'994'!LVL04_MATCHROW</vt:lpstr>
      <vt:lpstr>'Alle Versicherer'!LVL04_MATCHROW</vt:lpstr>
      <vt:lpstr>'1040'!LVL04_VerNr</vt:lpstr>
      <vt:lpstr>'1113'!LVL04_VerNr</vt:lpstr>
      <vt:lpstr>'1142'!LVL04_VerNr</vt:lpstr>
      <vt:lpstr>'1179'!LVL04_VerNr</vt:lpstr>
      <vt:lpstr>'1318'!LVL04_VerNr</vt:lpstr>
      <vt:lpstr>'1322'!LVL04_VerNr</vt:lpstr>
      <vt:lpstr>'1331'!LVL04_VerNr</vt:lpstr>
      <vt:lpstr>'134'!LVL04_VerNr</vt:lpstr>
      <vt:lpstr>'1384'!LVL04_VerNr</vt:lpstr>
      <vt:lpstr>'1386'!LVL04_VerNr</vt:lpstr>
      <vt:lpstr>'1401'!LVL04_VerNr</vt:lpstr>
      <vt:lpstr>'1402'!LVL04_VerNr</vt:lpstr>
      <vt:lpstr>'1479'!LVL04_VerNr</vt:lpstr>
      <vt:lpstr>'1491'!LVL04_VerNr</vt:lpstr>
      <vt:lpstr>'1507'!LVL04_VerNr</vt:lpstr>
      <vt:lpstr>'1509'!LVL04_VerNr</vt:lpstr>
      <vt:lpstr>'1520'!LVL04_VerNr</vt:lpstr>
      <vt:lpstr>'1522'!LVL04_VerNr</vt:lpstr>
      <vt:lpstr>'1529'!LVL04_VerNr</vt:lpstr>
      <vt:lpstr>'1535'!LVL04_VerNr</vt:lpstr>
      <vt:lpstr>'1540'!LVL04_VerNr</vt:lpstr>
      <vt:lpstr>'1542'!LVL04_VerNr</vt:lpstr>
      <vt:lpstr>'1555'!LVL04_VerNr</vt:lpstr>
      <vt:lpstr>'1560'!LVL04_VerNr</vt:lpstr>
      <vt:lpstr>'1562'!LVL04_VerNr</vt:lpstr>
      <vt:lpstr>'1568'!LVL04_VerNr</vt:lpstr>
      <vt:lpstr>'1569'!LVL04_VerNr</vt:lpstr>
      <vt:lpstr>'1570'!LVL04_VerNr</vt:lpstr>
      <vt:lpstr>'1575'!LVL04_VerNr</vt:lpstr>
      <vt:lpstr>'1577'!LVL04_VerNr</vt:lpstr>
      <vt:lpstr>'182'!LVL04_VerNr</vt:lpstr>
      <vt:lpstr>'194'!LVL04_VerNr</vt:lpstr>
      <vt:lpstr>'246'!LVL04_VerNr</vt:lpstr>
      <vt:lpstr>'290'!LVL04_VerNr</vt:lpstr>
      <vt:lpstr>'312'!LVL04_VerNr</vt:lpstr>
      <vt:lpstr>'32'!LVL04_VerNr</vt:lpstr>
      <vt:lpstr>'343'!LVL04_VerNr</vt:lpstr>
      <vt:lpstr>'360'!LVL04_VerNr</vt:lpstr>
      <vt:lpstr>'376'!LVL04_VerNr</vt:lpstr>
      <vt:lpstr>'455'!LVL04_VerNr</vt:lpstr>
      <vt:lpstr>'509'!LVL04_VerNr</vt:lpstr>
      <vt:lpstr>'558'!LVL04_VerNr</vt:lpstr>
      <vt:lpstr>'57'!LVL04_VerNr</vt:lpstr>
      <vt:lpstr>'62'!LVL04_VerNr</vt:lpstr>
      <vt:lpstr>'762'!LVL04_VerNr</vt:lpstr>
      <vt:lpstr>'774'!LVL04_VerNr</vt:lpstr>
      <vt:lpstr>'780'!LVL04_VerNr</vt:lpstr>
      <vt:lpstr>'8'!LVL04_VerNr</vt:lpstr>
      <vt:lpstr>'820'!LVL04_VerNr</vt:lpstr>
      <vt:lpstr>'829'!LVL04_VerNr</vt:lpstr>
      <vt:lpstr>'881'!LVL04_VerNr</vt:lpstr>
      <vt:lpstr>'901'!LVL04_VerNr</vt:lpstr>
      <vt:lpstr>'923'!LVL04_VerNr</vt:lpstr>
      <vt:lpstr>'941'!LVL04_VerNr</vt:lpstr>
      <vt:lpstr>'966'!LVL04_VerNr</vt:lpstr>
      <vt:lpstr>'994'!LVL04_VerNr</vt:lpstr>
      <vt:lpstr>'Alle Versicherer'!LVL04_VerNr</vt:lpstr>
      <vt:lpstr>'1040'!LVL04_YEAR1</vt:lpstr>
      <vt:lpstr>'1113'!LVL04_YEAR1</vt:lpstr>
      <vt:lpstr>'1142'!LVL04_YEAR1</vt:lpstr>
      <vt:lpstr>'1179'!LVL04_YEAR1</vt:lpstr>
      <vt:lpstr>'1318'!LVL04_YEAR1</vt:lpstr>
      <vt:lpstr>'1322'!LVL04_YEAR1</vt:lpstr>
      <vt:lpstr>'1331'!LVL04_YEAR1</vt:lpstr>
      <vt:lpstr>'134'!LVL04_YEAR1</vt:lpstr>
      <vt:lpstr>'1384'!LVL04_YEAR1</vt:lpstr>
      <vt:lpstr>'1386'!LVL04_YEAR1</vt:lpstr>
      <vt:lpstr>'1401'!LVL04_YEAR1</vt:lpstr>
      <vt:lpstr>'1402'!LVL04_YEAR1</vt:lpstr>
      <vt:lpstr>'1479'!LVL04_YEAR1</vt:lpstr>
      <vt:lpstr>'1491'!LVL04_YEAR1</vt:lpstr>
      <vt:lpstr>'1507'!LVL04_YEAR1</vt:lpstr>
      <vt:lpstr>'1509'!LVL04_YEAR1</vt:lpstr>
      <vt:lpstr>'1520'!LVL04_YEAR1</vt:lpstr>
      <vt:lpstr>'1522'!LVL04_YEAR1</vt:lpstr>
      <vt:lpstr>'1529'!LVL04_YEAR1</vt:lpstr>
      <vt:lpstr>'1535'!LVL04_YEAR1</vt:lpstr>
      <vt:lpstr>'1540'!LVL04_YEAR1</vt:lpstr>
      <vt:lpstr>'1542'!LVL04_YEAR1</vt:lpstr>
      <vt:lpstr>'1555'!LVL04_YEAR1</vt:lpstr>
      <vt:lpstr>'1560'!LVL04_YEAR1</vt:lpstr>
      <vt:lpstr>'1562'!LVL04_YEAR1</vt:lpstr>
      <vt:lpstr>'1568'!LVL04_YEAR1</vt:lpstr>
      <vt:lpstr>'1569'!LVL04_YEAR1</vt:lpstr>
      <vt:lpstr>'1570'!LVL04_YEAR1</vt:lpstr>
      <vt:lpstr>'1575'!LVL04_YEAR1</vt:lpstr>
      <vt:lpstr>'1577'!LVL04_YEAR1</vt:lpstr>
      <vt:lpstr>'182'!LVL04_YEAR1</vt:lpstr>
      <vt:lpstr>'194'!LVL04_YEAR1</vt:lpstr>
      <vt:lpstr>'246'!LVL04_YEAR1</vt:lpstr>
      <vt:lpstr>'290'!LVL04_YEAR1</vt:lpstr>
      <vt:lpstr>'312'!LVL04_YEAR1</vt:lpstr>
      <vt:lpstr>'32'!LVL04_YEAR1</vt:lpstr>
      <vt:lpstr>'343'!LVL04_YEAR1</vt:lpstr>
      <vt:lpstr>'360'!LVL04_YEAR1</vt:lpstr>
      <vt:lpstr>'376'!LVL04_YEAR1</vt:lpstr>
      <vt:lpstr>'455'!LVL04_YEAR1</vt:lpstr>
      <vt:lpstr>'509'!LVL04_YEAR1</vt:lpstr>
      <vt:lpstr>'558'!LVL04_YEAR1</vt:lpstr>
      <vt:lpstr>'57'!LVL04_YEAR1</vt:lpstr>
      <vt:lpstr>'62'!LVL04_YEAR1</vt:lpstr>
      <vt:lpstr>'762'!LVL04_YEAR1</vt:lpstr>
      <vt:lpstr>'774'!LVL04_YEAR1</vt:lpstr>
      <vt:lpstr>'780'!LVL04_YEAR1</vt:lpstr>
      <vt:lpstr>'8'!LVL04_YEAR1</vt:lpstr>
      <vt:lpstr>'820'!LVL04_YEAR1</vt:lpstr>
      <vt:lpstr>'829'!LVL04_YEAR1</vt:lpstr>
      <vt:lpstr>'881'!LVL04_YEAR1</vt:lpstr>
      <vt:lpstr>'901'!LVL04_YEAR1</vt:lpstr>
      <vt:lpstr>'923'!LVL04_YEAR1</vt:lpstr>
      <vt:lpstr>'941'!LVL04_YEAR1</vt:lpstr>
      <vt:lpstr>'966'!LVL04_YEAR1</vt:lpstr>
      <vt:lpstr>'994'!LVL04_YEAR1</vt:lpstr>
      <vt:lpstr>'Alle Versicherer'!LVL04_YEAR1</vt:lpstr>
      <vt:lpstr>'1040'!LVL04_YEAR2</vt:lpstr>
      <vt:lpstr>'1113'!LVL04_YEAR2</vt:lpstr>
      <vt:lpstr>'1142'!LVL04_YEAR2</vt:lpstr>
      <vt:lpstr>'1179'!LVL04_YEAR2</vt:lpstr>
      <vt:lpstr>'1318'!LVL04_YEAR2</vt:lpstr>
      <vt:lpstr>'1322'!LVL04_YEAR2</vt:lpstr>
      <vt:lpstr>'1331'!LVL04_YEAR2</vt:lpstr>
      <vt:lpstr>'134'!LVL04_YEAR2</vt:lpstr>
      <vt:lpstr>'1384'!LVL04_YEAR2</vt:lpstr>
      <vt:lpstr>'1386'!LVL04_YEAR2</vt:lpstr>
      <vt:lpstr>'1401'!LVL04_YEAR2</vt:lpstr>
      <vt:lpstr>'1402'!LVL04_YEAR2</vt:lpstr>
      <vt:lpstr>'1479'!LVL04_YEAR2</vt:lpstr>
      <vt:lpstr>'1491'!LVL04_YEAR2</vt:lpstr>
      <vt:lpstr>'1507'!LVL04_YEAR2</vt:lpstr>
      <vt:lpstr>'1509'!LVL04_YEAR2</vt:lpstr>
      <vt:lpstr>'1520'!LVL04_YEAR2</vt:lpstr>
      <vt:lpstr>'1522'!LVL04_YEAR2</vt:lpstr>
      <vt:lpstr>'1529'!LVL04_YEAR2</vt:lpstr>
      <vt:lpstr>'1535'!LVL04_YEAR2</vt:lpstr>
      <vt:lpstr>'1540'!LVL04_YEAR2</vt:lpstr>
      <vt:lpstr>'1542'!LVL04_YEAR2</vt:lpstr>
      <vt:lpstr>'1555'!LVL04_YEAR2</vt:lpstr>
      <vt:lpstr>'1560'!LVL04_YEAR2</vt:lpstr>
      <vt:lpstr>'1562'!LVL04_YEAR2</vt:lpstr>
      <vt:lpstr>'1568'!LVL04_YEAR2</vt:lpstr>
      <vt:lpstr>'1569'!LVL04_YEAR2</vt:lpstr>
      <vt:lpstr>'1570'!LVL04_YEAR2</vt:lpstr>
      <vt:lpstr>'1575'!LVL04_YEAR2</vt:lpstr>
      <vt:lpstr>'1577'!LVL04_YEAR2</vt:lpstr>
      <vt:lpstr>'182'!LVL04_YEAR2</vt:lpstr>
      <vt:lpstr>'194'!LVL04_YEAR2</vt:lpstr>
      <vt:lpstr>'246'!LVL04_YEAR2</vt:lpstr>
      <vt:lpstr>'290'!LVL04_YEAR2</vt:lpstr>
      <vt:lpstr>'312'!LVL04_YEAR2</vt:lpstr>
      <vt:lpstr>'32'!LVL04_YEAR2</vt:lpstr>
      <vt:lpstr>'343'!LVL04_YEAR2</vt:lpstr>
      <vt:lpstr>'360'!LVL04_YEAR2</vt:lpstr>
      <vt:lpstr>'376'!LVL04_YEAR2</vt:lpstr>
      <vt:lpstr>'455'!LVL04_YEAR2</vt:lpstr>
      <vt:lpstr>'509'!LVL04_YEAR2</vt:lpstr>
      <vt:lpstr>'558'!LVL04_YEAR2</vt:lpstr>
      <vt:lpstr>'57'!LVL04_YEAR2</vt:lpstr>
      <vt:lpstr>'62'!LVL04_YEAR2</vt:lpstr>
      <vt:lpstr>'762'!LVL04_YEAR2</vt:lpstr>
      <vt:lpstr>'774'!LVL04_YEAR2</vt:lpstr>
      <vt:lpstr>'780'!LVL04_YEAR2</vt:lpstr>
      <vt:lpstr>'8'!LVL04_YEAR2</vt:lpstr>
      <vt:lpstr>'820'!LVL04_YEAR2</vt:lpstr>
      <vt:lpstr>'829'!LVL04_YEAR2</vt:lpstr>
      <vt:lpstr>'881'!LVL04_YEAR2</vt:lpstr>
      <vt:lpstr>'901'!LVL04_YEAR2</vt:lpstr>
      <vt:lpstr>'923'!LVL04_YEAR2</vt:lpstr>
      <vt:lpstr>'941'!LVL04_YEAR2</vt:lpstr>
      <vt:lpstr>'966'!LVL04_YEAR2</vt:lpstr>
      <vt:lpstr>'994'!LVL04_YEAR2</vt:lpstr>
      <vt:lpstr>'Alle Versicherer'!LVL04_YEAR2</vt:lpstr>
      <vt:lpstr>'1040'!LVL05_LVL02</vt:lpstr>
      <vt:lpstr>'1113'!LVL05_LVL02</vt:lpstr>
      <vt:lpstr>'1142'!LVL05_LVL02</vt:lpstr>
      <vt:lpstr>'1179'!LVL05_LVL02</vt:lpstr>
      <vt:lpstr>'1318'!LVL05_LVL02</vt:lpstr>
      <vt:lpstr>'1322'!LVL05_LVL02</vt:lpstr>
      <vt:lpstr>'1331'!LVL05_LVL02</vt:lpstr>
      <vt:lpstr>'134'!LVL05_LVL02</vt:lpstr>
      <vt:lpstr>'1384'!LVL05_LVL02</vt:lpstr>
      <vt:lpstr>'1386'!LVL05_LVL02</vt:lpstr>
      <vt:lpstr>'1401'!LVL05_LVL02</vt:lpstr>
      <vt:lpstr>'1402'!LVL05_LVL02</vt:lpstr>
      <vt:lpstr>'1479'!LVL05_LVL02</vt:lpstr>
      <vt:lpstr>'1491'!LVL05_LVL02</vt:lpstr>
      <vt:lpstr>'1507'!LVL05_LVL02</vt:lpstr>
      <vt:lpstr>'1509'!LVL05_LVL02</vt:lpstr>
      <vt:lpstr>'1520'!LVL05_LVL02</vt:lpstr>
      <vt:lpstr>'1522'!LVL05_LVL02</vt:lpstr>
      <vt:lpstr>'1529'!LVL05_LVL02</vt:lpstr>
      <vt:lpstr>'1535'!LVL05_LVL02</vt:lpstr>
      <vt:lpstr>'1540'!LVL05_LVL02</vt:lpstr>
      <vt:lpstr>'1542'!LVL05_LVL02</vt:lpstr>
      <vt:lpstr>'1555'!LVL05_LVL02</vt:lpstr>
      <vt:lpstr>'1560'!LVL05_LVL02</vt:lpstr>
      <vt:lpstr>'1562'!LVL05_LVL02</vt:lpstr>
      <vt:lpstr>'1568'!LVL05_LVL02</vt:lpstr>
      <vt:lpstr>'1569'!LVL05_LVL02</vt:lpstr>
      <vt:lpstr>'1570'!LVL05_LVL02</vt:lpstr>
      <vt:lpstr>'1575'!LVL05_LVL02</vt:lpstr>
      <vt:lpstr>'1577'!LVL05_LVL02</vt:lpstr>
      <vt:lpstr>'182'!LVL05_LVL02</vt:lpstr>
      <vt:lpstr>'194'!LVL05_LVL02</vt:lpstr>
      <vt:lpstr>'246'!LVL05_LVL02</vt:lpstr>
      <vt:lpstr>'290'!LVL05_LVL02</vt:lpstr>
      <vt:lpstr>'312'!LVL05_LVL02</vt:lpstr>
      <vt:lpstr>'32'!LVL05_LVL02</vt:lpstr>
      <vt:lpstr>'343'!LVL05_LVL02</vt:lpstr>
      <vt:lpstr>'360'!LVL05_LVL02</vt:lpstr>
      <vt:lpstr>'376'!LVL05_LVL02</vt:lpstr>
      <vt:lpstr>'455'!LVL05_LVL02</vt:lpstr>
      <vt:lpstr>'509'!LVL05_LVL02</vt:lpstr>
      <vt:lpstr>'558'!LVL05_LVL02</vt:lpstr>
      <vt:lpstr>'57'!LVL05_LVL02</vt:lpstr>
      <vt:lpstr>'62'!LVL05_LVL02</vt:lpstr>
      <vt:lpstr>'762'!LVL05_LVL02</vt:lpstr>
      <vt:lpstr>'774'!LVL05_LVL02</vt:lpstr>
      <vt:lpstr>'780'!LVL05_LVL02</vt:lpstr>
      <vt:lpstr>'8'!LVL05_LVL02</vt:lpstr>
      <vt:lpstr>'820'!LVL05_LVL02</vt:lpstr>
      <vt:lpstr>'829'!LVL05_LVL02</vt:lpstr>
      <vt:lpstr>'881'!LVL05_LVL02</vt:lpstr>
      <vt:lpstr>'901'!LVL05_LVL02</vt:lpstr>
      <vt:lpstr>'923'!LVL05_LVL02</vt:lpstr>
      <vt:lpstr>'941'!LVL05_LVL02</vt:lpstr>
      <vt:lpstr>'966'!LVL05_LVL02</vt:lpstr>
      <vt:lpstr>'994'!LVL05_LVL02</vt:lpstr>
      <vt:lpstr>'Alle Versicherer'!LVL05_LVL02</vt:lpstr>
      <vt:lpstr>'1040'!LVL05_LVL03</vt:lpstr>
      <vt:lpstr>'1113'!LVL05_LVL03</vt:lpstr>
      <vt:lpstr>'1142'!LVL05_LVL03</vt:lpstr>
      <vt:lpstr>'1179'!LVL05_LVL03</vt:lpstr>
      <vt:lpstr>'1318'!LVL05_LVL03</vt:lpstr>
      <vt:lpstr>'1322'!LVL05_LVL03</vt:lpstr>
      <vt:lpstr>'1331'!LVL05_LVL03</vt:lpstr>
      <vt:lpstr>'134'!LVL05_LVL03</vt:lpstr>
      <vt:lpstr>'1384'!LVL05_LVL03</vt:lpstr>
      <vt:lpstr>'1386'!LVL05_LVL03</vt:lpstr>
      <vt:lpstr>'1401'!LVL05_LVL03</vt:lpstr>
      <vt:lpstr>'1402'!LVL05_LVL03</vt:lpstr>
      <vt:lpstr>'1479'!LVL05_LVL03</vt:lpstr>
      <vt:lpstr>'1491'!LVL05_LVL03</vt:lpstr>
      <vt:lpstr>'1507'!LVL05_LVL03</vt:lpstr>
      <vt:lpstr>'1509'!LVL05_LVL03</vt:lpstr>
      <vt:lpstr>'1520'!LVL05_LVL03</vt:lpstr>
      <vt:lpstr>'1522'!LVL05_LVL03</vt:lpstr>
      <vt:lpstr>'1529'!LVL05_LVL03</vt:lpstr>
      <vt:lpstr>'1535'!LVL05_LVL03</vt:lpstr>
      <vt:lpstr>'1540'!LVL05_LVL03</vt:lpstr>
      <vt:lpstr>'1542'!LVL05_LVL03</vt:lpstr>
      <vt:lpstr>'1555'!LVL05_LVL03</vt:lpstr>
      <vt:lpstr>'1560'!LVL05_LVL03</vt:lpstr>
      <vt:lpstr>'1562'!LVL05_LVL03</vt:lpstr>
      <vt:lpstr>'1568'!LVL05_LVL03</vt:lpstr>
      <vt:lpstr>'1569'!LVL05_LVL03</vt:lpstr>
      <vt:lpstr>'1570'!LVL05_LVL03</vt:lpstr>
      <vt:lpstr>'1575'!LVL05_LVL03</vt:lpstr>
      <vt:lpstr>'1577'!LVL05_LVL03</vt:lpstr>
      <vt:lpstr>'182'!LVL05_LVL03</vt:lpstr>
      <vt:lpstr>'194'!LVL05_LVL03</vt:lpstr>
      <vt:lpstr>'246'!LVL05_LVL03</vt:lpstr>
      <vt:lpstr>'290'!LVL05_LVL03</vt:lpstr>
      <vt:lpstr>'312'!LVL05_LVL03</vt:lpstr>
      <vt:lpstr>'32'!LVL05_LVL03</vt:lpstr>
      <vt:lpstr>'343'!LVL05_LVL03</vt:lpstr>
      <vt:lpstr>'360'!LVL05_LVL03</vt:lpstr>
      <vt:lpstr>'376'!LVL05_LVL03</vt:lpstr>
      <vt:lpstr>'455'!LVL05_LVL03</vt:lpstr>
      <vt:lpstr>'509'!LVL05_LVL03</vt:lpstr>
      <vt:lpstr>'558'!LVL05_LVL03</vt:lpstr>
      <vt:lpstr>'57'!LVL05_LVL03</vt:lpstr>
      <vt:lpstr>'62'!LVL05_LVL03</vt:lpstr>
      <vt:lpstr>'762'!LVL05_LVL03</vt:lpstr>
      <vt:lpstr>'774'!LVL05_LVL03</vt:lpstr>
      <vt:lpstr>'780'!LVL05_LVL03</vt:lpstr>
      <vt:lpstr>'8'!LVL05_LVL03</vt:lpstr>
      <vt:lpstr>'820'!LVL05_LVL03</vt:lpstr>
      <vt:lpstr>'829'!LVL05_LVL03</vt:lpstr>
      <vt:lpstr>'881'!LVL05_LVL03</vt:lpstr>
      <vt:lpstr>'901'!LVL05_LVL03</vt:lpstr>
      <vt:lpstr>'923'!LVL05_LVL03</vt:lpstr>
      <vt:lpstr>'941'!LVL05_LVL03</vt:lpstr>
      <vt:lpstr>'966'!LVL05_LVL03</vt:lpstr>
      <vt:lpstr>'994'!LVL05_LVL03</vt:lpstr>
      <vt:lpstr>'Alle Versicherer'!LVL05_LVL03</vt:lpstr>
      <vt:lpstr>'1040'!LVL05_LVL04</vt:lpstr>
      <vt:lpstr>'1113'!LVL05_LVL04</vt:lpstr>
      <vt:lpstr>'1142'!LVL05_LVL04</vt:lpstr>
      <vt:lpstr>'1179'!LVL05_LVL04</vt:lpstr>
      <vt:lpstr>'1318'!LVL05_LVL04</vt:lpstr>
      <vt:lpstr>'1322'!LVL05_LVL04</vt:lpstr>
      <vt:lpstr>'1331'!LVL05_LVL04</vt:lpstr>
      <vt:lpstr>'134'!LVL05_LVL04</vt:lpstr>
      <vt:lpstr>'1384'!LVL05_LVL04</vt:lpstr>
      <vt:lpstr>'1386'!LVL05_LVL04</vt:lpstr>
      <vt:lpstr>'1401'!LVL05_LVL04</vt:lpstr>
      <vt:lpstr>'1402'!LVL05_LVL04</vt:lpstr>
      <vt:lpstr>'1479'!LVL05_LVL04</vt:lpstr>
      <vt:lpstr>'1491'!LVL05_LVL04</vt:lpstr>
      <vt:lpstr>'1507'!LVL05_LVL04</vt:lpstr>
      <vt:lpstr>'1509'!LVL05_LVL04</vt:lpstr>
      <vt:lpstr>'1520'!LVL05_LVL04</vt:lpstr>
      <vt:lpstr>'1522'!LVL05_LVL04</vt:lpstr>
      <vt:lpstr>'1529'!LVL05_LVL04</vt:lpstr>
      <vt:lpstr>'1535'!LVL05_LVL04</vt:lpstr>
      <vt:lpstr>'1540'!LVL05_LVL04</vt:lpstr>
      <vt:lpstr>'1542'!LVL05_LVL04</vt:lpstr>
      <vt:lpstr>'1555'!LVL05_LVL04</vt:lpstr>
      <vt:lpstr>'1560'!LVL05_LVL04</vt:lpstr>
      <vt:lpstr>'1562'!LVL05_LVL04</vt:lpstr>
      <vt:lpstr>'1568'!LVL05_LVL04</vt:lpstr>
      <vt:lpstr>'1569'!LVL05_LVL04</vt:lpstr>
      <vt:lpstr>'1570'!LVL05_LVL04</vt:lpstr>
      <vt:lpstr>'1575'!LVL05_LVL04</vt:lpstr>
      <vt:lpstr>'1577'!LVL05_LVL04</vt:lpstr>
      <vt:lpstr>'182'!LVL05_LVL04</vt:lpstr>
      <vt:lpstr>'194'!LVL05_LVL04</vt:lpstr>
      <vt:lpstr>'246'!LVL05_LVL04</vt:lpstr>
      <vt:lpstr>'290'!LVL05_LVL04</vt:lpstr>
      <vt:lpstr>'312'!LVL05_LVL04</vt:lpstr>
      <vt:lpstr>'32'!LVL05_LVL04</vt:lpstr>
      <vt:lpstr>'343'!LVL05_LVL04</vt:lpstr>
      <vt:lpstr>'360'!LVL05_LVL04</vt:lpstr>
      <vt:lpstr>'376'!LVL05_LVL04</vt:lpstr>
      <vt:lpstr>'455'!LVL05_LVL04</vt:lpstr>
      <vt:lpstr>'509'!LVL05_LVL04</vt:lpstr>
      <vt:lpstr>'558'!LVL05_LVL04</vt:lpstr>
      <vt:lpstr>'57'!LVL05_LVL04</vt:lpstr>
      <vt:lpstr>'62'!LVL05_LVL04</vt:lpstr>
      <vt:lpstr>'762'!LVL05_LVL04</vt:lpstr>
      <vt:lpstr>'774'!LVL05_LVL04</vt:lpstr>
      <vt:lpstr>'780'!LVL05_LVL04</vt:lpstr>
      <vt:lpstr>'8'!LVL05_LVL04</vt:lpstr>
      <vt:lpstr>'820'!LVL05_LVL04</vt:lpstr>
      <vt:lpstr>'829'!LVL05_LVL04</vt:lpstr>
      <vt:lpstr>'881'!LVL05_LVL04</vt:lpstr>
      <vt:lpstr>'901'!LVL05_LVL04</vt:lpstr>
      <vt:lpstr>'923'!LVL05_LVL04</vt:lpstr>
      <vt:lpstr>'941'!LVL05_LVL04</vt:lpstr>
      <vt:lpstr>'966'!LVL05_LVL04</vt:lpstr>
      <vt:lpstr>'994'!LVL05_LVL04</vt:lpstr>
      <vt:lpstr>'Alle Versicherer'!LVL05_LVL04</vt:lpstr>
      <vt:lpstr>'1040'!LVL05_LVL05</vt:lpstr>
      <vt:lpstr>'1113'!LVL05_LVL05</vt:lpstr>
      <vt:lpstr>'1142'!LVL05_LVL05</vt:lpstr>
      <vt:lpstr>'1179'!LVL05_LVL05</vt:lpstr>
      <vt:lpstr>'1318'!LVL05_LVL05</vt:lpstr>
      <vt:lpstr>'1322'!LVL05_LVL05</vt:lpstr>
      <vt:lpstr>'1331'!LVL05_LVL05</vt:lpstr>
      <vt:lpstr>'134'!LVL05_LVL05</vt:lpstr>
      <vt:lpstr>'1384'!LVL05_LVL05</vt:lpstr>
      <vt:lpstr>'1386'!LVL05_LVL05</vt:lpstr>
      <vt:lpstr>'1401'!LVL05_LVL05</vt:lpstr>
      <vt:lpstr>'1402'!LVL05_LVL05</vt:lpstr>
      <vt:lpstr>'1479'!LVL05_LVL05</vt:lpstr>
      <vt:lpstr>'1491'!LVL05_LVL05</vt:lpstr>
      <vt:lpstr>'1507'!LVL05_LVL05</vt:lpstr>
      <vt:lpstr>'1509'!LVL05_LVL05</vt:lpstr>
      <vt:lpstr>'1520'!LVL05_LVL05</vt:lpstr>
      <vt:lpstr>'1522'!LVL05_LVL05</vt:lpstr>
      <vt:lpstr>'1529'!LVL05_LVL05</vt:lpstr>
      <vt:lpstr>'1535'!LVL05_LVL05</vt:lpstr>
      <vt:lpstr>'1540'!LVL05_LVL05</vt:lpstr>
      <vt:lpstr>'1542'!LVL05_LVL05</vt:lpstr>
      <vt:lpstr>'1555'!LVL05_LVL05</vt:lpstr>
      <vt:lpstr>'1560'!LVL05_LVL05</vt:lpstr>
      <vt:lpstr>'1562'!LVL05_LVL05</vt:lpstr>
      <vt:lpstr>'1568'!LVL05_LVL05</vt:lpstr>
      <vt:lpstr>'1569'!LVL05_LVL05</vt:lpstr>
      <vt:lpstr>'1570'!LVL05_LVL05</vt:lpstr>
      <vt:lpstr>'1575'!LVL05_LVL05</vt:lpstr>
      <vt:lpstr>'1577'!LVL05_LVL05</vt:lpstr>
      <vt:lpstr>'182'!LVL05_LVL05</vt:lpstr>
      <vt:lpstr>'194'!LVL05_LVL05</vt:lpstr>
      <vt:lpstr>'246'!LVL05_LVL05</vt:lpstr>
      <vt:lpstr>'290'!LVL05_LVL05</vt:lpstr>
      <vt:lpstr>'312'!LVL05_LVL05</vt:lpstr>
      <vt:lpstr>'32'!LVL05_LVL05</vt:lpstr>
      <vt:lpstr>'343'!LVL05_LVL05</vt:lpstr>
      <vt:lpstr>'360'!LVL05_LVL05</vt:lpstr>
      <vt:lpstr>'376'!LVL05_LVL05</vt:lpstr>
      <vt:lpstr>'455'!LVL05_LVL05</vt:lpstr>
      <vt:lpstr>'509'!LVL05_LVL05</vt:lpstr>
      <vt:lpstr>'558'!LVL05_LVL05</vt:lpstr>
      <vt:lpstr>'57'!LVL05_LVL05</vt:lpstr>
      <vt:lpstr>'62'!LVL05_LVL05</vt:lpstr>
      <vt:lpstr>'762'!LVL05_LVL05</vt:lpstr>
      <vt:lpstr>'774'!LVL05_LVL05</vt:lpstr>
      <vt:lpstr>'780'!LVL05_LVL05</vt:lpstr>
      <vt:lpstr>'8'!LVL05_LVL05</vt:lpstr>
      <vt:lpstr>'820'!LVL05_LVL05</vt:lpstr>
      <vt:lpstr>'829'!LVL05_LVL05</vt:lpstr>
      <vt:lpstr>'881'!LVL05_LVL05</vt:lpstr>
      <vt:lpstr>'901'!LVL05_LVL05</vt:lpstr>
      <vt:lpstr>'923'!LVL05_LVL05</vt:lpstr>
      <vt:lpstr>'941'!LVL05_LVL05</vt:lpstr>
      <vt:lpstr>'966'!LVL05_LVL05</vt:lpstr>
      <vt:lpstr>'994'!LVL05_LVL05</vt:lpstr>
      <vt:lpstr>'Alle Versicherer'!LVL05_LVL05</vt:lpstr>
      <vt:lpstr>'1040'!LVL05_LVL06</vt:lpstr>
      <vt:lpstr>'1113'!LVL05_LVL06</vt:lpstr>
      <vt:lpstr>'1142'!LVL05_LVL06</vt:lpstr>
      <vt:lpstr>'1179'!LVL05_LVL06</vt:lpstr>
      <vt:lpstr>'1318'!LVL05_LVL06</vt:lpstr>
      <vt:lpstr>'1322'!LVL05_LVL06</vt:lpstr>
      <vt:lpstr>'1331'!LVL05_LVL06</vt:lpstr>
      <vt:lpstr>'134'!LVL05_LVL06</vt:lpstr>
      <vt:lpstr>'1384'!LVL05_LVL06</vt:lpstr>
      <vt:lpstr>'1386'!LVL05_LVL06</vt:lpstr>
      <vt:lpstr>'1401'!LVL05_LVL06</vt:lpstr>
      <vt:lpstr>'1402'!LVL05_LVL06</vt:lpstr>
      <vt:lpstr>'1479'!LVL05_LVL06</vt:lpstr>
      <vt:lpstr>'1491'!LVL05_LVL06</vt:lpstr>
      <vt:lpstr>'1507'!LVL05_LVL06</vt:lpstr>
      <vt:lpstr>'1509'!LVL05_LVL06</vt:lpstr>
      <vt:lpstr>'1520'!LVL05_LVL06</vt:lpstr>
      <vt:lpstr>'1522'!LVL05_LVL06</vt:lpstr>
      <vt:lpstr>'1529'!LVL05_LVL06</vt:lpstr>
      <vt:lpstr>'1535'!LVL05_LVL06</vt:lpstr>
      <vt:lpstr>'1540'!LVL05_LVL06</vt:lpstr>
      <vt:lpstr>'1542'!LVL05_LVL06</vt:lpstr>
      <vt:lpstr>'1555'!LVL05_LVL06</vt:lpstr>
      <vt:lpstr>'1560'!LVL05_LVL06</vt:lpstr>
      <vt:lpstr>'1562'!LVL05_LVL06</vt:lpstr>
      <vt:lpstr>'1568'!LVL05_LVL06</vt:lpstr>
      <vt:lpstr>'1569'!LVL05_LVL06</vt:lpstr>
      <vt:lpstr>'1570'!LVL05_LVL06</vt:lpstr>
      <vt:lpstr>'1575'!LVL05_LVL06</vt:lpstr>
      <vt:lpstr>'1577'!LVL05_LVL06</vt:lpstr>
      <vt:lpstr>'182'!LVL05_LVL06</vt:lpstr>
      <vt:lpstr>'194'!LVL05_LVL06</vt:lpstr>
      <vt:lpstr>'246'!LVL05_LVL06</vt:lpstr>
      <vt:lpstr>'290'!LVL05_LVL06</vt:lpstr>
      <vt:lpstr>'312'!LVL05_LVL06</vt:lpstr>
      <vt:lpstr>'32'!LVL05_LVL06</vt:lpstr>
      <vt:lpstr>'343'!LVL05_LVL06</vt:lpstr>
      <vt:lpstr>'360'!LVL05_LVL06</vt:lpstr>
      <vt:lpstr>'376'!LVL05_LVL06</vt:lpstr>
      <vt:lpstr>'455'!LVL05_LVL06</vt:lpstr>
      <vt:lpstr>'509'!LVL05_LVL06</vt:lpstr>
      <vt:lpstr>'558'!LVL05_LVL06</vt:lpstr>
      <vt:lpstr>'57'!LVL05_LVL06</vt:lpstr>
      <vt:lpstr>'62'!LVL05_LVL06</vt:lpstr>
      <vt:lpstr>'762'!LVL05_LVL06</vt:lpstr>
      <vt:lpstr>'774'!LVL05_LVL06</vt:lpstr>
      <vt:lpstr>'780'!LVL05_LVL06</vt:lpstr>
      <vt:lpstr>'8'!LVL05_LVL06</vt:lpstr>
      <vt:lpstr>'820'!LVL05_LVL06</vt:lpstr>
      <vt:lpstr>'829'!LVL05_LVL06</vt:lpstr>
      <vt:lpstr>'881'!LVL05_LVL06</vt:lpstr>
      <vt:lpstr>'901'!LVL05_LVL06</vt:lpstr>
      <vt:lpstr>'923'!LVL05_LVL06</vt:lpstr>
      <vt:lpstr>'941'!LVL05_LVL06</vt:lpstr>
      <vt:lpstr>'966'!LVL05_LVL06</vt:lpstr>
      <vt:lpstr>'994'!LVL05_LVL06</vt:lpstr>
      <vt:lpstr>'Alle Versicherer'!LVL05_LVL06</vt:lpstr>
      <vt:lpstr>'1040'!LVL05_LVL07</vt:lpstr>
      <vt:lpstr>'1113'!LVL05_LVL07</vt:lpstr>
      <vt:lpstr>'1142'!LVL05_LVL07</vt:lpstr>
      <vt:lpstr>'1179'!LVL05_LVL07</vt:lpstr>
      <vt:lpstr>'1318'!LVL05_LVL07</vt:lpstr>
      <vt:lpstr>'1322'!LVL05_LVL07</vt:lpstr>
      <vt:lpstr>'1331'!LVL05_LVL07</vt:lpstr>
      <vt:lpstr>'134'!LVL05_LVL07</vt:lpstr>
      <vt:lpstr>'1384'!LVL05_LVL07</vt:lpstr>
      <vt:lpstr>'1386'!LVL05_LVL07</vt:lpstr>
      <vt:lpstr>'1401'!LVL05_LVL07</vt:lpstr>
      <vt:lpstr>'1402'!LVL05_LVL07</vt:lpstr>
      <vt:lpstr>'1479'!LVL05_LVL07</vt:lpstr>
      <vt:lpstr>'1491'!LVL05_LVL07</vt:lpstr>
      <vt:lpstr>'1507'!LVL05_LVL07</vt:lpstr>
      <vt:lpstr>'1509'!LVL05_LVL07</vt:lpstr>
      <vt:lpstr>'1520'!LVL05_LVL07</vt:lpstr>
      <vt:lpstr>'1522'!LVL05_LVL07</vt:lpstr>
      <vt:lpstr>'1529'!LVL05_LVL07</vt:lpstr>
      <vt:lpstr>'1535'!LVL05_LVL07</vt:lpstr>
      <vt:lpstr>'1540'!LVL05_LVL07</vt:lpstr>
      <vt:lpstr>'1542'!LVL05_LVL07</vt:lpstr>
      <vt:lpstr>'1555'!LVL05_LVL07</vt:lpstr>
      <vt:lpstr>'1560'!LVL05_LVL07</vt:lpstr>
      <vt:lpstr>'1562'!LVL05_LVL07</vt:lpstr>
      <vt:lpstr>'1568'!LVL05_LVL07</vt:lpstr>
      <vt:lpstr>'1569'!LVL05_LVL07</vt:lpstr>
      <vt:lpstr>'1570'!LVL05_LVL07</vt:lpstr>
      <vt:lpstr>'1575'!LVL05_LVL07</vt:lpstr>
      <vt:lpstr>'1577'!LVL05_LVL07</vt:lpstr>
      <vt:lpstr>'182'!LVL05_LVL07</vt:lpstr>
      <vt:lpstr>'194'!LVL05_LVL07</vt:lpstr>
      <vt:lpstr>'246'!LVL05_LVL07</vt:lpstr>
      <vt:lpstr>'290'!LVL05_LVL07</vt:lpstr>
      <vt:lpstr>'312'!LVL05_LVL07</vt:lpstr>
      <vt:lpstr>'32'!LVL05_LVL07</vt:lpstr>
      <vt:lpstr>'343'!LVL05_LVL07</vt:lpstr>
      <vt:lpstr>'360'!LVL05_LVL07</vt:lpstr>
      <vt:lpstr>'376'!LVL05_LVL07</vt:lpstr>
      <vt:lpstr>'455'!LVL05_LVL07</vt:lpstr>
      <vt:lpstr>'509'!LVL05_LVL07</vt:lpstr>
      <vt:lpstr>'558'!LVL05_LVL07</vt:lpstr>
      <vt:lpstr>'57'!LVL05_LVL07</vt:lpstr>
      <vt:lpstr>'62'!LVL05_LVL07</vt:lpstr>
      <vt:lpstr>'762'!LVL05_LVL07</vt:lpstr>
      <vt:lpstr>'774'!LVL05_LVL07</vt:lpstr>
      <vt:lpstr>'780'!LVL05_LVL07</vt:lpstr>
      <vt:lpstr>'8'!LVL05_LVL07</vt:lpstr>
      <vt:lpstr>'820'!LVL05_LVL07</vt:lpstr>
      <vt:lpstr>'829'!LVL05_LVL07</vt:lpstr>
      <vt:lpstr>'881'!LVL05_LVL07</vt:lpstr>
      <vt:lpstr>'901'!LVL05_LVL07</vt:lpstr>
      <vt:lpstr>'923'!LVL05_LVL07</vt:lpstr>
      <vt:lpstr>'941'!LVL05_LVL07</vt:lpstr>
      <vt:lpstr>'966'!LVL05_LVL07</vt:lpstr>
      <vt:lpstr>'994'!LVL05_LVL07</vt:lpstr>
      <vt:lpstr>'Alle Versicherer'!LVL05_LVL07</vt:lpstr>
      <vt:lpstr>'1040'!LVL05_LVL08</vt:lpstr>
      <vt:lpstr>'1113'!LVL05_LVL08</vt:lpstr>
      <vt:lpstr>'1142'!LVL05_LVL08</vt:lpstr>
      <vt:lpstr>'1179'!LVL05_LVL08</vt:lpstr>
      <vt:lpstr>'1318'!LVL05_LVL08</vt:lpstr>
      <vt:lpstr>'1322'!LVL05_LVL08</vt:lpstr>
      <vt:lpstr>'1331'!LVL05_LVL08</vt:lpstr>
      <vt:lpstr>'134'!LVL05_LVL08</vt:lpstr>
      <vt:lpstr>'1384'!LVL05_LVL08</vt:lpstr>
      <vt:lpstr>'1386'!LVL05_LVL08</vt:lpstr>
      <vt:lpstr>'1401'!LVL05_LVL08</vt:lpstr>
      <vt:lpstr>'1402'!LVL05_LVL08</vt:lpstr>
      <vt:lpstr>'1479'!LVL05_LVL08</vt:lpstr>
      <vt:lpstr>'1491'!LVL05_LVL08</vt:lpstr>
      <vt:lpstr>'1507'!LVL05_LVL08</vt:lpstr>
      <vt:lpstr>'1509'!LVL05_LVL08</vt:lpstr>
      <vt:lpstr>'1520'!LVL05_LVL08</vt:lpstr>
      <vt:lpstr>'1522'!LVL05_LVL08</vt:lpstr>
      <vt:lpstr>'1529'!LVL05_LVL08</vt:lpstr>
      <vt:lpstr>'1535'!LVL05_LVL08</vt:lpstr>
      <vt:lpstr>'1540'!LVL05_LVL08</vt:lpstr>
      <vt:lpstr>'1542'!LVL05_LVL08</vt:lpstr>
      <vt:lpstr>'1555'!LVL05_LVL08</vt:lpstr>
      <vt:lpstr>'1560'!LVL05_LVL08</vt:lpstr>
      <vt:lpstr>'1562'!LVL05_LVL08</vt:lpstr>
      <vt:lpstr>'1568'!LVL05_LVL08</vt:lpstr>
      <vt:lpstr>'1569'!LVL05_LVL08</vt:lpstr>
      <vt:lpstr>'1570'!LVL05_LVL08</vt:lpstr>
      <vt:lpstr>'1575'!LVL05_LVL08</vt:lpstr>
      <vt:lpstr>'1577'!LVL05_LVL08</vt:lpstr>
      <vt:lpstr>'182'!LVL05_LVL08</vt:lpstr>
      <vt:lpstr>'194'!LVL05_LVL08</vt:lpstr>
      <vt:lpstr>'246'!LVL05_LVL08</vt:lpstr>
      <vt:lpstr>'290'!LVL05_LVL08</vt:lpstr>
      <vt:lpstr>'312'!LVL05_LVL08</vt:lpstr>
      <vt:lpstr>'32'!LVL05_LVL08</vt:lpstr>
      <vt:lpstr>'343'!LVL05_LVL08</vt:lpstr>
      <vt:lpstr>'360'!LVL05_LVL08</vt:lpstr>
      <vt:lpstr>'376'!LVL05_LVL08</vt:lpstr>
      <vt:lpstr>'455'!LVL05_LVL08</vt:lpstr>
      <vt:lpstr>'509'!LVL05_LVL08</vt:lpstr>
      <vt:lpstr>'558'!LVL05_LVL08</vt:lpstr>
      <vt:lpstr>'57'!LVL05_LVL08</vt:lpstr>
      <vt:lpstr>'62'!LVL05_LVL08</vt:lpstr>
      <vt:lpstr>'762'!LVL05_LVL08</vt:lpstr>
      <vt:lpstr>'774'!LVL05_LVL08</vt:lpstr>
      <vt:lpstr>'780'!LVL05_LVL08</vt:lpstr>
      <vt:lpstr>'8'!LVL05_LVL08</vt:lpstr>
      <vt:lpstr>'820'!LVL05_LVL08</vt:lpstr>
      <vt:lpstr>'829'!LVL05_LVL08</vt:lpstr>
      <vt:lpstr>'881'!LVL05_LVL08</vt:lpstr>
      <vt:lpstr>'901'!LVL05_LVL08</vt:lpstr>
      <vt:lpstr>'923'!LVL05_LVL08</vt:lpstr>
      <vt:lpstr>'941'!LVL05_LVL08</vt:lpstr>
      <vt:lpstr>'966'!LVL05_LVL08</vt:lpstr>
      <vt:lpstr>'994'!LVL05_LVL08</vt:lpstr>
      <vt:lpstr>'Alle Versicherer'!LVL05_LVL08</vt:lpstr>
      <vt:lpstr>'1040'!LVL05_MATCHROW</vt:lpstr>
      <vt:lpstr>'1113'!LVL05_MATCHROW</vt:lpstr>
      <vt:lpstr>'1142'!LVL05_MATCHROW</vt:lpstr>
      <vt:lpstr>'1179'!LVL05_MATCHROW</vt:lpstr>
      <vt:lpstr>'1318'!LVL05_MATCHROW</vt:lpstr>
      <vt:lpstr>'1322'!LVL05_MATCHROW</vt:lpstr>
      <vt:lpstr>'1331'!LVL05_MATCHROW</vt:lpstr>
      <vt:lpstr>'134'!LVL05_MATCHROW</vt:lpstr>
      <vt:lpstr>'1384'!LVL05_MATCHROW</vt:lpstr>
      <vt:lpstr>'1386'!LVL05_MATCHROW</vt:lpstr>
      <vt:lpstr>'1401'!LVL05_MATCHROW</vt:lpstr>
      <vt:lpstr>'1402'!LVL05_MATCHROW</vt:lpstr>
      <vt:lpstr>'1479'!LVL05_MATCHROW</vt:lpstr>
      <vt:lpstr>'1491'!LVL05_MATCHROW</vt:lpstr>
      <vt:lpstr>'1507'!LVL05_MATCHROW</vt:lpstr>
      <vt:lpstr>'1509'!LVL05_MATCHROW</vt:lpstr>
      <vt:lpstr>'1520'!LVL05_MATCHROW</vt:lpstr>
      <vt:lpstr>'1522'!LVL05_MATCHROW</vt:lpstr>
      <vt:lpstr>'1529'!LVL05_MATCHROW</vt:lpstr>
      <vt:lpstr>'1535'!LVL05_MATCHROW</vt:lpstr>
      <vt:lpstr>'1540'!LVL05_MATCHROW</vt:lpstr>
      <vt:lpstr>'1542'!LVL05_MATCHROW</vt:lpstr>
      <vt:lpstr>'1555'!LVL05_MATCHROW</vt:lpstr>
      <vt:lpstr>'1560'!LVL05_MATCHROW</vt:lpstr>
      <vt:lpstr>'1562'!LVL05_MATCHROW</vt:lpstr>
      <vt:lpstr>'1568'!LVL05_MATCHROW</vt:lpstr>
      <vt:lpstr>'1569'!LVL05_MATCHROW</vt:lpstr>
      <vt:lpstr>'1570'!LVL05_MATCHROW</vt:lpstr>
      <vt:lpstr>'1575'!LVL05_MATCHROW</vt:lpstr>
      <vt:lpstr>'1577'!LVL05_MATCHROW</vt:lpstr>
      <vt:lpstr>'182'!LVL05_MATCHROW</vt:lpstr>
      <vt:lpstr>'194'!LVL05_MATCHROW</vt:lpstr>
      <vt:lpstr>'246'!LVL05_MATCHROW</vt:lpstr>
      <vt:lpstr>'290'!LVL05_MATCHROW</vt:lpstr>
      <vt:lpstr>'312'!LVL05_MATCHROW</vt:lpstr>
      <vt:lpstr>'32'!LVL05_MATCHROW</vt:lpstr>
      <vt:lpstr>'343'!LVL05_MATCHROW</vt:lpstr>
      <vt:lpstr>'360'!LVL05_MATCHROW</vt:lpstr>
      <vt:lpstr>'376'!LVL05_MATCHROW</vt:lpstr>
      <vt:lpstr>'455'!LVL05_MATCHROW</vt:lpstr>
      <vt:lpstr>'509'!LVL05_MATCHROW</vt:lpstr>
      <vt:lpstr>'558'!LVL05_MATCHROW</vt:lpstr>
      <vt:lpstr>'57'!LVL05_MATCHROW</vt:lpstr>
      <vt:lpstr>'62'!LVL05_MATCHROW</vt:lpstr>
      <vt:lpstr>'762'!LVL05_MATCHROW</vt:lpstr>
      <vt:lpstr>'774'!LVL05_MATCHROW</vt:lpstr>
      <vt:lpstr>'780'!LVL05_MATCHROW</vt:lpstr>
      <vt:lpstr>'8'!LVL05_MATCHROW</vt:lpstr>
      <vt:lpstr>'820'!LVL05_MATCHROW</vt:lpstr>
      <vt:lpstr>'829'!LVL05_MATCHROW</vt:lpstr>
      <vt:lpstr>'881'!LVL05_MATCHROW</vt:lpstr>
      <vt:lpstr>'901'!LVL05_MATCHROW</vt:lpstr>
      <vt:lpstr>'923'!LVL05_MATCHROW</vt:lpstr>
      <vt:lpstr>'941'!LVL05_MATCHROW</vt:lpstr>
      <vt:lpstr>'966'!LVL05_MATCHROW</vt:lpstr>
      <vt:lpstr>'994'!LVL05_MATCHROW</vt:lpstr>
      <vt:lpstr>'Alle Versicherer'!LVL05_MATCHROW</vt:lpstr>
      <vt:lpstr>'1040'!LVL05_VerNr</vt:lpstr>
      <vt:lpstr>'1113'!LVL05_VerNr</vt:lpstr>
      <vt:lpstr>'1142'!LVL05_VerNr</vt:lpstr>
      <vt:lpstr>'1179'!LVL05_VerNr</vt:lpstr>
      <vt:lpstr>'1318'!LVL05_VerNr</vt:lpstr>
      <vt:lpstr>'1322'!LVL05_VerNr</vt:lpstr>
      <vt:lpstr>'1331'!LVL05_VerNr</vt:lpstr>
      <vt:lpstr>'134'!LVL05_VerNr</vt:lpstr>
      <vt:lpstr>'1384'!LVL05_VerNr</vt:lpstr>
      <vt:lpstr>'1386'!LVL05_VerNr</vt:lpstr>
      <vt:lpstr>'1401'!LVL05_VerNr</vt:lpstr>
      <vt:lpstr>'1402'!LVL05_VerNr</vt:lpstr>
      <vt:lpstr>'1479'!LVL05_VerNr</vt:lpstr>
      <vt:lpstr>'1491'!LVL05_VerNr</vt:lpstr>
      <vt:lpstr>'1507'!LVL05_VerNr</vt:lpstr>
      <vt:lpstr>'1509'!LVL05_VerNr</vt:lpstr>
      <vt:lpstr>'1520'!LVL05_VerNr</vt:lpstr>
      <vt:lpstr>'1522'!LVL05_VerNr</vt:lpstr>
      <vt:lpstr>'1529'!LVL05_VerNr</vt:lpstr>
      <vt:lpstr>'1535'!LVL05_VerNr</vt:lpstr>
      <vt:lpstr>'1540'!LVL05_VerNr</vt:lpstr>
      <vt:lpstr>'1542'!LVL05_VerNr</vt:lpstr>
      <vt:lpstr>'1555'!LVL05_VerNr</vt:lpstr>
      <vt:lpstr>'1560'!LVL05_VerNr</vt:lpstr>
      <vt:lpstr>'1562'!LVL05_VerNr</vt:lpstr>
      <vt:lpstr>'1568'!LVL05_VerNr</vt:lpstr>
      <vt:lpstr>'1569'!LVL05_VerNr</vt:lpstr>
      <vt:lpstr>'1570'!LVL05_VerNr</vt:lpstr>
      <vt:lpstr>'1575'!LVL05_VerNr</vt:lpstr>
      <vt:lpstr>'1577'!LVL05_VerNr</vt:lpstr>
      <vt:lpstr>'182'!LVL05_VerNr</vt:lpstr>
      <vt:lpstr>'194'!LVL05_VerNr</vt:lpstr>
      <vt:lpstr>'246'!LVL05_VerNr</vt:lpstr>
      <vt:lpstr>'290'!LVL05_VerNr</vt:lpstr>
      <vt:lpstr>'312'!LVL05_VerNr</vt:lpstr>
      <vt:lpstr>'32'!LVL05_VerNr</vt:lpstr>
      <vt:lpstr>'343'!LVL05_VerNr</vt:lpstr>
      <vt:lpstr>'360'!LVL05_VerNr</vt:lpstr>
      <vt:lpstr>'376'!LVL05_VerNr</vt:lpstr>
      <vt:lpstr>'455'!LVL05_VerNr</vt:lpstr>
      <vt:lpstr>'509'!LVL05_VerNr</vt:lpstr>
      <vt:lpstr>'558'!LVL05_VerNr</vt:lpstr>
      <vt:lpstr>'57'!LVL05_VerNr</vt:lpstr>
      <vt:lpstr>'62'!LVL05_VerNr</vt:lpstr>
      <vt:lpstr>'762'!LVL05_VerNr</vt:lpstr>
      <vt:lpstr>'774'!LVL05_VerNr</vt:lpstr>
      <vt:lpstr>'780'!LVL05_VerNr</vt:lpstr>
      <vt:lpstr>'8'!LVL05_VerNr</vt:lpstr>
      <vt:lpstr>'820'!LVL05_VerNr</vt:lpstr>
      <vt:lpstr>'829'!LVL05_VerNr</vt:lpstr>
      <vt:lpstr>'881'!LVL05_VerNr</vt:lpstr>
      <vt:lpstr>'901'!LVL05_VerNr</vt:lpstr>
      <vt:lpstr>'923'!LVL05_VerNr</vt:lpstr>
      <vt:lpstr>'941'!LVL05_VerNr</vt:lpstr>
      <vt:lpstr>'966'!LVL05_VerNr</vt:lpstr>
      <vt:lpstr>'994'!LVL05_VerNr</vt:lpstr>
      <vt:lpstr>'Alle Versicherer'!LVL05_VerNr</vt:lpstr>
      <vt:lpstr>'1040'!LVL05_YEAR1</vt:lpstr>
      <vt:lpstr>'1113'!LVL05_YEAR1</vt:lpstr>
      <vt:lpstr>'1142'!LVL05_YEAR1</vt:lpstr>
      <vt:lpstr>'1179'!LVL05_YEAR1</vt:lpstr>
      <vt:lpstr>'1318'!LVL05_YEAR1</vt:lpstr>
      <vt:lpstr>'1322'!LVL05_YEAR1</vt:lpstr>
      <vt:lpstr>'1331'!LVL05_YEAR1</vt:lpstr>
      <vt:lpstr>'134'!LVL05_YEAR1</vt:lpstr>
      <vt:lpstr>'1384'!LVL05_YEAR1</vt:lpstr>
      <vt:lpstr>'1386'!LVL05_YEAR1</vt:lpstr>
      <vt:lpstr>'1401'!LVL05_YEAR1</vt:lpstr>
      <vt:lpstr>'1402'!LVL05_YEAR1</vt:lpstr>
      <vt:lpstr>'1479'!LVL05_YEAR1</vt:lpstr>
      <vt:lpstr>'1491'!LVL05_YEAR1</vt:lpstr>
      <vt:lpstr>'1507'!LVL05_YEAR1</vt:lpstr>
      <vt:lpstr>'1509'!LVL05_YEAR1</vt:lpstr>
      <vt:lpstr>'1520'!LVL05_YEAR1</vt:lpstr>
      <vt:lpstr>'1522'!LVL05_YEAR1</vt:lpstr>
      <vt:lpstr>'1529'!LVL05_YEAR1</vt:lpstr>
      <vt:lpstr>'1535'!LVL05_YEAR1</vt:lpstr>
      <vt:lpstr>'1540'!LVL05_YEAR1</vt:lpstr>
      <vt:lpstr>'1542'!LVL05_YEAR1</vt:lpstr>
      <vt:lpstr>'1555'!LVL05_YEAR1</vt:lpstr>
      <vt:lpstr>'1560'!LVL05_YEAR1</vt:lpstr>
      <vt:lpstr>'1562'!LVL05_YEAR1</vt:lpstr>
      <vt:lpstr>'1568'!LVL05_YEAR1</vt:lpstr>
      <vt:lpstr>'1569'!LVL05_YEAR1</vt:lpstr>
      <vt:lpstr>'1570'!LVL05_YEAR1</vt:lpstr>
      <vt:lpstr>'1575'!LVL05_YEAR1</vt:lpstr>
      <vt:lpstr>'1577'!LVL05_YEAR1</vt:lpstr>
      <vt:lpstr>'182'!LVL05_YEAR1</vt:lpstr>
      <vt:lpstr>'194'!LVL05_YEAR1</vt:lpstr>
      <vt:lpstr>'246'!LVL05_YEAR1</vt:lpstr>
      <vt:lpstr>'290'!LVL05_YEAR1</vt:lpstr>
      <vt:lpstr>'312'!LVL05_YEAR1</vt:lpstr>
      <vt:lpstr>'32'!LVL05_YEAR1</vt:lpstr>
      <vt:lpstr>'343'!LVL05_YEAR1</vt:lpstr>
      <vt:lpstr>'360'!LVL05_YEAR1</vt:lpstr>
      <vt:lpstr>'376'!LVL05_YEAR1</vt:lpstr>
      <vt:lpstr>'455'!LVL05_YEAR1</vt:lpstr>
      <vt:lpstr>'509'!LVL05_YEAR1</vt:lpstr>
      <vt:lpstr>'558'!LVL05_YEAR1</vt:lpstr>
      <vt:lpstr>'57'!LVL05_YEAR1</vt:lpstr>
      <vt:lpstr>'62'!LVL05_YEAR1</vt:lpstr>
      <vt:lpstr>'762'!LVL05_YEAR1</vt:lpstr>
      <vt:lpstr>'774'!LVL05_YEAR1</vt:lpstr>
      <vt:lpstr>'780'!LVL05_YEAR1</vt:lpstr>
      <vt:lpstr>'8'!LVL05_YEAR1</vt:lpstr>
      <vt:lpstr>'820'!LVL05_YEAR1</vt:lpstr>
      <vt:lpstr>'829'!LVL05_YEAR1</vt:lpstr>
      <vt:lpstr>'881'!LVL05_YEAR1</vt:lpstr>
      <vt:lpstr>'901'!LVL05_YEAR1</vt:lpstr>
      <vt:lpstr>'923'!LVL05_YEAR1</vt:lpstr>
      <vt:lpstr>'941'!LVL05_YEAR1</vt:lpstr>
      <vt:lpstr>'966'!LVL05_YEAR1</vt:lpstr>
      <vt:lpstr>'994'!LVL05_YEAR1</vt:lpstr>
      <vt:lpstr>'Alle Versicherer'!LVL05_YEAR1</vt:lpstr>
      <vt:lpstr>'1040'!LVL05_YEAR1_SUBTOTAL</vt:lpstr>
      <vt:lpstr>'1113'!LVL05_YEAR1_SUBTOTAL</vt:lpstr>
      <vt:lpstr>'1142'!LVL05_YEAR1_SUBTOTAL</vt:lpstr>
      <vt:lpstr>'1179'!LVL05_YEAR1_SUBTOTAL</vt:lpstr>
      <vt:lpstr>'1318'!LVL05_YEAR1_SUBTOTAL</vt:lpstr>
      <vt:lpstr>'1322'!LVL05_YEAR1_SUBTOTAL</vt:lpstr>
      <vt:lpstr>'1331'!LVL05_YEAR1_SUBTOTAL</vt:lpstr>
      <vt:lpstr>'134'!LVL05_YEAR1_SUBTOTAL</vt:lpstr>
      <vt:lpstr>'1384'!LVL05_YEAR1_SUBTOTAL</vt:lpstr>
      <vt:lpstr>'1386'!LVL05_YEAR1_SUBTOTAL</vt:lpstr>
      <vt:lpstr>'1401'!LVL05_YEAR1_SUBTOTAL</vt:lpstr>
      <vt:lpstr>'1402'!LVL05_YEAR1_SUBTOTAL</vt:lpstr>
      <vt:lpstr>'1479'!LVL05_YEAR1_SUBTOTAL</vt:lpstr>
      <vt:lpstr>'1491'!LVL05_YEAR1_SUBTOTAL</vt:lpstr>
      <vt:lpstr>'1507'!LVL05_YEAR1_SUBTOTAL</vt:lpstr>
      <vt:lpstr>'1509'!LVL05_YEAR1_SUBTOTAL</vt:lpstr>
      <vt:lpstr>'1520'!LVL05_YEAR1_SUBTOTAL</vt:lpstr>
      <vt:lpstr>'1522'!LVL05_YEAR1_SUBTOTAL</vt:lpstr>
      <vt:lpstr>'1529'!LVL05_YEAR1_SUBTOTAL</vt:lpstr>
      <vt:lpstr>'1535'!LVL05_YEAR1_SUBTOTAL</vt:lpstr>
      <vt:lpstr>'1540'!LVL05_YEAR1_SUBTOTAL</vt:lpstr>
      <vt:lpstr>'1542'!LVL05_YEAR1_SUBTOTAL</vt:lpstr>
      <vt:lpstr>'1555'!LVL05_YEAR1_SUBTOTAL</vt:lpstr>
      <vt:lpstr>'1560'!LVL05_YEAR1_SUBTOTAL</vt:lpstr>
      <vt:lpstr>'1562'!LVL05_YEAR1_SUBTOTAL</vt:lpstr>
      <vt:lpstr>'1568'!LVL05_YEAR1_SUBTOTAL</vt:lpstr>
      <vt:lpstr>'1569'!LVL05_YEAR1_SUBTOTAL</vt:lpstr>
      <vt:lpstr>'1570'!LVL05_YEAR1_SUBTOTAL</vt:lpstr>
      <vt:lpstr>'1575'!LVL05_YEAR1_SUBTOTAL</vt:lpstr>
      <vt:lpstr>'1577'!LVL05_YEAR1_SUBTOTAL</vt:lpstr>
      <vt:lpstr>'182'!LVL05_YEAR1_SUBTOTAL</vt:lpstr>
      <vt:lpstr>'194'!LVL05_YEAR1_SUBTOTAL</vt:lpstr>
      <vt:lpstr>'246'!LVL05_YEAR1_SUBTOTAL</vt:lpstr>
      <vt:lpstr>'290'!LVL05_YEAR1_SUBTOTAL</vt:lpstr>
      <vt:lpstr>'312'!LVL05_YEAR1_SUBTOTAL</vt:lpstr>
      <vt:lpstr>'32'!LVL05_YEAR1_SUBTOTAL</vt:lpstr>
      <vt:lpstr>'343'!LVL05_YEAR1_SUBTOTAL</vt:lpstr>
      <vt:lpstr>'360'!LVL05_YEAR1_SUBTOTAL</vt:lpstr>
      <vt:lpstr>'376'!LVL05_YEAR1_SUBTOTAL</vt:lpstr>
      <vt:lpstr>'455'!LVL05_YEAR1_SUBTOTAL</vt:lpstr>
      <vt:lpstr>'509'!LVL05_YEAR1_SUBTOTAL</vt:lpstr>
      <vt:lpstr>'558'!LVL05_YEAR1_SUBTOTAL</vt:lpstr>
      <vt:lpstr>'57'!LVL05_YEAR1_SUBTOTAL</vt:lpstr>
      <vt:lpstr>'62'!LVL05_YEAR1_SUBTOTAL</vt:lpstr>
      <vt:lpstr>'762'!LVL05_YEAR1_SUBTOTAL</vt:lpstr>
      <vt:lpstr>'774'!LVL05_YEAR1_SUBTOTAL</vt:lpstr>
      <vt:lpstr>'780'!LVL05_YEAR1_SUBTOTAL</vt:lpstr>
      <vt:lpstr>'8'!LVL05_YEAR1_SUBTOTAL</vt:lpstr>
      <vt:lpstr>'820'!LVL05_YEAR1_SUBTOTAL</vt:lpstr>
      <vt:lpstr>'829'!LVL05_YEAR1_SUBTOTAL</vt:lpstr>
      <vt:lpstr>'881'!LVL05_YEAR1_SUBTOTAL</vt:lpstr>
      <vt:lpstr>'901'!LVL05_YEAR1_SUBTOTAL</vt:lpstr>
      <vt:lpstr>'923'!LVL05_YEAR1_SUBTOTAL</vt:lpstr>
      <vt:lpstr>'941'!LVL05_YEAR1_SUBTOTAL</vt:lpstr>
      <vt:lpstr>'966'!LVL05_YEAR1_SUBTOTAL</vt:lpstr>
      <vt:lpstr>'994'!LVL05_YEAR1_SUBTOTAL</vt:lpstr>
      <vt:lpstr>'Alle Versicherer'!LVL05_YEAR1_SUBTOTAL</vt:lpstr>
      <vt:lpstr>'1040'!LVL05_YEAR2</vt:lpstr>
      <vt:lpstr>'1113'!LVL05_YEAR2</vt:lpstr>
      <vt:lpstr>'1142'!LVL05_YEAR2</vt:lpstr>
      <vt:lpstr>'1179'!LVL05_YEAR2</vt:lpstr>
      <vt:lpstr>'1318'!LVL05_YEAR2</vt:lpstr>
      <vt:lpstr>'1322'!LVL05_YEAR2</vt:lpstr>
      <vt:lpstr>'1331'!LVL05_YEAR2</vt:lpstr>
      <vt:lpstr>'134'!LVL05_YEAR2</vt:lpstr>
      <vt:lpstr>'1384'!LVL05_YEAR2</vt:lpstr>
      <vt:lpstr>'1386'!LVL05_YEAR2</vt:lpstr>
      <vt:lpstr>'1401'!LVL05_YEAR2</vt:lpstr>
      <vt:lpstr>'1402'!LVL05_YEAR2</vt:lpstr>
      <vt:lpstr>'1479'!LVL05_YEAR2</vt:lpstr>
      <vt:lpstr>'1491'!LVL05_YEAR2</vt:lpstr>
      <vt:lpstr>'1507'!LVL05_YEAR2</vt:lpstr>
      <vt:lpstr>'1509'!LVL05_YEAR2</vt:lpstr>
      <vt:lpstr>'1520'!LVL05_YEAR2</vt:lpstr>
      <vt:lpstr>'1522'!LVL05_YEAR2</vt:lpstr>
      <vt:lpstr>'1529'!LVL05_YEAR2</vt:lpstr>
      <vt:lpstr>'1535'!LVL05_YEAR2</vt:lpstr>
      <vt:lpstr>'1540'!LVL05_YEAR2</vt:lpstr>
      <vt:lpstr>'1542'!LVL05_YEAR2</vt:lpstr>
      <vt:lpstr>'1555'!LVL05_YEAR2</vt:lpstr>
      <vt:lpstr>'1560'!LVL05_YEAR2</vt:lpstr>
      <vt:lpstr>'1562'!LVL05_YEAR2</vt:lpstr>
      <vt:lpstr>'1568'!LVL05_YEAR2</vt:lpstr>
      <vt:lpstr>'1569'!LVL05_YEAR2</vt:lpstr>
      <vt:lpstr>'1570'!LVL05_YEAR2</vt:lpstr>
      <vt:lpstr>'1575'!LVL05_YEAR2</vt:lpstr>
      <vt:lpstr>'1577'!LVL05_YEAR2</vt:lpstr>
      <vt:lpstr>'182'!LVL05_YEAR2</vt:lpstr>
      <vt:lpstr>'194'!LVL05_YEAR2</vt:lpstr>
      <vt:lpstr>'246'!LVL05_YEAR2</vt:lpstr>
      <vt:lpstr>'290'!LVL05_YEAR2</vt:lpstr>
      <vt:lpstr>'312'!LVL05_YEAR2</vt:lpstr>
      <vt:lpstr>'32'!LVL05_YEAR2</vt:lpstr>
      <vt:lpstr>'343'!LVL05_YEAR2</vt:lpstr>
      <vt:lpstr>'360'!LVL05_YEAR2</vt:lpstr>
      <vt:lpstr>'376'!LVL05_YEAR2</vt:lpstr>
      <vt:lpstr>'455'!LVL05_YEAR2</vt:lpstr>
      <vt:lpstr>'509'!LVL05_YEAR2</vt:lpstr>
      <vt:lpstr>'558'!LVL05_YEAR2</vt:lpstr>
      <vt:lpstr>'57'!LVL05_YEAR2</vt:lpstr>
      <vt:lpstr>'62'!LVL05_YEAR2</vt:lpstr>
      <vt:lpstr>'762'!LVL05_YEAR2</vt:lpstr>
      <vt:lpstr>'774'!LVL05_YEAR2</vt:lpstr>
      <vt:lpstr>'780'!LVL05_YEAR2</vt:lpstr>
      <vt:lpstr>'8'!LVL05_YEAR2</vt:lpstr>
      <vt:lpstr>'820'!LVL05_YEAR2</vt:lpstr>
      <vt:lpstr>'829'!LVL05_YEAR2</vt:lpstr>
      <vt:lpstr>'881'!LVL05_YEAR2</vt:lpstr>
      <vt:lpstr>'901'!LVL05_YEAR2</vt:lpstr>
      <vt:lpstr>'923'!LVL05_YEAR2</vt:lpstr>
      <vt:lpstr>'941'!LVL05_YEAR2</vt:lpstr>
      <vt:lpstr>'966'!LVL05_YEAR2</vt:lpstr>
      <vt:lpstr>'994'!LVL05_YEAR2</vt:lpstr>
      <vt:lpstr>'Alle Versicherer'!LVL05_YEAR2</vt:lpstr>
      <vt:lpstr>'1040'!LVL05_YEAR2_SUBTOTAL</vt:lpstr>
      <vt:lpstr>'1113'!LVL05_YEAR2_SUBTOTAL</vt:lpstr>
      <vt:lpstr>'1142'!LVL05_YEAR2_SUBTOTAL</vt:lpstr>
      <vt:lpstr>'1179'!LVL05_YEAR2_SUBTOTAL</vt:lpstr>
      <vt:lpstr>'1318'!LVL05_YEAR2_SUBTOTAL</vt:lpstr>
      <vt:lpstr>'1322'!LVL05_YEAR2_SUBTOTAL</vt:lpstr>
      <vt:lpstr>'1331'!LVL05_YEAR2_SUBTOTAL</vt:lpstr>
      <vt:lpstr>'134'!LVL05_YEAR2_SUBTOTAL</vt:lpstr>
      <vt:lpstr>'1384'!LVL05_YEAR2_SUBTOTAL</vt:lpstr>
      <vt:lpstr>'1386'!LVL05_YEAR2_SUBTOTAL</vt:lpstr>
      <vt:lpstr>'1401'!LVL05_YEAR2_SUBTOTAL</vt:lpstr>
      <vt:lpstr>'1402'!LVL05_YEAR2_SUBTOTAL</vt:lpstr>
      <vt:lpstr>'1479'!LVL05_YEAR2_SUBTOTAL</vt:lpstr>
      <vt:lpstr>'1491'!LVL05_YEAR2_SUBTOTAL</vt:lpstr>
      <vt:lpstr>'1507'!LVL05_YEAR2_SUBTOTAL</vt:lpstr>
      <vt:lpstr>'1509'!LVL05_YEAR2_SUBTOTAL</vt:lpstr>
      <vt:lpstr>'1520'!LVL05_YEAR2_SUBTOTAL</vt:lpstr>
      <vt:lpstr>'1522'!LVL05_YEAR2_SUBTOTAL</vt:lpstr>
      <vt:lpstr>'1529'!LVL05_YEAR2_SUBTOTAL</vt:lpstr>
      <vt:lpstr>'1535'!LVL05_YEAR2_SUBTOTAL</vt:lpstr>
      <vt:lpstr>'1540'!LVL05_YEAR2_SUBTOTAL</vt:lpstr>
      <vt:lpstr>'1542'!LVL05_YEAR2_SUBTOTAL</vt:lpstr>
      <vt:lpstr>'1555'!LVL05_YEAR2_SUBTOTAL</vt:lpstr>
      <vt:lpstr>'1560'!LVL05_YEAR2_SUBTOTAL</vt:lpstr>
      <vt:lpstr>'1562'!LVL05_YEAR2_SUBTOTAL</vt:lpstr>
      <vt:lpstr>'1568'!LVL05_YEAR2_SUBTOTAL</vt:lpstr>
      <vt:lpstr>'1569'!LVL05_YEAR2_SUBTOTAL</vt:lpstr>
      <vt:lpstr>'1570'!LVL05_YEAR2_SUBTOTAL</vt:lpstr>
      <vt:lpstr>'1575'!LVL05_YEAR2_SUBTOTAL</vt:lpstr>
      <vt:lpstr>'1577'!LVL05_YEAR2_SUBTOTAL</vt:lpstr>
      <vt:lpstr>'182'!LVL05_YEAR2_SUBTOTAL</vt:lpstr>
      <vt:lpstr>'194'!LVL05_YEAR2_SUBTOTAL</vt:lpstr>
      <vt:lpstr>'246'!LVL05_YEAR2_SUBTOTAL</vt:lpstr>
      <vt:lpstr>'290'!LVL05_YEAR2_SUBTOTAL</vt:lpstr>
      <vt:lpstr>'312'!LVL05_YEAR2_SUBTOTAL</vt:lpstr>
      <vt:lpstr>'32'!LVL05_YEAR2_SUBTOTAL</vt:lpstr>
      <vt:lpstr>'343'!LVL05_YEAR2_SUBTOTAL</vt:lpstr>
      <vt:lpstr>'360'!LVL05_YEAR2_SUBTOTAL</vt:lpstr>
      <vt:lpstr>'376'!LVL05_YEAR2_SUBTOTAL</vt:lpstr>
      <vt:lpstr>'455'!LVL05_YEAR2_SUBTOTAL</vt:lpstr>
      <vt:lpstr>'509'!LVL05_YEAR2_SUBTOTAL</vt:lpstr>
      <vt:lpstr>'558'!LVL05_YEAR2_SUBTOTAL</vt:lpstr>
      <vt:lpstr>'57'!LVL05_YEAR2_SUBTOTAL</vt:lpstr>
      <vt:lpstr>'62'!LVL05_YEAR2_SUBTOTAL</vt:lpstr>
      <vt:lpstr>'762'!LVL05_YEAR2_SUBTOTAL</vt:lpstr>
      <vt:lpstr>'774'!LVL05_YEAR2_SUBTOTAL</vt:lpstr>
      <vt:lpstr>'780'!LVL05_YEAR2_SUBTOTAL</vt:lpstr>
      <vt:lpstr>'8'!LVL05_YEAR2_SUBTOTAL</vt:lpstr>
      <vt:lpstr>'820'!LVL05_YEAR2_SUBTOTAL</vt:lpstr>
      <vt:lpstr>'829'!LVL05_YEAR2_SUBTOTAL</vt:lpstr>
      <vt:lpstr>'881'!LVL05_YEAR2_SUBTOTAL</vt:lpstr>
      <vt:lpstr>'901'!LVL05_YEAR2_SUBTOTAL</vt:lpstr>
      <vt:lpstr>'923'!LVL05_YEAR2_SUBTOTAL</vt:lpstr>
      <vt:lpstr>'941'!LVL05_YEAR2_SUBTOTAL</vt:lpstr>
      <vt:lpstr>'966'!LVL05_YEAR2_SUBTOTAL</vt:lpstr>
      <vt:lpstr>'994'!LVL05_YEAR2_SUBTOTAL</vt:lpstr>
      <vt:lpstr>'Alle Versicherer'!LVL05_YEAR2_SUBTOTAL</vt:lpstr>
      <vt:lpstr>'1040'!RANGE_EndRng</vt:lpstr>
      <vt:lpstr>'1113'!RANGE_EndRng</vt:lpstr>
      <vt:lpstr>'1142'!RANGE_EndRng</vt:lpstr>
      <vt:lpstr>'1179'!RANGE_EndRng</vt:lpstr>
      <vt:lpstr>'1318'!RANGE_EndRng</vt:lpstr>
      <vt:lpstr>'1322'!RANGE_EndRng</vt:lpstr>
      <vt:lpstr>'1331'!RANGE_EndRng</vt:lpstr>
      <vt:lpstr>'134'!RANGE_EndRng</vt:lpstr>
      <vt:lpstr>'1384'!RANGE_EndRng</vt:lpstr>
      <vt:lpstr>'1386'!RANGE_EndRng</vt:lpstr>
      <vt:lpstr>'1401'!RANGE_EndRng</vt:lpstr>
      <vt:lpstr>'1402'!RANGE_EndRng</vt:lpstr>
      <vt:lpstr>'1479'!RANGE_EndRng</vt:lpstr>
      <vt:lpstr>'1491'!RANGE_EndRng</vt:lpstr>
      <vt:lpstr>'1507'!RANGE_EndRng</vt:lpstr>
      <vt:lpstr>'1509'!RANGE_EndRng</vt:lpstr>
      <vt:lpstr>'1520'!RANGE_EndRng</vt:lpstr>
      <vt:lpstr>'1522'!RANGE_EndRng</vt:lpstr>
      <vt:lpstr>'1529'!RANGE_EndRng</vt:lpstr>
      <vt:lpstr>'1535'!RANGE_EndRng</vt:lpstr>
      <vt:lpstr>'1540'!RANGE_EndRng</vt:lpstr>
      <vt:lpstr>'1542'!RANGE_EndRng</vt:lpstr>
      <vt:lpstr>'1555'!RANGE_EndRng</vt:lpstr>
      <vt:lpstr>'1560'!RANGE_EndRng</vt:lpstr>
      <vt:lpstr>'1562'!RANGE_EndRng</vt:lpstr>
      <vt:lpstr>'1568'!RANGE_EndRng</vt:lpstr>
      <vt:lpstr>'1569'!RANGE_EndRng</vt:lpstr>
      <vt:lpstr>'1570'!RANGE_EndRng</vt:lpstr>
      <vt:lpstr>'1575'!RANGE_EndRng</vt:lpstr>
      <vt:lpstr>'1577'!RANGE_EndRng</vt:lpstr>
      <vt:lpstr>'182'!RANGE_EndRng</vt:lpstr>
      <vt:lpstr>'194'!RANGE_EndRng</vt:lpstr>
      <vt:lpstr>'246'!RANGE_EndRng</vt:lpstr>
      <vt:lpstr>'290'!RANGE_EndRng</vt:lpstr>
      <vt:lpstr>'312'!RANGE_EndRng</vt:lpstr>
      <vt:lpstr>'32'!RANGE_EndRng</vt:lpstr>
      <vt:lpstr>'343'!RANGE_EndRng</vt:lpstr>
      <vt:lpstr>'360'!RANGE_EndRng</vt:lpstr>
      <vt:lpstr>'376'!RANGE_EndRng</vt:lpstr>
      <vt:lpstr>'455'!RANGE_EndRng</vt:lpstr>
      <vt:lpstr>'509'!RANGE_EndRng</vt:lpstr>
      <vt:lpstr>'558'!RANGE_EndRng</vt:lpstr>
      <vt:lpstr>'57'!RANGE_EndRng</vt:lpstr>
      <vt:lpstr>'62'!RANGE_EndRng</vt:lpstr>
      <vt:lpstr>'762'!RANGE_EndRng</vt:lpstr>
      <vt:lpstr>'774'!RANGE_EndRng</vt:lpstr>
      <vt:lpstr>'780'!RANGE_EndRng</vt:lpstr>
      <vt:lpstr>'8'!RANGE_EndRng</vt:lpstr>
      <vt:lpstr>'820'!RANGE_EndRng</vt:lpstr>
      <vt:lpstr>'829'!RANGE_EndRng</vt:lpstr>
      <vt:lpstr>'881'!RANGE_EndRng</vt:lpstr>
      <vt:lpstr>'901'!RANGE_EndRng</vt:lpstr>
      <vt:lpstr>'923'!RANGE_EndRng</vt:lpstr>
      <vt:lpstr>'941'!RANGE_EndRng</vt:lpstr>
      <vt:lpstr>'966'!RANGE_EndRng</vt:lpstr>
      <vt:lpstr>'994'!RANGE_EndRng</vt:lpstr>
      <vt:lpstr>'Alle Versicherer'!RANGE_EndRng</vt:lpstr>
      <vt:lpstr>'1040'!RANGE_EndRow</vt:lpstr>
      <vt:lpstr>'1113'!RANGE_EndRow</vt:lpstr>
      <vt:lpstr>'1142'!RANGE_EndRow</vt:lpstr>
      <vt:lpstr>'1179'!RANGE_EndRow</vt:lpstr>
      <vt:lpstr>'1318'!RANGE_EndRow</vt:lpstr>
      <vt:lpstr>'1322'!RANGE_EndRow</vt:lpstr>
      <vt:lpstr>'1331'!RANGE_EndRow</vt:lpstr>
      <vt:lpstr>'134'!RANGE_EndRow</vt:lpstr>
      <vt:lpstr>'1384'!RANGE_EndRow</vt:lpstr>
      <vt:lpstr>'1386'!RANGE_EndRow</vt:lpstr>
      <vt:lpstr>'1401'!RANGE_EndRow</vt:lpstr>
      <vt:lpstr>'1402'!RANGE_EndRow</vt:lpstr>
      <vt:lpstr>'1479'!RANGE_EndRow</vt:lpstr>
      <vt:lpstr>'1491'!RANGE_EndRow</vt:lpstr>
      <vt:lpstr>'1507'!RANGE_EndRow</vt:lpstr>
      <vt:lpstr>'1509'!RANGE_EndRow</vt:lpstr>
      <vt:lpstr>'1520'!RANGE_EndRow</vt:lpstr>
      <vt:lpstr>'1522'!RANGE_EndRow</vt:lpstr>
      <vt:lpstr>'1529'!RANGE_EndRow</vt:lpstr>
      <vt:lpstr>'1535'!RANGE_EndRow</vt:lpstr>
      <vt:lpstr>'1540'!RANGE_EndRow</vt:lpstr>
      <vt:lpstr>'1542'!RANGE_EndRow</vt:lpstr>
      <vt:lpstr>'1555'!RANGE_EndRow</vt:lpstr>
      <vt:lpstr>'1560'!RANGE_EndRow</vt:lpstr>
      <vt:lpstr>'1562'!RANGE_EndRow</vt:lpstr>
      <vt:lpstr>'1568'!RANGE_EndRow</vt:lpstr>
      <vt:lpstr>'1569'!RANGE_EndRow</vt:lpstr>
      <vt:lpstr>'1570'!RANGE_EndRow</vt:lpstr>
      <vt:lpstr>'1575'!RANGE_EndRow</vt:lpstr>
      <vt:lpstr>'1577'!RANGE_EndRow</vt:lpstr>
      <vt:lpstr>'182'!RANGE_EndRow</vt:lpstr>
      <vt:lpstr>'194'!RANGE_EndRow</vt:lpstr>
      <vt:lpstr>'246'!RANGE_EndRow</vt:lpstr>
      <vt:lpstr>'290'!RANGE_EndRow</vt:lpstr>
      <vt:lpstr>'312'!RANGE_EndRow</vt:lpstr>
      <vt:lpstr>'32'!RANGE_EndRow</vt:lpstr>
      <vt:lpstr>'343'!RANGE_EndRow</vt:lpstr>
      <vt:lpstr>'360'!RANGE_EndRow</vt:lpstr>
      <vt:lpstr>'376'!RANGE_EndRow</vt:lpstr>
      <vt:lpstr>'455'!RANGE_EndRow</vt:lpstr>
      <vt:lpstr>'509'!RANGE_EndRow</vt:lpstr>
      <vt:lpstr>'558'!RANGE_EndRow</vt:lpstr>
      <vt:lpstr>'57'!RANGE_EndRow</vt:lpstr>
      <vt:lpstr>'62'!RANGE_EndRow</vt:lpstr>
      <vt:lpstr>'762'!RANGE_EndRow</vt:lpstr>
      <vt:lpstr>'774'!RANGE_EndRow</vt:lpstr>
      <vt:lpstr>'780'!RANGE_EndRow</vt:lpstr>
      <vt:lpstr>'8'!RANGE_EndRow</vt:lpstr>
      <vt:lpstr>'820'!RANGE_EndRow</vt:lpstr>
      <vt:lpstr>'829'!RANGE_EndRow</vt:lpstr>
      <vt:lpstr>'881'!RANGE_EndRow</vt:lpstr>
      <vt:lpstr>'901'!RANGE_EndRow</vt:lpstr>
      <vt:lpstr>'923'!RANGE_EndRow</vt:lpstr>
      <vt:lpstr>'941'!RANGE_EndRow</vt:lpstr>
      <vt:lpstr>'966'!RANGE_EndRow</vt:lpstr>
      <vt:lpstr>'994'!RANGE_EndRow</vt:lpstr>
      <vt:lpstr>'Alle Versicherer'!RANGE_EndRow</vt:lpstr>
      <vt:lpstr>'1040'!RANGE_StartRng</vt:lpstr>
      <vt:lpstr>'1113'!RANGE_StartRng</vt:lpstr>
      <vt:lpstr>'1142'!RANGE_StartRng</vt:lpstr>
      <vt:lpstr>'1179'!RANGE_StartRng</vt:lpstr>
      <vt:lpstr>'1318'!RANGE_StartRng</vt:lpstr>
      <vt:lpstr>'1322'!RANGE_StartRng</vt:lpstr>
      <vt:lpstr>'1331'!RANGE_StartRng</vt:lpstr>
      <vt:lpstr>'134'!RANGE_StartRng</vt:lpstr>
      <vt:lpstr>'1384'!RANGE_StartRng</vt:lpstr>
      <vt:lpstr>'1386'!RANGE_StartRng</vt:lpstr>
      <vt:lpstr>'1401'!RANGE_StartRng</vt:lpstr>
      <vt:lpstr>'1402'!RANGE_StartRng</vt:lpstr>
      <vt:lpstr>'1479'!RANGE_StartRng</vt:lpstr>
      <vt:lpstr>'1491'!RANGE_StartRng</vt:lpstr>
      <vt:lpstr>'1507'!RANGE_StartRng</vt:lpstr>
      <vt:lpstr>'1509'!RANGE_StartRng</vt:lpstr>
      <vt:lpstr>'1520'!RANGE_StartRng</vt:lpstr>
      <vt:lpstr>'1522'!RANGE_StartRng</vt:lpstr>
      <vt:lpstr>'1529'!RANGE_StartRng</vt:lpstr>
      <vt:lpstr>'1535'!RANGE_StartRng</vt:lpstr>
      <vt:lpstr>'1540'!RANGE_StartRng</vt:lpstr>
      <vt:lpstr>'1542'!RANGE_StartRng</vt:lpstr>
      <vt:lpstr>'1555'!RANGE_StartRng</vt:lpstr>
      <vt:lpstr>'1560'!RANGE_StartRng</vt:lpstr>
      <vt:lpstr>'1562'!RANGE_StartRng</vt:lpstr>
      <vt:lpstr>'1568'!RANGE_StartRng</vt:lpstr>
      <vt:lpstr>'1569'!RANGE_StartRng</vt:lpstr>
      <vt:lpstr>'1570'!RANGE_StartRng</vt:lpstr>
      <vt:lpstr>'1575'!RANGE_StartRng</vt:lpstr>
      <vt:lpstr>'1577'!RANGE_StartRng</vt:lpstr>
      <vt:lpstr>'182'!RANGE_StartRng</vt:lpstr>
      <vt:lpstr>'194'!RANGE_StartRng</vt:lpstr>
      <vt:lpstr>'246'!RANGE_StartRng</vt:lpstr>
      <vt:lpstr>'290'!RANGE_StartRng</vt:lpstr>
      <vt:lpstr>'312'!RANGE_StartRng</vt:lpstr>
      <vt:lpstr>'32'!RANGE_StartRng</vt:lpstr>
      <vt:lpstr>'343'!RANGE_StartRng</vt:lpstr>
      <vt:lpstr>'360'!RANGE_StartRng</vt:lpstr>
      <vt:lpstr>'376'!RANGE_StartRng</vt:lpstr>
      <vt:lpstr>'455'!RANGE_StartRng</vt:lpstr>
      <vt:lpstr>'509'!RANGE_StartRng</vt:lpstr>
      <vt:lpstr>'558'!RANGE_StartRng</vt:lpstr>
      <vt:lpstr>'57'!RANGE_StartRng</vt:lpstr>
      <vt:lpstr>'62'!RANGE_StartRng</vt:lpstr>
      <vt:lpstr>'762'!RANGE_StartRng</vt:lpstr>
      <vt:lpstr>'774'!RANGE_StartRng</vt:lpstr>
      <vt:lpstr>'780'!RANGE_StartRng</vt:lpstr>
      <vt:lpstr>'8'!RANGE_StartRng</vt:lpstr>
      <vt:lpstr>'820'!RANGE_StartRng</vt:lpstr>
      <vt:lpstr>'829'!RANGE_StartRng</vt:lpstr>
      <vt:lpstr>'881'!RANGE_StartRng</vt:lpstr>
      <vt:lpstr>'901'!RANGE_StartRng</vt:lpstr>
      <vt:lpstr>'923'!RANGE_StartRng</vt:lpstr>
      <vt:lpstr>'941'!RANGE_StartRng</vt:lpstr>
      <vt:lpstr>'966'!RANGE_StartRng</vt:lpstr>
      <vt:lpstr>'994'!RANGE_StartRng</vt:lpstr>
      <vt:lpstr>'Alle Versicherer'!RANGE_StartRng</vt:lpstr>
      <vt:lpstr>'1040'!RANGE_StartRow</vt:lpstr>
      <vt:lpstr>'1113'!RANGE_StartRow</vt:lpstr>
      <vt:lpstr>'1142'!RANGE_StartRow</vt:lpstr>
      <vt:lpstr>'1179'!RANGE_StartRow</vt:lpstr>
      <vt:lpstr>'1318'!RANGE_StartRow</vt:lpstr>
      <vt:lpstr>'1322'!RANGE_StartRow</vt:lpstr>
      <vt:lpstr>'1331'!RANGE_StartRow</vt:lpstr>
      <vt:lpstr>'134'!RANGE_StartRow</vt:lpstr>
      <vt:lpstr>'1384'!RANGE_StartRow</vt:lpstr>
      <vt:lpstr>'1386'!RANGE_StartRow</vt:lpstr>
      <vt:lpstr>'1401'!RANGE_StartRow</vt:lpstr>
      <vt:lpstr>'1402'!RANGE_StartRow</vt:lpstr>
      <vt:lpstr>'1479'!RANGE_StartRow</vt:lpstr>
      <vt:lpstr>'1491'!RANGE_StartRow</vt:lpstr>
      <vt:lpstr>'1507'!RANGE_StartRow</vt:lpstr>
      <vt:lpstr>'1509'!RANGE_StartRow</vt:lpstr>
      <vt:lpstr>'1520'!RANGE_StartRow</vt:lpstr>
      <vt:lpstr>'1522'!RANGE_StartRow</vt:lpstr>
      <vt:lpstr>'1529'!RANGE_StartRow</vt:lpstr>
      <vt:lpstr>'1535'!RANGE_StartRow</vt:lpstr>
      <vt:lpstr>'1540'!RANGE_StartRow</vt:lpstr>
      <vt:lpstr>'1542'!RANGE_StartRow</vt:lpstr>
      <vt:lpstr>'1555'!RANGE_StartRow</vt:lpstr>
      <vt:lpstr>'1560'!RANGE_StartRow</vt:lpstr>
      <vt:lpstr>'1562'!RANGE_StartRow</vt:lpstr>
      <vt:lpstr>'1568'!RANGE_StartRow</vt:lpstr>
      <vt:lpstr>'1569'!RANGE_StartRow</vt:lpstr>
      <vt:lpstr>'1570'!RANGE_StartRow</vt:lpstr>
      <vt:lpstr>'1575'!RANGE_StartRow</vt:lpstr>
      <vt:lpstr>'1577'!RANGE_StartRow</vt:lpstr>
      <vt:lpstr>'182'!RANGE_StartRow</vt:lpstr>
      <vt:lpstr>'194'!RANGE_StartRow</vt:lpstr>
      <vt:lpstr>'246'!RANGE_StartRow</vt:lpstr>
      <vt:lpstr>'290'!RANGE_StartRow</vt:lpstr>
      <vt:lpstr>'312'!RANGE_StartRow</vt:lpstr>
      <vt:lpstr>'32'!RANGE_StartRow</vt:lpstr>
      <vt:lpstr>'343'!RANGE_StartRow</vt:lpstr>
      <vt:lpstr>'360'!RANGE_StartRow</vt:lpstr>
      <vt:lpstr>'376'!RANGE_StartRow</vt:lpstr>
      <vt:lpstr>'455'!RANGE_StartRow</vt:lpstr>
      <vt:lpstr>'509'!RANGE_StartRow</vt:lpstr>
      <vt:lpstr>'558'!RANGE_StartRow</vt:lpstr>
      <vt:lpstr>'57'!RANGE_StartRow</vt:lpstr>
      <vt:lpstr>'62'!RANGE_StartRow</vt:lpstr>
      <vt:lpstr>'762'!RANGE_StartRow</vt:lpstr>
      <vt:lpstr>'774'!RANGE_StartRow</vt:lpstr>
      <vt:lpstr>'780'!RANGE_StartRow</vt:lpstr>
      <vt:lpstr>'8'!RANGE_StartRow</vt:lpstr>
      <vt:lpstr>'820'!RANGE_StartRow</vt:lpstr>
      <vt:lpstr>'829'!RANGE_StartRow</vt:lpstr>
      <vt:lpstr>'881'!RANGE_StartRow</vt:lpstr>
      <vt:lpstr>'901'!RANGE_StartRow</vt:lpstr>
      <vt:lpstr>'923'!RANGE_StartRow</vt:lpstr>
      <vt:lpstr>'941'!RANGE_StartRow</vt:lpstr>
      <vt:lpstr>'966'!RANGE_StartRow</vt:lpstr>
      <vt:lpstr>'994'!RANGE_StartRow</vt:lpstr>
      <vt:lpstr>'Alle Versicherer'!RANGE_StartRow</vt:lpstr>
      <vt:lpstr>'1040'!RANGE_VerNr</vt:lpstr>
      <vt:lpstr>'1113'!RANGE_VerNr</vt:lpstr>
      <vt:lpstr>'1142'!RANGE_VerNr</vt:lpstr>
      <vt:lpstr>'1179'!RANGE_VerNr</vt:lpstr>
      <vt:lpstr>'1318'!RANGE_VerNr</vt:lpstr>
      <vt:lpstr>'1322'!RANGE_VerNr</vt:lpstr>
      <vt:lpstr>'1331'!RANGE_VerNr</vt:lpstr>
      <vt:lpstr>'134'!RANGE_VerNr</vt:lpstr>
      <vt:lpstr>'1384'!RANGE_VerNr</vt:lpstr>
      <vt:lpstr>'1386'!RANGE_VerNr</vt:lpstr>
      <vt:lpstr>'1401'!RANGE_VerNr</vt:lpstr>
      <vt:lpstr>'1402'!RANGE_VerNr</vt:lpstr>
      <vt:lpstr>'1479'!RANGE_VerNr</vt:lpstr>
      <vt:lpstr>'1491'!RANGE_VerNr</vt:lpstr>
      <vt:lpstr>'1507'!RANGE_VerNr</vt:lpstr>
      <vt:lpstr>'1509'!RANGE_VerNr</vt:lpstr>
      <vt:lpstr>'1520'!RANGE_VerNr</vt:lpstr>
      <vt:lpstr>'1522'!RANGE_VerNr</vt:lpstr>
      <vt:lpstr>'1529'!RANGE_VerNr</vt:lpstr>
      <vt:lpstr>'1535'!RANGE_VerNr</vt:lpstr>
      <vt:lpstr>'1540'!RANGE_VerNr</vt:lpstr>
      <vt:lpstr>'1542'!RANGE_VerNr</vt:lpstr>
      <vt:lpstr>'1555'!RANGE_VerNr</vt:lpstr>
      <vt:lpstr>'1560'!RANGE_VerNr</vt:lpstr>
      <vt:lpstr>'1562'!RANGE_VerNr</vt:lpstr>
      <vt:lpstr>'1568'!RANGE_VerNr</vt:lpstr>
      <vt:lpstr>'1569'!RANGE_VerNr</vt:lpstr>
      <vt:lpstr>'1570'!RANGE_VerNr</vt:lpstr>
      <vt:lpstr>'1575'!RANGE_VerNr</vt:lpstr>
      <vt:lpstr>'1577'!RANGE_VerNr</vt:lpstr>
      <vt:lpstr>'182'!RANGE_VerNr</vt:lpstr>
      <vt:lpstr>'194'!RANGE_VerNr</vt:lpstr>
      <vt:lpstr>'246'!RANGE_VerNr</vt:lpstr>
      <vt:lpstr>'290'!RANGE_VerNr</vt:lpstr>
      <vt:lpstr>'312'!RANGE_VerNr</vt:lpstr>
      <vt:lpstr>'32'!RANGE_VerNr</vt:lpstr>
      <vt:lpstr>'343'!RANGE_VerNr</vt:lpstr>
      <vt:lpstr>'360'!RANGE_VerNr</vt:lpstr>
      <vt:lpstr>'376'!RANGE_VerNr</vt:lpstr>
      <vt:lpstr>'455'!RANGE_VerNr</vt:lpstr>
      <vt:lpstr>'509'!RANGE_VerNr</vt:lpstr>
      <vt:lpstr>'558'!RANGE_VerNr</vt:lpstr>
      <vt:lpstr>'57'!RANGE_VerNr</vt:lpstr>
      <vt:lpstr>'62'!RANGE_VerNr</vt:lpstr>
      <vt:lpstr>'762'!RANGE_VerNr</vt:lpstr>
      <vt:lpstr>'774'!RANGE_VerNr</vt:lpstr>
      <vt:lpstr>'780'!RANGE_VerNr</vt:lpstr>
      <vt:lpstr>'8'!RANGE_VerNr</vt:lpstr>
      <vt:lpstr>'820'!RANGE_VerNr</vt:lpstr>
      <vt:lpstr>'829'!RANGE_VerNr</vt:lpstr>
      <vt:lpstr>'881'!RANGE_VerNr</vt:lpstr>
      <vt:lpstr>'901'!RANGE_VerNr</vt:lpstr>
      <vt:lpstr>'923'!RANGE_VerNr</vt:lpstr>
      <vt:lpstr>'941'!RANGE_VerNr</vt:lpstr>
      <vt:lpstr>'966'!RANGE_VerNr</vt:lpstr>
      <vt:lpstr>'994'!RANGE_VerNr</vt:lpstr>
      <vt:lpstr>'Alle Versicherer'!RANGE_VerNr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Leuch Roland BAG</dc:creator>
  <cp:lastModifiedBy>Leuch Roland BAG</cp:lastModifiedBy>
  <dcterms:created xsi:type="dcterms:W3CDTF">2023-05-10T09:26:49Z</dcterms:created>
  <dcterms:modified xsi:type="dcterms:W3CDTF">2023-05-11T06:55:15Z</dcterms:modified>
</cp:coreProperties>
</file>