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U89602406\AppData\Local\rubicon\Acta Nova Client\Data\726826136\"/>
    </mc:Choice>
  </mc:AlternateContent>
  <xr:revisionPtr revIDLastSave="0" documentId="13_ncr:1_{F0CC73D6-C641-4329-8E87-89B913AFA22A}" xr6:coauthVersionLast="47" xr6:coauthVersionMax="47" xr10:uidLastSave="{00000000-0000-0000-0000-000000000000}"/>
  <bookViews>
    <workbookView xWindow="-110" yWindow="-110" windowWidth="19420" windowHeight="10300" xr2:uid="{00000000-000D-0000-FFFF-FFFF00000000}"/>
  </bookViews>
  <sheets>
    <sheet name="Budget" sheetId="2" r:id="rId1"/>
    <sheet name="Ergänzende Informationen" sheetId="3" r:id="rId2"/>
  </sheets>
  <definedNames>
    <definedName name="_Hlk173241016" localSheetId="1">'Ergänzende Informationen'!#REF!</definedName>
    <definedName name="_Hlk174459026" localSheetId="1">'Ergänzende Informationen'!$A$3</definedName>
    <definedName name="_Hlk180403152" localSheetId="1">'Ergänzende Informationen'!$A$4</definedName>
    <definedName name="_Hlk180659007" localSheetId="1">'Ergänzende Informationen'!$A$7</definedName>
    <definedName name="_xlnm.Print_Area" localSheetId="0">Budget!$B$1:$H$36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9" i="2" l="1" a="1"/>
  <c r="C89" i="2" s="1"/>
  <c r="C94" i="2" l="1"/>
  <c r="C85" i="2"/>
  <c r="G68" i="2"/>
  <c r="G71" i="2" s="1"/>
  <c r="C81" i="2" s="1"/>
  <c r="C80" i="2"/>
  <c r="C79" i="2"/>
  <c r="C36" i="2"/>
  <c r="G69" i="2"/>
  <c r="G70" i="2"/>
  <c r="G56" i="2"/>
  <c r="G57" i="2"/>
  <c r="G58" i="2"/>
  <c r="G59" i="2" s="1"/>
  <c r="G44" i="2"/>
  <c r="G45" i="2"/>
  <c r="G46" i="2"/>
  <c r="G47" i="2" s="1"/>
  <c r="P16" i="2"/>
  <c r="P17" i="2"/>
  <c r="P18" i="2"/>
  <c r="P19" i="2"/>
  <c r="P20" i="2"/>
  <c r="P21" i="2"/>
  <c r="P22" i="2"/>
  <c r="P23" i="2"/>
  <c r="P24" i="2"/>
  <c r="P25" i="2"/>
  <c r="P26" i="2"/>
  <c r="P27" i="2"/>
  <c r="P28" i="2"/>
  <c r="P29" i="2"/>
  <c r="P30" i="2"/>
  <c r="P31" i="2"/>
  <c r="P32" i="2"/>
  <c r="P33" i="2"/>
  <c r="M16" i="2"/>
  <c r="M17" i="2"/>
  <c r="M18" i="2"/>
  <c r="M19" i="2"/>
  <c r="M20" i="2"/>
  <c r="M21" i="2"/>
  <c r="M22" i="2"/>
  <c r="M23" i="2"/>
  <c r="M24" i="2"/>
  <c r="M25" i="2"/>
  <c r="M26" i="2"/>
  <c r="M27" i="2"/>
  <c r="M28" i="2"/>
  <c r="M29" i="2"/>
  <c r="M30" i="2"/>
  <c r="M31" i="2"/>
  <c r="M32" i="2"/>
  <c r="M33" i="2"/>
  <c r="J20" i="2"/>
  <c r="J21" i="2"/>
  <c r="J22" i="2"/>
  <c r="J23" i="2"/>
  <c r="J24" i="2"/>
  <c r="J25" i="2"/>
  <c r="J26" i="2"/>
  <c r="J27" i="2"/>
  <c r="J28" i="2"/>
  <c r="J29" i="2"/>
  <c r="J30" i="2"/>
  <c r="J31" i="2"/>
  <c r="J32" i="2"/>
  <c r="J17" i="2"/>
  <c r="J18" i="2"/>
  <c r="J19" i="2"/>
  <c r="J16" i="2"/>
  <c r="G16" i="2"/>
  <c r="G17" i="2"/>
  <c r="G18" i="2"/>
  <c r="G19" i="2"/>
  <c r="G20" i="2"/>
  <c r="G21" i="2"/>
  <c r="G22" i="2"/>
  <c r="G23" i="2"/>
  <c r="G24" i="2"/>
  <c r="G25" i="2"/>
  <c r="G26" i="2"/>
  <c r="G27" i="2"/>
  <c r="G28" i="2"/>
  <c r="G29" i="2"/>
  <c r="G30" i="2"/>
  <c r="G31" i="2"/>
  <c r="G32" i="2"/>
  <c r="G33" i="2"/>
  <c r="P34" i="2" l="1"/>
  <c r="J34" i="2"/>
  <c r="M34" i="2"/>
  <c r="G34" i="2"/>
  <c r="C8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<sst xmlns="http://schemas.openxmlformats.org/spreadsheetml/2006/main" count="134" uniqueCount="94">
  <si>
    <t>Institution</t>
  </si>
  <si>
    <t>Budget für Finanzhilfe EQK</t>
  </si>
  <si>
    <t>Projekttitel</t>
  </si>
  <si>
    <t>Geben Sie hier den Projekttitel ein.</t>
  </si>
  <si>
    <t>Gesuchsteller/in</t>
  </si>
  <si>
    <t>Geben Sie hier Ort und Datum ein.</t>
  </si>
  <si>
    <t>Ort, Datum</t>
  </si>
  <si>
    <t>Etappen</t>
  </si>
  <si>
    <t>Kategorie</t>
  </si>
  <si>
    <t>Anderes</t>
  </si>
  <si>
    <t>1. Kurzbeschrieb Etappe 1</t>
  </si>
  <si>
    <t>2. Kurzbeschrieb Etappe 2</t>
  </si>
  <si>
    <t>3. Kurzbeschrieb Etappe 3</t>
  </si>
  <si>
    <t>n. Kurzbeschrieb Etappe n</t>
  </si>
  <si>
    <t>Stiftung xyz</t>
  </si>
  <si>
    <t>Finanzierungsquelle</t>
  </si>
  <si>
    <t>Kontaktperson</t>
  </si>
  <si>
    <t>Beschreibung der Finanzierung</t>
  </si>
  <si>
    <t>3. Finanzierung durch Dritte</t>
  </si>
  <si>
    <t>2. Eigenfinanzierungen</t>
  </si>
  <si>
    <t>Name der Institution</t>
  </si>
  <si>
    <t>1. Gesamtkosten des Projekts</t>
  </si>
  <si>
    <t>Menge</t>
  </si>
  <si>
    <t>Betrag (CHF)</t>
  </si>
  <si>
    <t xml:space="preserve">Jahr: </t>
  </si>
  <si>
    <r>
      <t>Menge</t>
    </r>
    <r>
      <rPr>
        <b/>
        <sz val="10"/>
        <color theme="8" tint="0.39997558519241921"/>
        <rFont val="Arial"/>
        <family val="2"/>
      </rPr>
      <t>2</t>
    </r>
  </si>
  <si>
    <r>
      <t>Betrag (CHF)</t>
    </r>
    <r>
      <rPr>
        <b/>
        <sz val="10"/>
        <color theme="8" tint="0.39997558519241921"/>
        <rFont val="Arial"/>
        <family val="2"/>
      </rPr>
      <t>2</t>
    </r>
  </si>
  <si>
    <r>
      <t>Betrag (CHF)</t>
    </r>
    <r>
      <rPr>
        <b/>
        <sz val="10"/>
        <color theme="8" tint="0.39997558519241921"/>
        <rFont val="Arial"/>
        <family val="2"/>
      </rPr>
      <t>3</t>
    </r>
  </si>
  <si>
    <r>
      <t>Menge</t>
    </r>
    <r>
      <rPr>
        <b/>
        <sz val="10"/>
        <color theme="8" tint="0.39997558519241921"/>
        <rFont val="Arial"/>
        <family val="2"/>
      </rPr>
      <t>3</t>
    </r>
  </si>
  <si>
    <r>
      <t>Betrag (CHF)</t>
    </r>
    <r>
      <rPr>
        <b/>
        <sz val="10"/>
        <color theme="8" tint="0.39997558519241921"/>
        <rFont val="Arial"/>
        <family val="2"/>
      </rPr>
      <t>4</t>
    </r>
  </si>
  <si>
    <t>Total Eigenfinanzierung</t>
  </si>
  <si>
    <t>Total Finanzierung durch Dritte</t>
  </si>
  <si>
    <t>Total offene Kosten</t>
  </si>
  <si>
    <t>…</t>
  </si>
  <si>
    <t>Total Kosten pro Jahr</t>
  </si>
  <si>
    <t>...</t>
  </si>
  <si>
    <t>Finanzierungsplanung</t>
  </si>
  <si>
    <t>5. Ausgeglichene Bilanz zwischen Kosten und Einnahmen</t>
  </si>
  <si>
    <r>
      <rPr>
        <b/>
        <u/>
        <sz val="10"/>
        <rFont val="Arial"/>
        <family val="2"/>
      </rPr>
      <t>Erläuterungen</t>
    </r>
    <r>
      <rPr>
        <sz val="10"/>
        <rFont val="Arial"/>
        <family val="2"/>
      </rPr>
      <t xml:space="preserve">
Diese Tabelle NICHT ausfüllen. Sie berechnet sich selbst.</t>
    </r>
  </si>
  <si>
    <t>Projektgesamtkosten</t>
  </si>
  <si>
    <t>Projektgesamgkosten</t>
  </si>
  <si>
    <t>Betrag in CHF</t>
  </si>
  <si>
    <t>Total offene Einnahmen</t>
  </si>
  <si>
    <t>Differenz Einnahme-Kosten</t>
  </si>
  <si>
    <t>Ersuchter Beitrag EQK</t>
  </si>
  <si>
    <t>Total Einnahmen</t>
  </si>
  <si>
    <t>Kosten pro Menge (CHF)</t>
  </si>
  <si>
    <r>
      <t>Kosten pro Menge (CHF)</t>
    </r>
    <r>
      <rPr>
        <b/>
        <sz val="10"/>
        <color theme="8" tint="0.39997558519241921"/>
        <rFont val="Arial"/>
        <family val="2"/>
      </rPr>
      <t>2</t>
    </r>
  </si>
  <si>
    <r>
      <t>Kosten pro Menge (CHF)</t>
    </r>
    <r>
      <rPr>
        <b/>
        <sz val="10"/>
        <color theme="8" tint="0.39997558519241921"/>
        <rFont val="Arial"/>
        <family val="2"/>
      </rPr>
      <t>3</t>
    </r>
  </si>
  <si>
    <r>
      <t>Kosten pro Menge (CHF)</t>
    </r>
    <r>
      <rPr>
        <b/>
        <sz val="10"/>
        <color theme="8" tint="0.39997558519241921"/>
        <rFont val="Arial"/>
        <family val="2"/>
      </rPr>
      <t>4</t>
    </r>
  </si>
  <si>
    <t>Funktion, Aufgabenbeschrieb, Beschrieb Menge (z.B Stunden, Anzahl)</t>
  </si>
  <si>
    <r>
      <t>Menge</t>
    </r>
    <r>
      <rPr>
        <b/>
        <sz val="10"/>
        <color theme="8" tint="0.39997558519241921"/>
        <rFont val="Arial"/>
        <family val="2"/>
      </rPr>
      <t>4</t>
    </r>
  </si>
  <si>
    <t>Projektleitung</t>
  </si>
  <si>
    <t>Geben Sie hier den Name der Organisation ein.</t>
  </si>
  <si>
    <t>Geben Sie hier Vor- und Nachname der Projektleitung ein.</t>
  </si>
  <si>
    <t>6. Prozentualer Anteil der EQK an den Gesamtkosten</t>
  </si>
  <si>
    <t>Prozentualer Anteil der EQK
an den Gesamtkosten</t>
  </si>
  <si>
    <t>EQK</t>
  </si>
  <si>
    <t>Personalkosten eigene</t>
  </si>
  <si>
    <t>Material / Güter</t>
  </si>
  <si>
    <t>Dienstleistung (Fremdleistung)</t>
  </si>
  <si>
    <t>4. Geplante/beantragte Einnahmen (inkl. Antrag an EQK)</t>
  </si>
  <si>
    <t>Beschreibung, wieso der Betrag benötigt wird, ist im Gesuchsformular unter Kaptiel 4.2 aufgeführt.</t>
  </si>
  <si>
    <r>
      <rPr>
        <b/>
        <u/>
        <sz val="10"/>
        <rFont val="Arial"/>
        <family val="2"/>
      </rPr>
      <t>Erläuterungen</t>
    </r>
    <r>
      <rPr>
        <sz val="10"/>
        <rFont val="Arial"/>
        <family val="2"/>
      </rPr>
      <t xml:space="preserve">
Führen Sie hier den gewünschten Betrag der EQK auf.
Falls für einen Beitrag von Dritten die Bestätigung noch aussteht, so können diese noch nicht definitiv beschaffenen und gewährleisteten Mittel hier aufgeführt werden. Beschreiben Sie zudem im Gesuch unter Kaptiel 4.1, wann Sie eine Zusicherung erhalten. Für den EQK-Entscheid ist relevant, dass die zugesicherten Mittel 50% der Kosten decken.</t>
    </r>
  </si>
  <si>
    <t>Des Weiteren wird bei der Prüfung eines Gesuchs mit Freiwilligenarbeit als Eigenleistung die Nachhaltigkeit des Projekts stärker gewichtet. Es muss im Gesuch klar aufgezeigt werden, wie das Projekt langfristig weitergeführt wird.</t>
  </si>
  <si>
    <t xml:space="preserve">Der Schlussbericht wird in deutscher, französischer, italienischer oder in englischer Sprache verfasst. Bei Berichten, die mehr als 15 Seiten umfassen, wird die Zusammenfassung in den Sprachen Deutsch, Französisch und Italienisch abgegeben. Bei Berichten von weniger als 15 Seiten wird die vollständige Fassung in Deutsch und Französisch, sowie mindestens eine Kurzzusammenfassung in Italienisch abgegeben. Der Bericht kann durch die Finanzhilfegeberin publiziert werden. </t>
  </si>
  <si>
    <t xml:space="preserve">Der Schlussbericht enthält folgende Kapitel: </t>
  </si>
  <si>
    <t>Unter Ausblick sind folgende Punkte aufzuführen:</t>
  </si>
  <si>
    <t>Ergänzende Informationen bzgl. Gesamtkosten</t>
  </si>
  <si>
    <t>Ergänzende Informationen bzgl. Eigenfinanzierung / Finanzierung durch Dritte</t>
  </si>
  <si>
    <t>-       Vorwort</t>
  </si>
  <si>
    <t>-       Laienzusammenfassung (lay summary, 500 Zeichen) in drei Sprachen (DE, FR, IT)</t>
  </si>
  <si>
    <t>-       Zusammenfassung (Management Summary) in drei Sprachen (DE, FR, IT)</t>
  </si>
  <si>
    <t>-       Kurzbeschreibung des Projekts (inkl. Zielsetzung)</t>
  </si>
  <si>
    <t>-       Projektergebnisse (Output, Outcome) und deren Qualität</t>
  </si>
  <si>
    <t>-       Projektverlauf (inkl. Lessons Learned)</t>
  </si>
  <si>
    <t>-       Evaluation des Gesamtprojektes (inkl. Beitrag zu den Vierjahreszielen des Bundesrates zur Qualitätsentwicklung)</t>
  </si>
  <si>
    <t>-       Wirkung (Impact): Wie beurteilen Sie die Wirkung des Projektes?</t>
  </si>
  <si>
    <t>-       Wirtschaftlichkeit: Wie beurteilen Sie das Verhältnis von Aufwand und Nutzen des Projekts?</t>
  </si>
  <si>
    <t>-       Schlussfolgerung (Gesamtbeurteilung)</t>
  </si>
  <si>
    <t>-       Ausblick</t>
  </si>
  <si>
    <t>-       Mehrwert: Welchen Mehrwert erbringt das Projekt / das Produkt zum Zeitpunkt des Projektabschlusses?</t>
  </si>
  <si>
    <t>-       Verwendung: Wie kann das Projekt / das Produkt in Zukunft genutzt werden?</t>
  </si>
  <si>
    <t>-       Nachhaltigkeit: Welche weiteren Schritte sind geplant? Gibt es Nachfolgeprojekte oder eine Multiplikation?</t>
  </si>
  <si>
    <t>-       Adressatengruppen: Für welche Zielgruppen sind die Resultate des Projekts oder des Produkts wichtig respektive interessant? Wie wurden und werden die Ergebnisse verbreitet und nutzbar gemacht?</t>
  </si>
  <si>
    <t xml:space="preserve">-       Empfehlungen (sofern möglich) </t>
  </si>
  <si>
    <r>
      <rPr>
        <b/>
        <u/>
        <sz val="10"/>
        <rFont val="Arial"/>
        <family val="2"/>
      </rPr>
      <t>Erläuterungen</t>
    </r>
    <r>
      <rPr>
        <sz val="10"/>
        <rFont val="Arial"/>
        <family val="2"/>
      </rPr>
      <t xml:space="preserve">
Legen Sie eine detaillierte Aufstellung der Gesamtkosten für das Projekt (100% der Kosten) vor. Zur Klärung des Budgets bitten wir Sie, die Kosten nach Etappen aufzuschlüsseln. Das Budget muss verständlich aufgeführt sein.
Füllen Sie nur die blau-weissen Tabellen aus, und ändern Sie die Formeln nicht. Der Text in den Tabellen kann nach Bedarf angepasst werden. Sie dürfen Zeilen hinzufügen.
</t>
    </r>
    <r>
      <rPr>
        <b/>
        <sz val="10"/>
        <rFont val="Arial"/>
        <family val="2"/>
      </rPr>
      <t xml:space="preserve">Personalkosten: </t>
    </r>
    <r>
      <rPr>
        <sz val="10"/>
        <rFont val="Arial"/>
        <family val="2"/>
      </rPr>
      <t xml:space="preserve">inkl. Sozialabgaben
</t>
    </r>
    <r>
      <rPr>
        <b/>
        <sz val="10"/>
        <rFont val="Arial"/>
        <family val="2"/>
      </rPr>
      <t>Dienstleistung / Fremdleistung:</t>
    </r>
    <r>
      <rPr>
        <sz val="10"/>
        <rFont val="Arial"/>
        <family val="2"/>
      </rPr>
      <t xml:space="preserve"> inkl. Sozialabgaben
</t>
    </r>
    <r>
      <rPr>
        <b/>
        <sz val="10"/>
        <rFont val="Arial"/>
        <family val="2"/>
      </rPr>
      <t xml:space="preserve">Aufwendungen für Material / Güter: </t>
    </r>
    <r>
      <rPr>
        <sz val="10"/>
        <rFont val="Arial"/>
        <family val="2"/>
      </rPr>
      <t xml:space="preserve">Einkauf von Material, Ausrüstung usw., die an einen externen Anbieter entrichtet werden
</t>
    </r>
    <r>
      <rPr>
        <b/>
        <sz val="10"/>
        <rFont val="Arial"/>
        <family val="2"/>
      </rPr>
      <t>Anderes:</t>
    </r>
    <r>
      <rPr>
        <sz val="10"/>
        <rFont val="Arial"/>
        <family val="2"/>
      </rPr>
      <t xml:space="preserve"> zum Beispiel Nebenkosten (z. B. Fahrtkosten), sofern sie nicht bereits in den Personalkosten enthalten sind 
Siehe auch Blatt "Ergänzende Informationen"</t>
    </r>
  </si>
  <si>
    <r>
      <rPr>
        <b/>
        <u/>
        <sz val="10"/>
        <rFont val="Arial"/>
        <family val="2"/>
      </rPr>
      <t>Erläuterungen</t>
    </r>
    <r>
      <rPr>
        <sz val="10"/>
        <rFont val="Arial"/>
        <family val="2"/>
      </rPr>
      <t xml:space="preserve">
Listen Sie die Beträge auf, die dem Projekt aus internen Finanzierungen der Projektpartner zufliessen. Von Dritten erhaltene Mittel sind unter Abschnitt 3 aufzuführen.
Siehe auch Blatt "Ergänzende Informationen"</t>
    </r>
  </si>
  <si>
    <r>
      <rPr>
        <b/>
        <u/>
        <sz val="10"/>
        <rFont val="Arial"/>
        <family val="2"/>
      </rPr>
      <t>Erläuterungen</t>
    </r>
    <r>
      <rPr>
        <sz val="10"/>
        <rFont val="Arial"/>
        <family val="2"/>
      </rPr>
      <t xml:space="preserve">
Listen Sie die Beträge auf, die von Dritten für das Projekt bereitgestellt werden (z. B. Forschungsfonds). Führen Sie unter Punkt 3 nur die Mittel auf, die bereits beschafft und gewährleistet sind.
Siehe auch Blatt "Ergänzende Informationen"</t>
    </r>
  </si>
  <si>
    <t>Freiwilligenarbeit (wie z.B. Pro Bono-Beiträge) oder gemeinnütziges Engagement mit Vergütung kann als Eigenleistung/Drittleistung aufgeführt werden, wenn sie von Fachpersonen ausgeführt werden. Die Angaben zur Freiwilligenarbeit müssen eine dem Drittvergleich standhaltende, nachvollziehbare Bewertung dieser Leistungen ermöglichen. Dazu muss in einem separaten Dokument, welches dem Gesuch beigelegt wird, Folgendes dargelegt werden: Die freiwillig geleisteten Arbeiten werden detailliert beschrieben und die Fachpersonen, die sie leisten, werden namentlich bezeichnet. Der Stundenansatz wird für die entsprechenden Arbeiten plausibel erläutert. Stundensatz entspricht der Tätigkeit der jeweiligen Arbeiten. Bei Pro Bono-Beiträgen muss die Qualifikation der Fachpersonen aufgeführt werden. Es muss klar aufgezeigt werden, wie die Freiwilligenarbeit oder gemeinnütziges Engagement mit Vergütung im Verlauf des Projekts transparent erfasst wird.</t>
  </si>
  <si>
    <t>Zusätzlich müssen alle Fachpersonen, welche Freiwilligenarbeit, Pro Bono-Arbeit oder gemeinnütziges Engagement mit Vergütung leisten, bei der Gesucheingabe die oben genannten Angaben mittels Unterschrift bestätigen. Sie willigen dort auch ein, dass sie im Falle einer Zusage monatlich ein visiertes Dokument der geleisteten Stunden ablegen. Zudem bestätigen sie ihre Kenntnis, dass es ein Kontrollrecht der EQK und von Dritten gibt.</t>
  </si>
  <si>
    <t>Bitte beachten Sie die Vorgaben bzgl. Schlussbericht:</t>
  </si>
  <si>
    <t>Bitte beachten Sie die Vorgaben bzgl. Anrechnung von Freiwilligenarbeit:</t>
  </si>
  <si>
    <t>Vorlage_Budget_20251210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</si>
</sst>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_C_H_F"/>
    <numFmt numFmtId="165" formatCode="#,##0.0\ _C_H_F"/>
    <numFmt numFmtId="166" formatCode="0.0"/>
  </numFmts>
  <fonts count="21" x14ac:knownFonts="1">
    <font>
      <sz val="11"/>
      <color theme="1"/>
      <name val="Arial"/>
      <family val="2"/>
    </font>
    <font>
      <sz val="11"/>
      <color theme="1"/>
      <name val="Arial"/>
      <family val="2"/>
    </font>
    <font>
      <b/>
      <sz val="11"/>
      <color theme="0"/>
      <name val="Arial"/>
      <family val="2"/>
    </font>
    <font>
      <b/>
      <sz val="11"/>
      <color theme="1"/>
      <name val="Arial"/>
      <family val="2"/>
    </font>
    <font>
      <b/>
      <sz val="20"/>
      <color theme="0"/>
      <name val="Arial"/>
      <family val="2"/>
    </font>
    <font>
      <sz val="10"/>
      <name val="Arial"/>
      <family val="2"/>
    </font>
    <font>
      <b/>
      <sz val="10"/>
      <color indexed="8"/>
      <name val="Arial"/>
      <family val="2"/>
    </font>
    <font>
      <sz val="10"/>
      <color indexed="8"/>
      <name val="Arial"/>
      <family val="2"/>
    </font>
    <font>
      <sz val="8"/>
      <name val="Arial"/>
      <family val="2"/>
    </font>
    <font>
      <b/>
      <u/>
      <sz val="14"/>
      <color theme="1"/>
      <name val="Arial"/>
      <family val="2"/>
    </font>
    <font>
      <sz val="10"/>
      <color theme="1"/>
      <name val="Arial"/>
      <family val="2"/>
    </font>
    <font>
      <b/>
      <sz val="10"/>
      <name val="Arial"/>
      <family val="2"/>
    </font>
    <font>
      <b/>
      <u/>
      <sz val="10"/>
      <name val="Arial"/>
      <family val="2"/>
    </font>
    <font>
      <b/>
      <sz val="10"/>
      <color indexed="8"/>
      <name val="Arial"/>
      <family val="2"/>
    </font>
    <font>
      <sz val="10"/>
      <name val="Arial"/>
      <family val="2"/>
    </font>
    <font>
      <b/>
      <u/>
      <sz val="14"/>
      <name val="Arial"/>
      <family val="2"/>
    </font>
    <font>
      <b/>
      <sz val="10"/>
      <color theme="1"/>
      <name val="Arial"/>
      <family val="2"/>
    </font>
    <font>
      <b/>
      <sz val="10"/>
      <color theme="8" tint="0.39997558519241921"/>
      <name val="Arial"/>
      <family val="2"/>
    </font>
    <font>
      <sz val="11"/>
      <color indexed="8"/>
      <name val="Arial"/>
      <family val="2"/>
    </font>
    <font>
      <b/>
      <sz val="11"/>
      <name val="Arial"/>
      <family val="2"/>
    </font>
    <font>
      <u/>
      <sz val="10"/>
      <color theme="1"/>
      <name val="Arial"/>
      <family val="2"/>
    </font>
  </fonts>
  <fills count="8">
    <fill>
      <patternFill patternType="none"/>
    </fill>
    <fill>
      <patternFill patternType="gray125"/>
    </fill>
    <fill>
      <patternFill patternType="solid">
        <fgColor theme="1"/>
        <bgColor indexed="64"/>
      </patternFill>
    </fill>
    <fill>
      <patternFill patternType="solid">
        <fgColor theme="4" tint="0.79998168889431442"/>
        <bgColor indexed="64"/>
      </patternFill>
    </fill>
    <fill>
      <patternFill patternType="solid">
        <fgColor theme="8" tint="0.39997558519241921"/>
        <bgColor indexed="9"/>
      </patternFill>
    </fill>
    <fill>
      <patternFill patternType="solid">
        <fgColor theme="8" tint="0.39997558519241921"/>
        <bgColor indexed="64"/>
      </patternFill>
    </fill>
    <fill>
      <patternFill patternType="solid">
        <fgColor theme="7" tint="0.79998168889431442"/>
        <bgColor indexed="64"/>
      </patternFill>
    </fill>
    <fill>
      <patternFill patternType="solid">
        <fgColor theme="4" tint="0.79998168889431442"/>
        <bgColor theme="4" tint="0.79998168889431442"/>
      </patternFill>
    </fill>
  </fills>
  <borders count="38">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theme="4" tint="0.39997558519241921"/>
      </top>
      <bottom style="thin">
        <color theme="4" tint="0.39997558519241921"/>
      </bottom>
      <diagonal/>
    </border>
    <border>
      <left/>
      <right style="thin">
        <color indexed="64"/>
      </right>
      <top style="thin">
        <color indexed="64"/>
      </top>
      <bottom style="thin">
        <color theme="4" tint="0.39997558519241921"/>
      </bottom>
      <diagonal/>
    </border>
    <border>
      <left/>
      <right/>
      <top style="medium">
        <color indexed="64"/>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5" fillId="0" borderId="0"/>
  </cellStyleXfs>
  <cellXfs count="136">
    <xf numFmtId="0" fontId="0" fillId="0" borderId="0" xfId="0"/>
    <xf numFmtId="0" fontId="1" fillId="0" borderId="0" xfId="0" applyFont="1"/>
    <xf numFmtId="0" fontId="4" fillId="2" borderId="0" xfId="0" applyFont="1" applyFill="1"/>
    <xf numFmtId="0" fontId="2" fillId="2" borderId="0" xfId="0" applyFont="1" applyFill="1"/>
    <xf numFmtId="0" fontId="0" fillId="2" borderId="0" xfId="0" applyFill="1"/>
    <xf numFmtId="0" fontId="7" fillId="0" borderId="7" xfId="1" applyFont="1" applyBorder="1" applyAlignment="1">
      <alignment vertical="center"/>
    </xf>
    <xf numFmtId="0" fontId="7" fillId="0" borderId="5" xfId="1" applyFont="1" applyBorder="1" applyAlignment="1">
      <alignment vertical="center"/>
    </xf>
    <xf numFmtId="0" fontId="7" fillId="0" borderId="6" xfId="1" applyFont="1" applyBorder="1" applyAlignment="1">
      <alignment vertical="center"/>
    </xf>
    <xf numFmtId="0" fontId="0" fillId="0" borderId="1" xfId="0" applyBorder="1"/>
    <xf numFmtId="0" fontId="5" fillId="0" borderId="13" xfId="1" applyBorder="1" applyAlignment="1" applyProtection="1">
      <alignment vertical="top"/>
      <protection locked="0"/>
    </xf>
    <xf numFmtId="0" fontId="5" fillId="0" borderId="9" xfId="1" applyBorder="1" applyAlignment="1" applyProtection="1">
      <alignment vertical="top"/>
      <protection locked="0"/>
    </xf>
    <xf numFmtId="0" fontId="5" fillId="0" borderId="10" xfId="1" applyBorder="1" applyAlignment="1" applyProtection="1">
      <alignment vertical="top"/>
      <protection locked="0"/>
    </xf>
    <xf numFmtId="0" fontId="7" fillId="0" borderId="9" xfId="1" applyFont="1" applyBorder="1" applyAlignment="1" applyProtection="1">
      <alignment vertical="top"/>
      <protection locked="0"/>
    </xf>
    <xf numFmtId="0" fontId="0" fillId="0" borderId="11" xfId="0" applyBorder="1"/>
    <xf numFmtId="0" fontId="0" fillId="0" borderId="2" xfId="0" applyBorder="1"/>
    <xf numFmtId="0" fontId="7" fillId="0" borderId="12" xfId="1" applyFont="1" applyBorder="1" applyAlignment="1">
      <alignment vertical="center"/>
    </xf>
    <xf numFmtId="0" fontId="3" fillId="0" borderId="0" xfId="0" applyFont="1" applyAlignment="1">
      <alignment horizontal="right"/>
    </xf>
    <xf numFmtId="0" fontId="0" fillId="3" borderId="8" xfId="0" applyFill="1" applyBorder="1"/>
    <xf numFmtId="0" fontId="0" fillId="3" borderId="4" xfId="0" applyFill="1" applyBorder="1"/>
    <xf numFmtId="0" fontId="0" fillId="3" borderId="3" xfId="0" applyFill="1" applyBorder="1"/>
    <xf numFmtId="0" fontId="3" fillId="5" borderId="8" xfId="0" applyFont="1" applyFill="1" applyBorder="1" applyAlignment="1">
      <alignment horizontal="right"/>
    </xf>
    <xf numFmtId="0" fontId="9" fillId="0" borderId="0" xfId="0" applyFont="1"/>
    <xf numFmtId="0" fontId="8" fillId="0" borderId="0" xfId="0" applyFont="1" applyAlignment="1">
      <alignment wrapText="1"/>
    </xf>
    <xf numFmtId="0" fontId="6" fillId="4" borderId="14" xfId="0" applyFont="1" applyFill="1" applyBorder="1" applyAlignment="1">
      <alignment horizontal="left" vertical="top"/>
    </xf>
    <xf numFmtId="0" fontId="6" fillId="4" borderId="6" xfId="0" applyFont="1" applyFill="1" applyBorder="1" applyAlignment="1">
      <alignment horizontal="left" vertical="top"/>
    </xf>
    <xf numFmtId="0" fontId="7" fillId="0" borderId="5" xfId="0" applyFont="1" applyBorder="1" applyAlignment="1">
      <alignment vertical="center"/>
    </xf>
    <xf numFmtId="0" fontId="6" fillId="4" borderId="14" xfId="1" applyFont="1" applyFill="1" applyBorder="1" applyAlignment="1">
      <alignment horizontal="left" vertical="top"/>
    </xf>
    <xf numFmtId="0" fontId="6" fillId="4" borderId="6" xfId="1" applyFont="1" applyFill="1" applyBorder="1" applyAlignment="1">
      <alignment horizontal="left" vertical="top"/>
    </xf>
    <xf numFmtId="0" fontId="7" fillId="0" borderId="11" xfId="0" applyFont="1" applyBorder="1" applyAlignment="1">
      <alignment vertical="center"/>
    </xf>
    <xf numFmtId="0" fontId="5" fillId="0" borderId="7" xfId="1" applyBorder="1" applyAlignment="1" applyProtection="1">
      <alignment vertical="top"/>
      <protection locked="0"/>
    </xf>
    <xf numFmtId="0" fontId="5" fillId="0" borderId="5" xfId="0" applyFont="1" applyBorder="1" applyAlignment="1" applyProtection="1">
      <alignment vertical="top"/>
      <protection locked="0"/>
    </xf>
    <xf numFmtId="0" fontId="0" fillId="0" borderId="0" xfId="0" applyAlignment="1">
      <alignment horizontal="right"/>
    </xf>
    <xf numFmtId="164" fontId="0" fillId="0" borderId="0" xfId="0" applyNumberFormat="1" applyAlignment="1">
      <alignment horizontal="right"/>
    </xf>
    <xf numFmtId="0" fontId="0" fillId="0" borderId="0" xfId="0" applyAlignment="1">
      <alignment horizontal="left"/>
    </xf>
    <xf numFmtId="164" fontId="0" fillId="0" borderId="0" xfId="0" applyNumberFormat="1"/>
    <xf numFmtId="0" fontId="5" fillId="0" borderId="5" xfId="1" applyBorder="1" applyAlignment="1" applyProtection="1">
      <alignment vertical="top"/>
      <protection locked="0"/>
    </xf>
    <xf numFmtId="0" fontId="7" fillId="0" borderId="11" xfId="1" applyFont="1" applyBorder="1" applyAlignment="1">
      <alignment vertical="center"/>
    </xf>
    <xf numFmtId="0" fontId="13" fillId="4" borderId="14" xfId="0" applyFont="1" applyFill="1" applyBorder="1" applyAlignment="1">
      <alignment horizontal="left" vertical="top"/>
    </xf>
    <xf numFmtId="0" fontId="13" fillId="4" borderId="6" xfId="0" applyFont="1" applyFill="1" applyBorder="1" applyAlignment="1">
      <alignment horizontal="left" vertical="top"/>
    </xf>
    <xf numFmtId="0" fontId="6" fillId="4" borderId="23" xfId="0" applyFont="1" applyFill="1" applyBorder="1" applyAlignment="1">
      <alignment horizontal="left" vertical="top" wrapText="1"/>
    </xf>
    <xf numFmtId="0" fontId="6" fillId="4" borderId="22" xfId="0" applyFont="1" applyFill="1" applyBorder="1" applyAlignment="1">
      <alignment horizontal="left" vertical="top" wrapText="1"/>
    </xf>
    <xf numFmtId="0" fontId="14" fillId="0" borderId="9" xfId="0" applyFont="1" applyBorder="1" applyAlignment="1" applyProtection="1">
      <alignment vertical="top"/>
      <protection locked="0"/>
    </xf>
    <xf numFmtId="0" fontId="10" fillId="0" borderId="0" xfId="0" applyFont="1"/>
    <xf numFmtId="0" fontId="15" fillId="0" borderId="0" xfId="0" applyFont="1"/>
    <xf numFmtId="0" fontId="6" fillId="4" borderId="19" xfId="0" applyFont="1" applyFill="1" applyBorder="1" applyAlignment="1">
      <alignment horizontal="left" vertical="top" wrapText="1"/>
    </xf>
    <xf numFmtId="0" fontId="6" fillId="4" borderId="20" xfId="0" applyFont="1" applyFill="1" applyBorder="1" applyAlignment="1">
      <alignment horizontal="left" vertical="top" wrapText="1"/>
    </xf>
    <xf numFmtId="0" fontId="7" fillId="0" borderId="0" xfId="0" applyFont="1" applyAlignment="1">
      <alignment vertical="center"/>
    </xf>
    <xf numFmtId="0" fontId="5" fillId="0" borderId="0" xfId="0" applyFont="1" applyAlignment="1" applyProtection="1">
      <alignment vertical="top"/>
      <protection locked="0"/>
    </xf>
    <xf numFmtId="166" fontId="0" fillId="0" borderId="0" xfId="0" applyNumberFormat="1"/>
    <xf numFmtId="0" fontId="14" fillId="0" borderId="0" xfId="0" applyFont="1" applyAlignment="1" applyProtection="1">
      <alignment vertical="top"/>
      <protection locked="0"/>
    </xf>
    <xf numFmtId="0" fontId="14" fillId="0" borderId="0" xfId="0" applyFont="1" applyAlignment="1" applyProtection="1">
      <alignment vertical="center"/>
      <protection locked="0"/>
    </xf>
    <xf numFmtId="165" fontId="14" fillId="0" borderId="0" xfId="0" applyNumberFormat="1" applyFont="1" applyAlignment="1">
      <alignment horizontal="right" vertical="center"/>
    </xf>
    <xf numFmtId="165" fontId="14" fillId="0" borderId="0" xfId="0" applyNumberFormat="1" applyFont="1" applyAlignment="1" applyProtection="1">
      <alignment vertical="center"/>
      <protection locked="0"/>
    </xf>
    <xf numFmtId="0" fontId="5" fillId="0" borderId="9" xfId="0" applyFont="1" applyBorder="1" applyAlignment="1" applyProtection="1">
      <alignment vertical="top"/>
      <protection locked="0"/>
    </xf>
    <xf numFmtId="0" fontId="7" fillId="0" borderId="10" xfId="1" applyFont="1" applyBorder="1" applyAlignment="1" applyProtection="1">
      <alignment vertical="top"/>
      <protection locked="0"/>
    </xf>
    <xf numFmtId="0" fontId="7" fillId="0" borderId="27" xfId="1" applyFont="1" applyBorder="1" applyAlignment="1">
      <alignment vertical="center"/>
    </xf>
    <xf numFmtId="0" fontId="7" fillId="0" borderId="28" xfId="1" applyFont="1" applyBorder="1" applyAlignment="1">
      <alignment vertical="center"/>
    </xf>
    <xf numFmtId="0" fontId="5" fillId="0" borderId="28" xfId="1" applyBorder="1" applyAlignment="1" applyProtection="1">
      <alignment vertical="top"/>
      <protection locked="0"/>
    </xf>
    <xf numFmtId="0" fontId="6" fillId="4" borderId="6" xfId="1" quotePrefix="1" applyFont="1" applyFill="1" applyBorder="1" applyAlignment="1">
      <alignment horizontal="left" vertical="top"/>
    </xf>
    <xf numFmtId="0" fontId="7" fillId="0" borderId="0" xfId="1" applyFont="1" applyAlignment="1">
      <alignment vertical="center"/>
    </xf>
    <xf numFmtId="10" fontId="0" fillId="0" borderId="0" xfId="0" applyNumberFormat="1"/>
    <xf numFmtId="0" fontId="7" fillId="0" borderId="30" xfId="0" applyFont="1" applyBorder="1" applyAlignment="1">
      <alignment vertical="center"/>
    </xf>
    <xf numFmtId="0" fontId="6" fillId="4" borderId="10" xfId="1" applyFont="1" applyFill="1" applyBorder="1" applyAlignment="1">
      <alignment horizontal="left" vertical="top" wrapText="1"/>
    </xf>
    <xf numFmtId="10" fontId="0" fillId="0" borderId="26" xfId="0" applyNumberFormat="1" applyBorder="1"/>
    <xf numFmtId="0" fontId="6" fillId="4" borderId="9" xfId="1" quotePrefix="1" applyFont="1" applyFill="1" applyBorder="1" applyAlignment="1">
      <alignment horizontal="left" vertical="top"/>
    </xf>
    <xf numFmtId="0" fontId="7" fillId="7" borderId="31" xfId="0" applyFont="1" applyFill="1" applyBorder="1" applyAlignment="1">
      <alignment vertical="center"/>
    </xf>
    <xf numFmtId="166" fontId="7" fillId="7" borderId="11" xfId="1" applyNumberFormat="1" applyFont="1" applyFill="1" applyBorder="1" applyAlignment="1">
      <alignment vertical="center"/>
    </xf>
    <xf numFmtId="0" fontId="10" fillId="0" borderId="11" xfId="0" applyFont="1" applyBorder="1"/>
    <xf numFmtId="2" fontId="5" fillId="0" borderId="18" xfId="0" applyNumberFormat="1" applyFont="1" applyBorder="1" applyAlignment="1" applyProtection="1">
      <alignment vertical="center"/>
      <protection locked="0"/>
    </xf>
    <xf numFmtId="2" fontId="19" fillId="0" borderId="26" xfId="0" applyNumberFormat="1" applyFont="1" applyBorder="1" applyAlignment="1">
      <alignment horizontal="right" vertical="center"/>
    </xf>
    <xf numFmtId="0" fontId="3" fillId="0" borderId="27" xfId="0" applyFont="1" applyBorder="1"/>
    <xf numFmtId="0" fontId="6" fillId="4" borderId="10" xfId="0" applyFont="1" applyFill="1" applyBorder="1" applyAlignment="1">
      <alignment horizontal="left" vertical="top"/>
    </xf>
    <xf numFmtId="0" fontId="6" fillId="4" borderId="2" xfId="0" applyFont="1" applyFill="1" applyBorder="1" applyAlignment="1">
      <alignment horizontal="left" vertical="top" wrapText="1"/>
    </xf>
    <xf numFmtId="0" fontId="6" fillId="4" borderId="32" xfId="0" applyFont="1" applyFill="1" applyBorder="1" applyAlignment="1">
      <alignment horizontal="left" vertical="top" wrapText="1"/>
    </xf>
    <xf numFmtId="0" fontId="5" fillId="0" borderId="16" xfId="1" applyBorder="1" applyAlignment="1" applyProtection="1">
      <alignment vertical="center"/>
      <protection locked="0"/>
    </xf>
    <xf numFmtId="0" fontId="5" fillId="0" borderId="18" xfId="1" applyBorder="1" applyAlignment="1" applyProtection="1">
      <alignment vertical="center"/>
      <protection locked="0"/>
    </xf>
    <xf numFmtId="0" fontId="5" fillId="0" borderId="19" xfId="1" applyBorder="1" applyAlignment="1" applyProtection="1">
      <alignment vertical="center"/>
      <protection locked="0"/>
    </xf>
    <xf numFmtId="0" fontId="7" fillId="0" borderId="18" xfId="1" applyFont="1" applyBorder="1" applyAlignment="1" applyProtection="1">
      <alignment vertical="center"/>
      <protection locked="0"/>
    </xf>
    <xf numFmtId="0" fontId="7" fillId="0" borderId="19" xfId="1" applyFont="1" applyBorder="1" applyAlignment="1" applyProtection="1">
      <alignment vertical="center"/>
      <protection locked="0"/>
    </xf>
    <xf numFmtId="4" fontId="5" fillId="0" borderId="0" xfId="1" applyNumberFormat="1" applyAlignment="1" applyProtection="1">
      <alignment vertical="center"/>
      <protection locked="0"/>
    </xf>
    <xf numFmtId="4" fontId="5" fillId="0" borderId="17" xfId="1" applyNumberFormat="1" applyBorder="1" applyAlignment="1">
      <alignment horizontal="right" vertical="center"/>
    </xf>
    <xf numFmtId="4" fontId="5" fillId="0" borderId="2" xfId="1" applyNumberFormat="1" applyBorder="1" applyAlignment="1" applyProtection="1">
      <alignment vertical="center"/>
      <protection locked="0"/>
    </xf>
    <xf numFmtId="4" fontId="5" fillId="0" borderId="20" xfId="1" applyNumberFormat="1" applyBorder="1" applyAlignment="1">
      <alignment horizontal="right" vertical="center"/>
    </xf>
    <xf numFmtId="4" fontId="5" fillId="0" borderId="1" xfId="1" applyNumberFormat="1" applyBorder="1" applyAlignment="1" applyProtection="1">
      <alignment vertical="center"/>
      <protection locked="0"/>
    </xf>
    <xf numFmtId="4" fontId="5" fillId="0" borderId="21" xfId="1" applyNumberFormat="1" applyBorder="1" applyAlignment="1">
      <alignment horizontal="right" vertical="center"/>
    </xf>
    <xf numFmtId="4" fontId="7" fillId="0" borderId="0" xfId="1" applyNumberFormat="1" applyFont="1" applyAlignment="1" applyProtection="1">
      <alignment vertical="center"/>
      <protection locked="0"/>
    </xf>
    <xf numFmtId="4" fontId="7" fillId="0" borderId="17" xfId="1" applyNumberFormat="1" applyFont="1" applyBorder="1" applyAlignment="1">
      <alignment horizontal="right" vertical="center"/>
    </xf>
    <xf numFmtId="4" fontId="5" fillId="0" borderId="10" xfId="1" applyNumberFormat="1" applyBorder="1" applyAlignment="1" applyProtection="1">
      <alignment vertical="center"/>
      <protection locked="0"/>
    </xf>
    <xf numFmtId="4" fontId="7" fillId="0" borderId="2" xfId="1" applyNumberFormat="1" applyFont="1" applyBorder="1" applyAlignment="1" applyProtection="1">
      <alignment vertical="center"/>
      <protection locked="0"/>
    </xf>
    <xf numFmtId="4" fontId="7" fillId="0" borderId="20" xfId="1" applyNumberFormat="1" applyFont="1" applyBorder="1" applyAlignment="1">
      <alignment horizontal="right" vertical="center"/>
    </xf>
    <xf numFmtId="4" fontId="5" fillId="0" borderId="11" xfId="0" applyNumberFormat="1" applyFont="1" applyBorder="1" applyAlignment="1" applyProtection="1">
      <alignment vertical="center"/>
      <protection locked="0"/>
    </xf>
    <xf numFmtId="4" fontId="5" fillId="0" borderId="17" xfId="0" applyNumberFormat="1" applyFont="1" applyBorder="1" applyAlignment="1">
      <alignment horizontal="right" vertical="center"/>
    </xf>
    <xf numFmtId="4" fontId="5" fillId="0" borderId="14" xfId="1" applyNumberFormat="1" applyBorder="1" applyAlignment="1" applyProtection="1">
      <alignment vertical="center"/>
      <protection locked="0"/>
    </xf>
    <xf numFmtId="4" fontId="0" fillId="0" borderId="9" xfId="0" applyNumberFormat="1" applyBorder="1"/>
    <xf numFmtId="4" fontId="0" fillId="0" borderId="29" xfId="0" applyNumberFormat="1" applyBorder="1"/>
    <xf numFmtId="4" fontId="1" fillId="0" borderId="0" xfId="0" applyNumberFormat="1" applyFont="1"/>
    <xf numFmtId="0" fontId="10" fillId="0" borderId="27" xfId="0" applyFont="1" applyBorder="1" applyAlignment="1">
      <alignment wrapText="1"/>
    </xf>
    <xf numFmtId="0" fontId="6" fillId="0" borderId="31" xfId="1" applyFont="1" applyBorder="1" applyAlignment="1">
      <alignment vertical="center"/>
    </xf>
    <xf numFmtId="4" fontId="18" fillId="0" borderId="3" xfId="1" applyNumberFormat="1" applyFont="1" applyBorder="1" applyAlignment="1">
      <alignment vertical="center"/>
    </xf>
    <xf numFmtId="0" fontId="6" fillId="0" borderId="12" xfId="1" applyFont="1" applyBorder="1" applyAlignment="1">
      <alignment vertical="center"/>
    </xf>
    <xf numFmtId="0" fontId="5" fillId="0" borderId="5" xfId="1" applyBorder="1" applyAlignment="1">
      <alignment vertical="center"/>
    </xf>
    <xf numFmtId="0" fontId="5" fillId="0" borderId="0" xfId="1" applyAlignment="1" applyProtection="1">
      <alignment vertical="top"/>
      <protection locked="0"/>
    </xf>
    <xf numFmtId="0" fontId="6" fillId="4" borderId="33" xfId="1" applyFont="1" applyFill="1" applyBorder="1" applyAlignment="1">
      <alignment horizontal="left" vertical="top"/>
    </xf>
    <xf numFmtId="0" fontId="6" fillId="4" borderId="33" xfId="1" applyFont="1" applyFill="1" applyBorder="1" applyAlignment="1">
      <alignment horizontal="left" vertical="top" wrapText="1"/>
    </xf>
    <xf numFmtId="0" fontId="6" fillId="4" borderId="18" xfId="0" applyFont="1" applyFill="1" applyBorder="1" applyAlignment="1">
      <alignment horizontal="left" vertical="top" wrapText="1"/>
    </xf>
    <xf numFmtId="0" fontId="6" fillId="4" borderId="11" xfId="1" applyFont="1" applyFill="1" applyBorder="1" applyAlignment="1">
      <alignment horizontal="left" vertical="top" wrapText="1"/>
    </xf>
    <xf numFmtId="0" fontId="6" fillId="4" borderId="5" xfId="1" applyFont="1" applyFill="1" applyBorder="1" applyAlignment="1">
      <alignment horizontal="left" vertical="top" wrapText="1"/>
    </xf>
    <xf numFmtId="0" fontId="0" fillId="0" borderId="0" xfId="0" applyAlignment="1">
      <alignment wrapText="1"/>
    </xf>
    <xf numFmtId="4" fontId="0" fillId="0" borderId="28" xfId="0" applyNumberFormat="1" applyBorder="1"/>
    <xf numFmtId="4" fontId="0" fillId="0" borderId="5" xfId="0" applyNumberFormat="1" applyBorder="1"/>
    <xf numFmtId="4" fontId="0" fillId="0" borderId="34" xfId="0" applyNumberFormat="1" applyBorder="1"/>
    <xf numFmtId="4" fontId="0" fillId="0" borderId="0" xfId="0" applyNumberFormat="1"/>
    <xf numFmtId="0" fontId="0" fillId="0" borderId="28" xfId="0" applyBorder="1"/>
    <xf numFmtId="0" fontId="0" fillId="0" borderId="9" xfId="0" applyBorder="1"/>
    <xf numFmtId="0" fontId="0" fillId="0" borderId="13" xfId="0" applyBorder="1"/>
    <xf numFmtId="4" fontId="18" fillId="0" borderId="0" xfId="1" quotePrefix="1" applyNumberFormat="1" applyFont="1" applyAlignment="1">
      <alignment vertical="center"/>
    </xf>
    <xf numFmtId="4" fontId="18" fillId="0" borderId="0" xfId="1" applyNumberFormat="1" applyFont="1" applyAlignment="1">
      <alignment vertical="center"/>
    </xf>
    <xf numFmtId="0" fontId="11" fillId="4" borderId="6" xfId="0" applyFont="1" applyFill="1" applyBorder="1" applyAlignment="1">
      <alignment horizontal="left" vertical="top"/>
    </xf>
    <xf numFmtId="0" fontId="11" fillId="4" borderId="6" xfId="1" applyFont="1" applyFill="1" applyBorder="1" applyAlignment="1">
      <alignment horizontal="left" vertical="top"/>
    </xf>
    <xf numFmtId="0" fontId="11" fillId="4" borderId="5" xfId="1" applyFont="1" applyFill="1" applyBorder="1" applyAlignment="1">
      <alignment horizontal="left" vertical="top" wrapText="1"/>
    </xf>
    <xf numFmtId="0" fontId="10" fillId="0" borderId="36" xfId="0" applyFont="1" applyBorder="1" applyAlignment="1">
      <alignment horizontal="justify" vertical="center" wrapText="1"/>
    </xf>
    <xf numFmtId="0" fontId="10" fillId="0" borderId="36" xfId="0" applyFont="1" applyBorder="1" applyAlignment="1">
      <alignment horizontal="left" vertical="center" wrapText="1"/>
    </xf>
    <xf numFmtId="0" fontId="10" fillId="0" borderId="37" xfId="0" applyFont="1" applyBorder="1" applyAlignment="1">
      <alignment horizontal="left" vertical="center" wrapText="1"/>
    </xf>
    <xf numFmtId="0" fontId="16" fillId="0" borderId="35" xfId="0" applyFont="1" applyBorder="1"/>
    <xf numFmtId="0" fontId="10" fillId="0" borderId="36" xfId="0" applyFont="1" applyBorder="1" applyAlignment="1">
      <alignment vertical="center" wrapText="1"/>
    </xf>
    <xf numFmtId="0" fontId="10" fillId="0" borderId="37" xfId="0" applyFont="1" applyBorder="1" applyAlignment="1">
      <alignment vertical="center" wrapText="1"/>
    </xf>
    <xf numFmtId="0" fontId="20" fillId="0" borderId="36" xfId="0" applyFont="1" applyBorder="1"/>
    <xf numFmtId="0" fontId="20" fillId="0" borderId="36" xfId="0" applyFont="1" applyBorder="1" applyAlignment="1">
      <alignment vertical="center" wrapText="1"/>
    </xf>
    <xf numFmtId="0" fontId="5" fillId="6" borderId="3" xfId="0" applyFont="1" applyFill="1" applyBorder="1" applyAlignment="1">
      <alignment horizontal="left" vertical="top" wrapText="1"/>
    </xf>
    <xf numFmtId="0" fontId="5" fillId="6" borderId="4" xfId="0" applyFont="1" applyFill="1" applyBorder="1" applyAlignment="1">
      <alignment horizontal="left" vertical="top" wrapText="1"/>
    </xf>
    <xf numFmtId="0" fontId="5" fillId="6" borderId="9" xfId="0" applyFont="1" applyFill="1" applyBorder="1" applyAlignment="1">
      <alignment horizontal="left" vertical="top" wrapText="1"/>
    </xf>
    <xf numFmtId="0" fontId="5" fillId="6" borderId="0" xfId="0" applyFont="1" applyFill="1" applyAlignment="1">
      <alignment horizontal="left" vertical="top" wrapText="1"/>
    </xf>
    <xf numFmtId="0" fontId="5" fillId="6" borderId="15" xfId="0" applyFont="1" applyFill="1" applyBorder="1" applyAlignment="1">
      <alignment horizontal="left" vertical="top" wrapText="1"/>
    </xf>
    <xf numFmtId="0" fontId="16" fillId="5" borderId="24" xfId="0" applyFont="1" applyFill="1" applyBorder="1" applyAlignment="1">
      <alignment horizontal="center"/>
    </xf>
    <xf numFmtId="0" fontId="16" fillId="5" borderId="32" xfId="0" applyFont="1" applyFill="1" applyBorder="1" applyAlignment="1">
      <alignment horizontal="center"/>
    </xf>
    <xf numFmtId="0" fontId="16" fillId="5" borderId="25" xfId="0" applyFont="1" applyFill="1" applyBorder="1" applyAlignment="1">
      <alignment horizontal="center"/>
    </xf>
  </cellXfs>
  <cellStyles count="2">
    <cellStyle name="Normal 2" xfId="1" xr:uid="{00000000-0005-0000-0000-000001000000}"/>
    <cellStyle name="Standard" xfId="0" builtinId="0"/>
  </cellStyles>
  <dxfs count="98">
    <dxf>
      <font>
        <b/>
        <strike val="0"/>
        <outline val="0"/>
        <shadow val="0"/>
        <u val="none"/>
        <vertAlign val="baseline"/>
        <sz val="11"/>
        <color indexed="8"/>
        <name val="Arial"/>
        <family val="2"/>
        <scheme val="none"/>
      </font>
      <numFmt numFmtId="4" formatCode="#,##0.0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font>
      <fill>
        <patternFill patternType="none">
          <fgColor indexed="64"/>
          <bgColor auto="1"/>
        </patternFill>
      </fill>
      <border outline="0">
        <right style="thin">
          <color indexed="64"/>
        </right>
      </border>
    </dxf>
    <dxf>
      <border outline="0">
        <left style="medium">
          <color rgb="FF000000"/>
        </left>
        <right style="medium">
          <color rgb="FF000000"/>
        </right>
        <top style="medium">
          <color rgb="FF000000"/>
        </top>
        <bottom style="medium">
          <color rgb="FF000000"/>
        </bottom>
      </border>
    </dxf>
    <dxf>
      <font>
        <b/>
      </font>
      <fill>
        <patternFill patternType="none">
          <fgColor indexed="64"/>
          <bgColor auto="1"/>
        </patternFill>
      </fill>
    </dxf>
    <dxf>
      <border outline="0">
        <bottom style="thin">
          <color indexed="64"/>
        </bottom>
      </border>
    </dxf>
    <dxf>
      <font>
        <b val="0"/>
        <i val="0"/>
        <strike val="0"/>
        <condense val="0"/>
        <extend val="0"/>
        <outline val="0"/>
        <shadow val="0"/>
        <u val="none"/>
        <vertAlign val="baseline"/>
        <sz val="11"/>
        <color theme="1"/>
        <name val="Arial"/>
        <family val="2"/>
        <scheme val="none"/>
      </font>
      <numFmt numFmtId="4" formatCode="#,##0.00"/>
      <border diagonalUp="0" diagonalDown="0" outline="0">
        <left/>
        <right/>
        <top/>
        <bottom/>
      </border>
    </dxf>
    <dxf>
      <font>
        <strike val="0"/>
        <outline val="0"/>
        <shadow val="0"/>
        <u val="none"/>
        <vertAlign val="baseline"/>
        <sz val="11"/>
        <name val="Arial"/>
        <family val="2"/>
        <scheme val="none"/>
      </font>
      <numFmt numFmtId="4" formatCode="#,##0.00"/>
      <fill>
        <patternFill patternType="none">
          <fgColor indexed="64"/>
          <bgColor auto="1"/>
        </patternFill>
      </fill>
    </dxf>
    <dxf>
      <font>
        <b val="0"/>
        <i val="0"/>
        <strike val="0"/>
        <condense val="0"/>
        <extend val="0"/>
        <outline val="0"/>
        <shadow val="0"/>
        <u val="none"/>
        <vertAlign val="baseline"/>
        <sz val="10"/>
        <color theme="1"/>
        <name val="Arial"/>
        <family val="2"/>
        <scheme val="none"/>
      </font>
      <border diagonalUp="0" diagonalDown="0" outline="0">
        <left/>
        <right style="thin">
          <color indexed="64"/>
        </right>
        <top/>
        <bottom/>
      </border>
    </dxf>
    <dxf>
      <border diagonalUp="0" diagonalDown="0">
        <left style="medium">
          <color indexed="64"/>
        </left>
        <right style="medium">
          <color indexed="64"/>
        </right>
        <top style="medium">
          <color indexed="64"/>
        </top>
        <bottom style="medium">
          <color indexed="64"/>
        </bottom>
      </border>
    </dxf>
    <dxf>
      <border outline="0">
        <bottom style="thin">
          <color indexed="64"/>
        </bottom>
      </border>
    </dxf>
    <dxf>
      <font>
        <b/>
        <i val="0"/>
        <strike val="0"/>
        <condense val="0"/>
        <extend val="0"/>
        <outline val="0"/>
        <shadow val="0"/>
        <u val="none"/>
        <vertAlign val="baseline"/>
        <sz val="10"/>
        <color indexed="8"/>
        <name val="Arial"/>
        <family val="2"/>
        <scheme val="none"/>
      </font>
      <numFmt numFmtId="0" formatCode="General"/>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1"/>
        <color indexed="8"/>
        <name val="Arial"/>
        <family val="2"/>
        <scheme val="none"/>
      </font>
      <numFmt numFmtId="4" formatCode="#,##0.00"/>
      <fill>
        <patternFill patternType="none">
          <fgColor indexed="64"/>
          <bgColor auto="1"/>
        </patternFill>
      </fill>
      <alignment horizontal="general"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font>
      <fill>
        <patternFill patternType="none">
          <fgColor indexed="64"/>
          <bgColor auto="1"/>
        </patternFill>
      </fill>
      <border outline="0">
        <right style="thin">
          <color indexed="64"/>
        </right>
      </border>
    </dxf>
    <dxf>
      <border>
        <top style="thin">
          <color rgb="FF000000"/>
        </top>
      </border>
    </dxf>
    <dxf>
      <border diagonalUp="0" diagonalDown="0">
        <left style="thin">
          <color rgb="FF000000"/>
        </left>
        <right style="thin">
          <color rgb="FF000000"/>
        </right>
        <top/>
        <bottom/>
        <vertical style="thin">
          <color rgb="FF000000"/>
        </vertical>
        <horizontal style="thin">
          <color rgb="FF000000"/>
        </horizontal>
      </border>
    </dxf>
    <dxf>
      <border diagonalUp="0" diagonalDown="0">
        <left style="medium">
          <color rgb="FF000000"/>
        </left>
        <right style="medium">
          <color rgb="FF000000"/>
        </right>
        <top style="medium">
          <color rgb="FF000000"/>
        </top>
        <bottom style="medium">
          <color rgb="FF000000"/>
        </bottom>
      </border>
    </dxf>
    <dxf>
      <fill>
        <patternFill patternType="none">
          <fgColor indexed="64"/>
          <bgColor auto="1"/>
        </patternFill>
      </fill>
    </dxf>
    <dxf>
      <border>
        <bottom style="thin">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numFmt numFmtId="4" formatCode="#,##0.00"/>
      <fill>
        <patternFill patternType="none">
          <fgColor indexed="64"/>
          <bgColor indexed="65"/>
        </patternFill>
      </fill>
      <border diagonalUp="0" diagonalDown="0" outline="0">
        <left style="thin">
          <color indexed="64"/>
        </left>
        <right/>
        <top/>
        <bottom/>
      </border>
    </dxf>
    <dxf>
      <numFmt numFmtId="4" formatCode="#,##0.00"/>
    </dxf>
    <dxf>
      <numFmt numFmtId="4" formatCode="#,##0.00"/>
      <fill>
        <patternFill patternType="none">
          <fgColor indexed="64"/>
          <bgColor indexed="65"/>
        </patternFill>
      </fill>
      <border diagonalUp="0" diagonalDown="0" outline="0">
        <left style="thin">
          <color indexed="64"/>
        </left>
        <right/>
        <top/>
        <bottom/>
      </border>
    </dxf>
    <dxf>
      <numFmt numFmtId="4" formatCode="#,##0.00"/>
      <border diagonalUp="0" diagonalDown="0">
        <left style="thin">
          <color indexed="64"/>
        </left>
        <right style="thin">
          <color indexed="64"/>
        </right>
        <top/>
        <bottom/>
        <vertical/>
        <horizontal/>
      </border>
    </dxf>
    <dxf>
      <numFmt numFmtId="4" formatCode="#,##0.00"/>
      <fill>
        <patternFill patternType="none">
          <fgColor indexed="64"/>
          <bgColor indexed="65"/>
        </patternFill>
      </fill>
      <border diagonalUp="0" diagonalDown="0" outline="0">
        <left style="thin">
          <color indexed="64"/>
        </left>
        <right/>
        <top/>
        <bottom/>
      </border>
    </dxf>
    <dxf>
      <numFmt numFmtId="0" formatCode="Genera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top style="thin">
          <color rgb="FF000000"/>
        </top>
      </border>
    </dxf>
    <dxf>
      <border outline="0">
        <left style="medium">
          <color rgb="FF000000"/>
        </left>
        <right style="medium">
          <color rgb="FF000000"/>
        </right>
        <top style="medium">
          <color rgb="FF000000"/>
        </top>
        <bottom style="medium">
          <color rgb="FF000000"/>
        </bottom>
      </border>
    </dxf>
    <dxf>
      <border outline="0">
        <bottom style="thin">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numFmt numFmtId="4" formatCode="#,##0.00"/>
      <fill>
        <patternFill patternType="none">
          <fgColor indexed="64"/>
          <bgColor indexed="65"/>
        </patternFill>
      </fill>
      <border diagonalUp="0" diagonalDown="0" outline="0">
        <left style="thin">
          <color indexed="64"/>
        </left>
        <right/>
        <top/>
        <bottom/>
      </border>
    </dxf>
    <dxf>
      <numFmt numFmtId="4" formatCode="#,##0.00"/>
    </dxf>
    <dxf>
      <fill>
        <patternFill patternType="none">
          <fgColor indexed="64"/>
          <bgColor auto="1"/>
        </patternFill>
      </fill>
      <border diagonalUp="0" diagonalDown="0" outline="0">
        <left style="thin">
          <color indexed="64"/>
        </left>
        <right style="thin">
          <color indexed="64"/>
        </right>
        <top style="thin">
          <color rgb="FF000000"/>
        </top>
        <bottom/>
      </border>
    </dxf>
    <dxf>
      <numFmt numFmtId="4" formatCode="#,##0.00"/>
      <border diagonalUp="0" diagonalDown="0">
        <left style="thin">
          <color indexed="64"/>
        </left>
        <right style="thin">
          <color indexed="64"/>
        </right>
        <top/>
        <bottom/>
        <vertical/>
        <horizontal/>
      </border>
    </dxf>
    <dxf>
      <numFmt numFmtId="4" formatCode="#,##0.00"/>
      <fill>
        <patternFill patternType="none">
          <fgColor indexed="64"/>
          <bgColor auto="1"/>
        </patternFill>
      </fill>
      <border diagonalUp="0" diagonalDown="0" outline="0">
        <left style="thin">
          <color indexed="64"/>
        </left>
        <right/>
        <top/>
        <bottom/>
      </border>
    </dxf>
    <dxf>
      <numFmt numFmtId="0" formatCode="Genera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top style="thin">
          <color rgb="FF000000"/>
        </top>
      </border>
    </dxf>
    <dxf>
      <border outline="0">
        <left style="medium">
          <color rgb="FF000000"/>
        </left>
        <right style="medium">
          <color rgb="FF000000"/>
        </right>
        <top style="medium">
          <color rgb="FF000000"/>
        </top>
        <bottom style="medium">
          <color rgb="FF000000"/>
        </bottom>
      </border>
    </dxf>
    <dxf>
      <border outline="0">
        <bottom style="thin">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
      <numFmt numFmtId="4" formatCode="#,##0.00"/>
      <fill>
        <patternFill patternType="none">
          <fgColor indexed="64"/>
          <bgColor indexed="65"/>
        </patternFill>
      </fill>
      <border diagonalUp="0" diagonalDown="0" outline="0">
        <left style="thin">
          <color indexed="64"/>
        </left>
        <right/>
        <top/>
        <bottom/>
      </border>
    </dxf>
    <dxf>
      <numFmt numFmtId="4" formatCode="#,##0.00"/>
    </dxf>
    <dxf>
      <numFmt numFmtId="4" formatCode="#,##0.00"/>
      <fill>
        <patternFill patternType="none">
          <fgColor indexed="64"/>
          <bgColor indexed="65"/>
        </patternFill>
      </fill>
      <border diagonalUp="0" diagonalDown="0" outline="0">
        <left style="thin">
          <color indexed="64"/>
        </left>
        <right/>
        <top/>
        <bottom/>
      </border>
    </dxf>
    <dxf>
      <numFmt numFmtId="4" formatCode="#,##0.00"/>
      <border diagonalUp="0" diagonalDown="0">
        <left style="thin">
          <color indexed="64"/>
        </left>
        <right style="thin">
          <color indexed="64"/>
        </right>
        <top/>
        <bottom/>
        <vertical/>
        <horizontal/>
      </border>
    </dxf>
    <dxf>
      <numFmt numFmtId="4" formatCode="#,##0.00"/>
      <fill>
        <patternFill patternType="none">
          <fgColor indexed="64"/>
          <bgColor indexed="65"/>
        </patternFill>
      </fill>
      <border diagonalUp="0" diagonalDown="0" outline="0">
        <left style="thin">
          <color indexed="64"/>
        </left>
        <right/>
        <top/>
        <bottom/>
      </border>
    </dxf>
    <dxf>
      <numFmt numFmtId="0" formatCode="General"/>
      <border diagonalUp="0" diagonalDown="0">
        <left style="thin">
          <color indexed="64"/>
        </left>
        <right/>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border outline="0">
        <right style="thin">
          <color indexed="64"/>
        </right>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border>
        <top style="thin">
          <color rgb="FF000000"/>
        </top>
      </border>
    </dxf>
    <dxf>
      <border diagonalUp="0" diagonalDown="0">
        <left style="thin">
          <color rgb="FF000000"/>
        </left>
        <right style="thin">
          <color rgb="FF000000"/>
        </right>
        <top/>
        <bottom/>
        <vertical style="thin">
          <color rgb="FF000000"/>
        </vertical>
        <horizontal style="thin">
          <color rgb="FF000000"/>
        </horizontal>
      </border>
    </dxf>
    <dxf>
      <border diagonalUp="0" diagonalDown="0">
        <left style="medium">
          <color rgb="FF000000"/>
        </left>
        <right style="medium">
          <color rgb="FF000000"/>
        </right>
        <top style="medium">
          <color rgb="FF000000"/>
        </top>
        <bottom style="medium">
          <color rgb="FF000000"/>
        </bottom>
      </border>
    </dxf>
    <dxf>
      <border>
        <bottom style="thin">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medium">
          <color indexed="64"/>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style="thin">
          <color auto="1"/>
        </top>
        <bottom style="thin">
          <color auto="1"/>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medium">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bottom/>
        <vertical/>
        <horizontal/>
      </border>
      <protection locked="1" hidden="0"/>
    </dxf>
    <dxf>
      <border diagonalUp="0" diagonalDown="0">
        <left style="medium">
          <color rgb="FF000000"/>
        </left>
        <right style="medium">
          <color rgb="FF000000"/>
        </right>
        <top style="medium">
          <color rgb="FF000000"/>
        </top>
        <bottom style="medium">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32" displayName="Tableau32" ref="B15:P34" totalsRowCount="1" headerRowDxfId="97" tableBorderDxfId="96" headerRowCellStyle="Normal 2">
  <autoFilter ref="B15:P33" xr:uid="{00000000-0009-0000-0100-000001000000}"/>
  <tableColumns count="15">
    <tableColumn id="1" xr3:uid="{00000000-0010-0000-0000-000001000000}" name="Etappen" totalsRowLabel="Total Kosten pro Jahr"/>
    <tableColumn id="2" xr3:uid="{00000000-0010-0000-0000-000002000000}" name="Kategorie" dataDxfId="95" totalsRowDxfId="94" dataCellStyle="Normal 2"/>
    <tableColumn id="3" xr3:uid="{00000000-0010-0000-0000-000003000000}" name="Funktion, Aufgabenbeschrieb, Beschrieb Menge (z.B Stunden, Anzahl)" dataDxfId="93" totalsRowDxfId="92" dataCellStyle="Normal 2"/>
    <tableColumn id="4" xr3:uid="{00000000-0010-0000-0000-000004000000}" name="Menge" dataDxfId="91" totalsRowDxfId="90" dataCellStyle="Normal 2"/>
    <tableColumn id="12" xr3:uid="{8FF2E652-DEF1-4612-8E7C-0C11D53E302F}" name="Kosten pro Menge (CHF)" dataDxfId="89" totalsRowDxfId="88" dataCellStyle="Normal 2"/>
    <tableColumn id="6" xr3:uid="{00000000-0010-0000-0000-000006000000}" name="Betrag (CHF)" totalsRowFunction="sum" dataDxfId="87" totalsRowDxfId="86" dataCellStyle="Normal 2">
      <calculatedColumnFormula>PRODUCT(Tableau32[[#This Row],[Menge]],Tableau32[[#This Row],[Kosten pro Menge (CHF)]])</calculatedColumnFormula>
    </tableColumn>
    <tableColumn id="5" xr3:uid="{00000000-0010-0000-0000-000005000000}" name="Menge2" dataDxfId="85" totalsRowDxfId="84" dataCellStyle="Normal 2"/>
    <tableColumn id="13" xr3:uid="{51CEC5FC-A099-4928-940E-64E833C93174}" name="Kosten pro Menge (CHF)2" dataDxfId="83" totalsRowDxfId="82" dataCellStyle="Normal 2"/>
    <tableColumn id="7" xr3:uid="{00000000-0010-0000-0000-000007000000}" name="Betrag (CHF)2" totalsRowFunction="sum" dataDxfId="81" totalsRowDxfId="80" dataCellStyle="Normal 2"/>
    <tableColumn id="8" xr3:uid="{00000000-0010-0000-0000-000008000000}" name="Menge3" dataDxfId="79" totalsRowDxfId="78" dataCellStyle="Normal 2"/>
    <tableColumn id="14" xr3:uid="{462548B4-83E9-4E8D-B885-8FF7BBEAC9D4}" name="Kosten pro Menge (CHF)3" dataDxfId="77" totalsRowDxfId="76" dataCellStyle="Normal 2"/>
    <tableColumn id="9" xr3:uid="{00000000-0010-0000-0000-000009000000}" name="Betrag (CHF)3" totalsRowFunction="sum" dataDxfId="75" totalsRowDxfId="74" dataCellStyle="Normal 2">
      <calculatedColumnFormula>PRODUCT(Tableau32[[#This Row],[Menge3]],Tableau32[[#This Row],[Kosten pro Menge (CHF)3]])</calculatedColumnFormula>
    </tableColumn>
    <tableColumn id="10" xr3:uid="{00000000-0010-0000-0000-00000A000000}" name="Menge4" dataDxfId="73" totalsRowDxfId="72" dataCellStyle="Normal 2"/>
    <tableColumn id="15" xr3:uid="{14D06E79-6D1E-4A05-8A0F-188DD4D45AE9}" name="Kosten pro Menge (CHF)4" dataDxfId="71" totalsRowDxfId="70" dataCellStyle="Normal 2"/>
    <tableColumn id="11" xr3:uid="{00000000-0010-0000-0000-00000B000000}" name="Betrag (CHF)4" totalsRowFunction="sum" dataDxfId="69" totalsRowDxfId="68" dataCellStyle="Normal 2">
      <calculatedColumnFormula>PRODUCT(Tableau32[[#This Row],[Menge4]],Tableau32[[#This Row],[Kosten pro Menge (CHF)4]])</calculatedColumnFormula>
    </tableColumn>
  </tableColumns>
  <tableStyleInfo name="TableStyleMedium2"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au73" displayName="Tableau73" ref="B43:G47" totalsRowCount="1" headerRowDxfId="67" totalsRowDxfId="64" headerRowBorderDxfId="66" tableBorderDxfId="65" totalsRowBorderDxfId="63" headerRowCellStyle="Normal 2">
  <autoFilter ref="B43:G46" xr:uid="{00000000-0009-0000-0100-000002000000}"/>
  <tableColumns count="6">
    <tableColumn id="1" xr3:uid="{00000000-0010-0000-0100-000001000000}" name="Institution" totalsRowLabel="Total Eigenfinanzierung" totalsRowDxfId="62" dataCellStyle="Normal 2"/>
    <tableColumn id="2" xr3:uid="{00000000-0010-0000-0100-000002000000}" name="Kontaktperson" totalsRowDxfId="61" dataCellStyle="Normal 2"/>
    <tableColumn id="3" xr3:uid="{00000000-0010-0000-0100-000003000000}" name="Beschreibung der Finanzierung" dataDxfId="60" totalsRowDxfId="59" dataCellStyle="Normal 2"/>
    <tableColumn id="4" xr3:uid="{00000000-0010-0000-0100-000004000000}" name="Menge" dataDxfId="58" totalsRowDxfId="57"/>
    <tableColumn id="5" xr3:uid="{58054715-C108-4597-969A-BEAB0836E064}" name="Kosten pro Menge (CHF)" dataDxfId="56" totalsRowDxfId="55"/>
    <tableColumn id="6" xr3:uid="{B2467829-0594-459C-9E52-91B5249D69CB}" name="Betrag (CHF)" totalsRowFunction="sum" dataDxfId="54" totalsRowDxfId="53">
      <calculatedColumnFormula>PRODUCT(Tableau73[[#This Row],[Menge]],Tableau73[[#This Row],[Kosten pro Menge (CHF)]])</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au85" displayName="Tableau85" ref="B55:G59" totalsRowCount="1" headerRowDxfId="52" headerRowBorderDxfId="51" tableBorderDxfId="50" totalsRowBorderDxfId="49" headerRowCellStyle="Normal 2">
  <autoFilter ref="B55:G58" xr:uid="{00000000-0009-0000-0100-000004000000}"/>
  <tableColumns count="6">
    <tableColumn id="1" xr3:uid="{00000000-0010-0000-0200-000001000000}" name="Finanzierungsquelle" totalsRowLabel="Total Finanzierung durch Dritte" dataDxfId="48" totalsRowDxfId="47" dataCellStyle="Normal 2"/>
    <tableColumn id="2" xr3:uid="{00000000-0010-0000-0200-000002000000}" name="Kontaktperson" dataDxfId="46" totalsRowDxfId="45" dataCellStyle="Normal 2"/>
    <tableColumn id="3" xr3:uid="{00000000-0010-0000-0200-000003000000}" name="Beschreibung der Finanzierung" dataDxfId="44" totalsRowDxfId="43" dataCellStyle="Normal 2"/>
    <tableColumn id="4" xr3:uid="{00000000-0010-0000-0200-000004000000}" name="Menge" dataDxfId="42" totalsRowDxfId="41"/>
    <tableColumn id="5" xr3:uid="{15F95756-30FD-4DF6-B83E-CD909A70DD42}" name="Kosten pro Menge (CHF)" dataDxfId="40" totalsRowDxfId="39"/>
    <tableColumn id="6" xr3:uid="{D016C05B-43BD-47EA-97DC-03ADD8AD779D}" name="Betrag (CHF)" totalsRowFunction="sum" dataDxfId="38" totalsRowDxfId="37">
      <calculatedColumnFormula>PRODUCT(Tableau85[[#This Row],[Menge]],Tableau85[[#This Row],[Kosten pro Menge (CHF)]])</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B75F98-D7DD-444B-88F3-777B28A3E85B}" name="Tableau854" displayName="Tableau854" ref="B67:G71" totalsRowCount="1" headerRowDxfId="36" headerRowBorderDxfId="35" tableBorderDxfId="34" totalsRowBorderDxfId="33" headerRowCellStyle="Normal 2">
  <autoFilter ref="B67:G70" xr:uid="{29B75F98-D7DD-444B-88F3-777B28A3E85B}"/>
  <tableColumns count="6">
    <tableColumn id="1" xr3:uid="{6FB9B9EC-2BDE-41C5-9A51-4A9843D083DB}" name="Finanzierungsquelle" totalsRowLabel="Total offene Einnahmen" dataDxfId="32" totalsRowDxfId="31" dataCellStyle="Normal 2"/>
    <tableColumn id="2" xr3:uid="{53FA704A-39CF-4BBE-8107-9289198D9EF6}" name="Kontaktperson" dataDxfId="30" totalsRowDxfId="29" dataCellStyle="Normal 2"/>
    <tableColumn id="3" xr3:uid="{6EBEDC60-E084-4858-A4BC-9E2925FF79CB}" name="Beschreibung der Finanzierung" dataDxfId="28" totalsRowDxfId="27" dataCellStyle="Normal 2"/>
    <tableColumn id="4" xr3:uid="{029480F6-BFBE-413D-A8F9-84EF4078B766}" name="Menge" dataDxfId="26" totalsRowDxfId="25"/>
    <tableColumn id="5" xr3:uid="{4EBC98F0-CCB1-48E8-B8CB-F91589F06D06}" name="Kosten pro Menge (CHF)" dataDxfId="24" totalsRowDxfId="23"/>
    <tableColumn id="6" xr3:uid="{0FA6481F-1D2A-49B6-A2B1-992D420D2E72}" name="Betrag (CHF)" totalsRowFunction="sum" dataDxfId="22" totalsRowDxfId="21">
      <calculatedColumnFormula>PRODUCT(Tableau854[[#This Row],[Menge]],Tableau854[[#This Row],[Kosten pro Menge (CHF)]])</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7EA8BE3-99C5-4E33-917C-8BEFB6DAC7A4}" name="Tableau7378" displayName="Tableau7378" ref="B88:C89" headerRowDxfId="20" dataDxfId="18" totalsRowDxfId="16" headerRowBorderDxfId="19" tableBorderDxfId="17" totalsRowBorderDxfId="15" headerRowCellStyle="Normal 2">
  <autoFilter ref="B88:C89" xr:uid="{F7EA8BE3-99C5-4E33-917C-8BEFB6DAC7A4}"/>
  <tableColumns count="2">
    <tableColumn id="1" xr3:uid="{6B1F31E8-739D-43B1-958F-F08E1C205277}" name="Differenz Einnahme-Kosten" totalsRowLabel="Differenz Einnahme - Kosten" dataDxfId="14" totalsRowDxfId="13" dataCellStyle="Normal 2"/>
    <tableColumn id="2" xr3:uid="{5865F027-1057-4CC5-A5FC-330A5B8D9634}" name="Betrag in CHF" dataDxfId="12" totalsRowDxfId="11" dataCellStyle="Normal 2">
      <calculatedColumnFormula array="1">Tabelle8[[#Totals],[Betrag in CHF]]-Tabelle9[Betrag in CHF]</calculatedColumnFormula>
    </tableColumn>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D0E6E59-EE2E-467D-B1F3-1FACC5C6A869}" name="Tabelle8" displayName="Tabelle8" ref="B78:C82" totalsRowCount="1" headerRowDxfId="10" headerRowBorderDxfId="9" tableBorderDxfId="8" headerRowCellStyle="Normal 2">
  <autoFilter ref="B78:C81" xr:uid="{2D0E6E59-EE2E-467D-B1F3-1FACC5C6A869}"/>
  <tableColumns count="2">
    <tableColumn id="1" xr3:uid="{9BFA2BEB-1D31-4010-9BD7-B6E9F44EB6D2}" name="Finanzierungsplanung" totalsRowLabel="Total Einnahmen" totalsRowDxfId="7"/>
    <tableColumn id="2" xr3:uid="{0747CBBF-D739-4998-B14E-8FED4DFB475E}" name="Betrag in CHF" totalsRowFunction="sum" dataDxfId="6" totalsRowDxfId="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79B6097-581E-4C19-B0D0-6CD0DA2C84AD}" name="Tabelle9" displayName="Tabelle9" ref="B84:C85" dataDxfId="3" headerRowBorderDxfId="4" tableBorderDxfId="2">
  <autoFilter ref="B84:C85" xr:uid="{B79B6097-581E-4C19-B0D0-6CD0DA2C84AD}"/>
  <tableColumns count="2">
    <tableColumn id="1" xr3:uid="{9FCFBBE5-0799-48C4-BD24-FE14DEDDD4FE}" name="Projektgesamtkosten" totalsRowLabel="Ergebnis" dataDxfId="1"/>
    <tableColumn id="2" xr3:uid="{2545AE68-3B4B-484A-A8BE-55C34E2B3427}" name="Betrag in CHF" totalsRowFunction="count" dataDxfId="0" dataCellStyle="Normal 2">
      <calculatedColumnFormula>C36</calculatedColumnFormula>
    </tableColumn>
  </tableColumns>
  <tableStyleInfo name="TableStyleMedium2" showFirstColumn="0" showLastColumn="0" showRowStripes="0"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P96"/>
  <sheetViews>
    <sheetView tabSelected="1" zoomScale="85" zoomScaleNormal="85" workbookViewId="0">
      <selection activeCell="B12" sqref="B12:P12"/>
    </sheetView>
  </sheetViews>
  <sheetFormatPr baseColWidth="10" defaultRowHeight="14" x14ac:dyDescent="0.3"/>
  <cols>
    <col min="1" max="1" width="2.25" customWidth="1"/>
    <col min="2" max="2" width="25.83203125" customWidth="1"/>
    <col min="3" max="3" width="22" customWidth="1"/>
    <col min="4" max="4" width="71.5" customWidth="1"/>
    <col min="5" max="5" width="10.83203125" bestFit="1" customWidth="1"/>
    <col min="6" max="6" width="10.83203125" customWidth="1"/>
    <col min="7" max="7" width="12.58203125" bestFit="1" customWidth="1"/>
    <col min="8" max="8" width="10.83203125" bestFit="1" customWidth="1"/>
    <col min="9" max="9" width="10.83203125" customWidth="1"/>
    <col min="10" max="10" width="12.58203125" bestFit="1" customWidth="1"/>
    <col min="11" max="12" width="10.83203125" customWidth="1"/>
    <col min="13" max="13" width="12.58203125" customWidth="1"/>
    <col min="16" max="16" width="12.08203125" customWidth="1"/>
  </cols>
  <sheetData>
    <row r="1" spans="2:16" ht="25" x14ac:dyDescent="0.5">
      <c r="B1" s="2" t="s">
        <v>1</v>
      </c>
      <c r="C1" s="3"/>
      <c r="D1" s="3"/>
      <c r="E1" s="4"/>
      <c r="F1" s="4"/>
      <c r="G1" s="4"/>
      <c r="H1" s="4"/>
      <c r="I1" s="4"/>
      <c r="J1" s="4"/>
      <c r="K1" s="4"/>
      <c r="L1" s="4"/>
      <c r="M1" s="4"/>
    </row>
    <row r="2" spans="2:16" x14ac:dyDescent="0.3">
      <c r="B2" s="1"/>
    </row>
    <row r="3" spans="2:16" x14ac:dyDescent="0.3">
      <c r="B3" s="20" t="s">
        <v>2</v>
      </c>
      <c r="C3" s="17" t="s">
        <v>3</v>
      </c>
      <c r="D3" s="17"/>
      <c r="G3" s="33"/>
      <c r="H3" s="31"/>
      <c r="I3" s="31"/>
    </row>
    <row r="4" spans="2:16" x14ac:dyDescent="0.3">
      <c r="B4" s="16"/>
      <c r="G4" s="33"/>
      <c r="H4" s="32"/>
      <c r="I4" s="32"/>
    </row>
    <row r="5" spans="2:16" x14ac:dyDescent="0.3">
      <c r="B5" s="20" t="s">
        <v>4</v>
      </c>
      <c r="C5" s="19" t="s">
        <v>53</v>
      </c>
      <c r="D5" s="18"/>
      <c r="G5" s="33"/>
      <c r="H5" s="32"/>
      <c r="I5" s="32"/>
    </row>
    <row r="6" spans="2:16" x14ac:dyDescent="0.3">
      <c r="B6" s="20" t="s">
        <v>52</v>
      </c>
      <c r="C6" s="19" t="s">
        <v>54</v>
      </c>
      <c r="D6" s="18"/>
      <c r="G6" s="33"/>
      <c r="H6" s="32"/>
      <c r="I6" s="32"/>
    </row>
    <row r="7" spans="2:16" x14ac:dyDescent="0.3">
      <c r="B7" s="20" t="s">
        <v>6</v>
      </c>
      <c r="C7" s="19" t="s">
        <v>5</v>
      </c>
      <c r="D7" s="18"/>
      <c r="G7" s="33"/>
      <c r="H7" s="34"/>
      <c r="I7" s="34"/>
    </row>
    <row r="8" spans="2:16" x14ac:dyDescent="0.3">
      <c r="B8" s="1"/>
      <c r="D8" s="8"/>
    </row>
    <row r="9" spans="2:16" x14ac:dyDescent="0.3">
      <c r="B9" s="1"/>
    </row>
    <row r="10" spans="2:16" ht="18" x14ac:dyDescent="0.4">
      <c r="B10" s="43" t="s">
        <v>21</v>
      </c>
    </row>
    <row r="12" spans="2:16" ht="103.5" customHeight="1" x14ac:dyDescent="0.3">
      <c r="B12" s="130" t="s">
        <v>86</v>
      </c>
      <c r="C12" s="131"/>
      <c r="D12" s="131"/>
      <c r="E12" s="131"/>
      <c r="F12" s="131"/>
      <c r="G12" s="131"/>
      <c r="H12" s="131"/>
      <c r="I12" s="131"/>
      <c r="J12" s="131"/>
      <c r="K12" s="131"/>
      <c r="L12" s="131"/>
      <c r="M12" s="131"/>
      <c r="N12" s="131"/>
      <c r="O12" s="131"/>
      <c r="P12" s="131"/>
    </row>
    <row r="13" spans="2:16" ht="14.5" thickBot="1" x14ac:dyDescent="0.35">
      <c r="B13" s="22"/>
    </row>
    <row r="14" spans="2:16" ht="14.5" thickBot="1" x14ac:dyDescent="0.35">
      <c r="B14" s="1"/>
      <c r="E14" s="133" t="s">
        <v>24</v>
      </c>
      <c r="F14" s="134"/>
      <c r="G14" s="135"/>
      <c r="H14" s="133" t="s">
        <v>24</v>
      </c>
      <c r="I14" s="134"/>
      <c r="J14" s="135"/>
      <c r="K14" s="133" t="s">
        <v>24</v>
      </c>
      <c r="L14" s="134"/>
      <c r="M14" s="135"/>
      <c r="N14" s="133" t="s">
        <v>24</v>
      </c>
      <c r="O14" s="134"/>
      <c r="P14" s="135"/>
    </row>
    <row r="15" spans="2:16" ht="39" x14ac:dyDescent="0.3">
      <c r="B15" s="37" t="s">
        <v>7</v>
      </c>
      <c r="C15" s="38" t="s">
        <v>8</v>
      </c>
      <c r="D15" s="71" t="s">
        <v>50</v>
      </c>
      <c r="E15" s="44" t="s">
        <v>22</v>
      </c>
      <c r="F15" s="72" t="s">
        <v>46</v>
      </c>
      <c r="G15" s="45" t="s">
        <v>23</v>
      </c>
      <c r="H15" s="40" t="s">
        <v>25</v>
      </c>
      <c r="I15" s="73" t="s">
        <v>47</v>
      </c>
      <c r="J15" s="39" t="s">
        <v>26</v>
      </c>
      <c r="K15" s="40" t="s">
        <v>28</v>
      </c>
      <c r="L15" s="73" t="s">
        <v>48</v>
      </c>
      <c r="M15" s="39" t="s">
        <v>27</v>
      </c>
      <c r="N15" s="40" t="s">
        <v>51</v>
      </c>
      <c r="O15" s="73" t="s">
        <v>49</v>
      </c>
      <c r="P15" s="39" t="s">
        <v>29</v>
      </c>
    </row>
    <row r="16" spans="2:16" x14ac:dyDescent="0.3">
      <c r="B16" s="15" t="s">
        <v>10</v>
      </c>
      <c r="C16" s="5" t="s">
        <v>58</v>
      </c>
      <c r="D16" s="9"/>
      <c r="E16" s="74"/>
      <c r="F16" s="79"/>
      <c r="G16" s="80">
        <f>PRODUCT(Tableau32[[#This Row],[Menge]],Tableau32[[#This Row],[Kosten pro Menge (CHF)]])</f>
        <v>0</v>
      </c>
      <c r="H16" s="74"/>
      <c r="I16" s="79"/>
      <c r="J16" s="80">
        <f>PRODUCT(Tableau32[[#This Row],[Menge2]],Tableau32[[#This Row],[Kosten pro Menge (CHF)2]])</f>
        <v>0</v>
      </c>
      <c r="K16" s="74"/>
      <c r="L16" s="79"/>
      <c r="M16" s="80">
        <f>PRODUCT(Tableau32[[#This Row],[Menge3]],Tableau32[[#This Row],[Kosten pro Menge (CHF)3]])</f>
        <v>0</v>
      </c>
      <c r="N16" s="74"/>
      <c r="O16" s="79"/>
      <c r="P16" s="80">
        <f>PRODUCT(Tableau32[[#This Row],[Menge4]],Tableau32[[#This Row],[Kosten pro Menge (CHF)4]])</f>
        <v>0</v>
      </c>
    </row>
    <row r="17" spans="2:16" x14ac:dyDescent="0.3">
      <c r="C17" s="100" t="s">
        <v>60</v>
      </c>
      <c r="D17" s="10"/>
      <c r="E17" s="75"/>
      <c r="F17" s="79"/>
      <c r="G17" s="80">
        <f>PRODUCT(Tableau32[[#This Row],[Menge]],Tableau32[[#This Row],[Kosten pro Menge (CHF)]])</f>
        <v>0</v>
      </c>
      <c r="H17" s="75"/>
      <c r="I17" s="79"/>
      <c r="J17" s="80">
        <f>PRODUCT(Tableau32[[#This Row],[Menge2]],Tableau32[[#This Row],[Kosten pro Menge (CHF)2]])</f>
        <v>0</v>
      </c>
      <c r="K17" s="75"/>
      <c r="L17" s="79"/>
      <c r="M17" s="80">
        <f>PRODUCT(Tableau32[[#This Row],[Menge3]],Tableau32[[#This Row],[Kosten pro Menge (CHF)3]])</f>
        <v>0</v>
      </c>
      <c r="N17" s="75"/>
      <c r="O17" s="79"/>
      <c r="P17" s="80">
        <f>PRODUCT(Tableau32[[#This Row],[Menge4]],Tableau32[[#This Row],[Kosten pro Menge (CHF)4]])</f>
        <v>0</v>
      </c>
    </row>
    <row r="18" spans="2:16" x14ac:dyDescent="0.3">
      <c r="C18" s="100" t="s">
        <v>59</v>
      </c>
      <c r="D18" s="10"/>
      <c r="E18" s="75"/>
      <c r="F18" s="79"/>
      <c r="G18" s="80">
        <f>PRODUCT(Tableau32[[#This Row],[Menge]],Tableau32[[#This Row],[Kosten pro Menge (CHF)]])</f>
        <v>0</v>
      </c>
      <c r="H18" s="75"/>
      <c r="I18" s="79"/>
      <c r="J18" s="80">
        <f>PRODUCT(Tableau32[[#This Row],[Menge2]],Tableau32[[#This Row],[Kosten pro Menge (CHF)2]])</f>
        <v>0</v>
      </c>
      <c r="K18" s="75"/>
      <c r="L18" s="79"/>
      <c r="M18" s="80">
        <f>PRODUCT(Tableau32[[#This Row],[Menge3]],Tableau32[[#This Row],[Kosten pro Menge (CHF)3]])</f>
        <v>0</v>
      </c>
      <c r="N18" s="75"/>
      <c r="O18" s="79"/>
      <c r="P18" s="80">
        <f>PRODUCT(Tableau32[[#This Row],[Menge4]],Tableau32[[#This Row],[Kosten pro Menge (CHF)4]])</f>
        <v>0</v>
      </c>
    </row>
    <row r="19" spans="2:16" x14ac:dyDescent="0.3">
      <c r="B19" s="14"/>
      <c r="C19" s="7" t="s">
        <v>9</v>
      </c>
      <c r="D19" s="11"/>
      <c r="E19" s="76"/>
      <c r="F19" s="81"/>
      <c r="G19" s="82">
        <f>PRODUCT(Tableau32[[#This Row],[Menge]],Tableau32[[#This Row],[Kosten pro Menge (CHF)]])</f>
        <v>0</v>
      </c>
      <c r="H19" s="76"/>
      <c r="I19" s="81"/>
      <c r="J19" s="82">
        <f>PRODUCT(Tableau32[[#This Row],[Menge2]],Tableau32[[#This Row],[Kosten pro Menge (CHF)2]])</f>
        <v>0</v>
      </c>
      <c r="K19" s="76"/>
      <c r="L19" s="81"/>
      <c r="M19" s="82">
        <f>PRODUCT(Tableau32[[#This Row],[Menge3]],Tableau32[[#This Row],[Kosten pro Menge (CHF)3]])</f>
        <v>0</v>
      </c>
      <c r="N19" s="76"/>
      <c r="O19" s="81"/>
      <c r="P19" s="82">
        <f>PRODUCT(Tableau32[[#This Row],[Menge4]],Tableau32[[#This Row],[Kosten pro Menge (CHF)4]])</f>
        <v>0</v>
      </c>
    </row>
    <row r="20" spans="2:16" x14ac:dyDescent="0.3">
      <c r="B20" s="15" t="s">
        <v>11</v>
      </c>
      <c r="C20" s="5" t="s">
        <v>58</v>
      </c>
      <c r="D20" s="9"/>
      <c r="E20" s="74"/>
      <c r="F20" s="83"/>
      <c r="G20" s="84">
        <f>PRODUCT(Tableau32[[#This Row],[Menge]],Tableau32[[#This Row],[Kosten pro Menge (CHF)]])</f>
        <v>0</v>
      </c>
      <c r="H20" s="74"/>
      <c r="I20" s="83"/>
      <c r="J20" s="80">
        <f>PRODUCT(Tableau32[[#This Row],[Menge2]],Tableau32[[#This Row],[Kosten pro Menge (CHF)2]])</f>
        <v>0</v>
      </c>
      <c r="K20" s="74"/>
      <c r="L20" s="83"/>
      <c r="M20" s="84">
        <f>PRODUCT(Tableau32[[#This Row],[Menge3]],Tableau32[[#This Row],[Kosten pro Menge (CHF)3]])</f>
        <v>0</v>
      </c>
      <c r="N20" s="74"/>
      <c r="O20" s="83"/>
      <c r="P20" s="84">
        <f>PRODUCT(Tableau32[[#This Row],[Menge4]],Tableau32[[#This Row],[Kosten pro Menge (CHF)4]])</f>
        <v>0</v>
      </c>
    </row>
    <row r="21" spans="2:16" x14ac:dyDescent="0.3">
      <c r="C21" s="6" t="s">
        <v>60</v>
      </c>
      <c r="D21" s="10"/>
      <c r="E21" s="75"/>
      <c r="F21" s="79"/>
      <c r="G21" s="80">
        <f>PRODUCT(Tableau32[[#This Row],[Menge]],Tableau32[[#This Row],[Kosten pro Menge (CHF)]])</f>
        <v>0</v>
      </c>
      <c r="H21" s="75"/>
      <c r="I21" s="79"/>
      <c r="J21" s="80">
        <f>PRODUCT(Tableau32[[#This Row],[Menge2]],Tableau32[[#This Row],[Kosten pro Menge (CHF)2]])</f>
        <v>0</v>
      </c>
      <c r="K21" s="75"/>
      <c r="L21" s="79"/>
      <c r="M21" s="80">
        <f>PRODUCT(Tableau32[[#This Row],[Menge3]],Tableau32[[#This Row],[Kosten pro Menge (CHF)3]])</f>
        <v>0</v>
      </c>
      <c r="N21" s="75"/>
      <c r="O21" s="79"/>
      <c r="P21" s="80">
        <f>PRODUCT(Tableau32[[#This Row],[Menge4]],Tableau32[[#This Row],[Kosten pro Menge (CHF)4]])</f>
        <v>0</v>
      </c>
    </row>
    <row r="22" spans="2:16" x14ac:dyDescent="0.3">
      <c r="B22" s="13"/>
      <c r="C22" s="6" t="s">
        <v>59</v>
      </c>
      <c r="D22" s="12"/>
      <c r="E22" s="77"/>
      <c r="F22" s="85"/>
      <c r="G22" s="86">
        <f>PRODUCT(Tableau32[[#This Row],[Menge]],Tableau32[[#This Row],[Kosten pro Menge (CHF)]])</f>
        <v>0</v>
      </c>
      <c r="H22" s="77"/>
      <c r="I22" s="85"/>
      <c r="J22" s="80">
        <f>PRODUCT(Tableau32[[#This Row],[Menge2]],Tableau32[[#This Row],[Kosten pro Menge (CHF)2]])</f>
        <v>0</v>
      </c>
      <c r="K22" s="77"/>
      <c r="L22" s="85"/>
      <c r="M22" s="86">
        <f>PRODUCT(Tableau32[[#This Row],[Menge3]],Tableau32[[#This Row],[Kosten pro Menge (CHF)3]])</f>
        <v>0</v>
      </c>
      <c r="N22" s="77"/>
      <c r="O22" s="85"/>
      <c r="P22" s="86">
        <f>PRODUCT(Tableau32[[#This Row],[Menge4]],Tableau32[[#This Row],[Kosten pro Menge (CHF)4]])</f>
        <v>0</v>
      </c>
    </row>
    <row r="23" spans="2:16" x14ac:dyDescent="0.3">
      <c r="B23" s="14"/>
      <c r="C23" s="7" t="s">
        <v>9</v>
      </c>
      <c r="D23" s="11"/>
      <c r="E23" s="76"/>
      <c r="F23" s="87"/>
      <c r="G23" s="82">
        <f>PRODUCT(Tableau32[[#This Row],[Menge]],Tableau32[[#This Row],[Kosten pro Menge (CHF)]])</f>
        <v>0</v>
      </c>
      <c r="H23" s="76"/>
      <c r="I23" s="81"/>
      <c r="J23" s="82">
        <f>PRODUCT(Tableau32[[#This Row],[Menge2]],Tableau32[[#This Row],[Kosten pro Menge (CHF)2]])</f>
        <v>0</v>
      </c>
      <c r="K23" s="76"/>
      <c r="L23" s="81"/>
      <c r="M23" s="82">
        <f>PRODUCT(Tableau32[[#This Row],[Menge3]],Tableau32[[#This Row],[Kosten pro Menge (CHF)3]])</f>
        <v>0</v>
      </c>
      <c r="N23" s="76"/>
      <c r="O23" s="92"/>
      <c r="P23" s="80">
        <f>PRODUCT(Tableau32[[#This Row],[Menge4]],Tableau32[[#This Row],[Kosten pro Menge (CHF)4]])</f>
        <v>0</v>
      </c>
    </row>
    <row r="24" spans="2:16" x14ac:dyDescent="0.3">
      <c r="B24" s="42" t="s">
        <v>12</v>
      </c>
      <c r="C24" s="5" t="s">
        <v>58</v>
      </c>
      <c r="D24" s="10"/>
      <c r="E24" s="75"/>
      <c r="F24" s="79"/>
      <c r="G24" s="80">
        <f>PRODUCT(Tableau32[[#This Row],[Menge]],Tableau32[[#This Row],[Kosten pro Menge (CHF)]])</f>
        <v>0</v>
      </c>
      <c r="H24" s="75"/>
      <c r="I24" s="79"/>
      <c r="J24" s="80">
        <f>PRODUCT(Tableau32[[#This Row],[Menge2]],Tableau32[[#This Row],[Kosten pro Menge (CHF)2]])</f>
        <v>0</v>
      </c>
      <c r="K24" s="75"/>
      <c r="L24" s="79"/>
      <c r="M24" s="80">
        <f>PRODUCT(Tableau32[[#This Row],[Menge3]],Tableau32[[#This Row],[Kosten pro Menge (CHF)3]])</f>
        <v>0</v>
      </c>
      <c r="N24" s="75"/>
      <c r="O24" s="79"/>
      <c r="P24" s="84">
        <f>PRODUCT(Tableau32[[#This Row],[Menge4]],Tableau32[[#This Row],[Kosten pro Menge (CHF)4]])</f>
        <v>0</v>
      </c>
    </row>
    <row r="25" spans="2:16" x14ac:dyDescent="0.3">
      <c r="C25" s="6" t="s">
        <v>60</v>
      </c>
      <c r="D25" s="10"/>
      <c r="E25" s="75"/>
      <c r="F25" s="79"/>
      <c r="G25" s="80">
        <f>PRODUCT(Tableau32[[#This Row],[Menge]],Tableau32[[#This Row],[Kosten pro Menge (CHF)]])</f>
        <v>0</v>
      </c>
      <c r="H25" s="75"/>
      <c r="I25" s="79"/>
      <c r="J25" s="80">
        <f>PRODUCT(Tableau32[[#This Row],[Menge2]],Tableau32[[#This Row],[Kosten pro Menge (CHF)2]])</f>
        <v>0</v>
      </c>
      <c r="K25" s="75"/>
      <c r="L25" s="79"/>
      <c r="M25" s="80">
        <f>PRODUCT(Tableau32[[#This Row],[Menge3]],Tableau32[[#This Row],[Kosten pro Menge (CHF)3]])</f>
        <v>0</v>
      </c>
      <c r="N25" s="75"/>
      <c r="O25" s="79"/>
      <c r="P25" s="80">
        <f>PRODUCT(Tableau32[[#This Row],[Menge4]],Tableau32[[#This Row],[Kosten pro Menge (CHF)4]])</f>
        <v>0</v>
      </c>
    </row>
    <row r="26" spans="2:16" x14ac:dyDescent="0.3">
      <c r="C26" s="6" t="s">
        <v>59</v>
      </c>
      <c r="D26" s="10"/>
      <c r="E26" s="75"/>
      <c r="F26" s="79"/>
      <c r="G26" s="80">
        <f>PRODUCT(Tableau32[[#This Row],[Menge]],Tableau32[[#This Row],[Kosten pro Menge (CHF)]])</f>
        <v>0</v>
      </c>
      <c r="H26" s="75"/>
      <c r="I26" s="79"/>
      <c r="J26" s="80">
        <f>PRODUCT(Tableau32[[#This Row],[Menge2]],Tableau32[[#This Row],[Kosten pro Menge (CHF)2]])</f>
        <v>0</v>
      </c>
      <c r="K26" s="75"/>
      <c r="L26" s="79"/>
      <c r="M26" s="80">
        <f>PRODUCT(Tableau32[[#This Row],[Menge3]],Tableau32[[#This Row],[Kosten pro Menge (CHF)3]])</f>
        <v>0</v>
      </c>
      <c r="N26" s="75"/>
      <c r="O26" s="79"/>
      <c r="P26" s="80">
        <f>PRODUCT(Tableau32[[#This Row],[Menge4]],Tableau32[[#This Row],[Kosten pro Menge (CHF)4]])</f>
        <v>0</v>
      </c>
    </row>
    <row r="27" spans="2:16" x14ac:dyDescent="0.3">
      <c r="C27" s="7" t="s">
        <v>9</v>
      </c>
      <c r="D27" s="10"/>
      <c r="E27" s="75"/>
      <c r="F27" s="87"/>
      <c r="G27" s="82">
        <f>PRODUCT(Tableau32[[#This Row],[Menge]],Tableau32[[#This Row],[Kosten pro Menge (CHF)]])</f>
        <v>0</v>
      </c>
      <c r="H27" s="76"/>
      <c r="I27" s="81"/>
      <c r="J27" s="82">
        <f>PRODUCT(Tableau32[[#This Row],[Menge2]],Tableau32[[#This Row],[Kosten pro Menge (CHF)2]])</f>
        <v>0</v>
      </c>
      <c r="K27" s="76"/>
      <c r="L27" s="81"/>
      <c r="M27" s="82">
        <f>PRODUCT(Tableau32[[#This Row],[Menge3]],Tableau32[[#This Row],[Kosten pro Menge (CHF)3]])</f>
        <v>0</v>
      </c>
      <c r="N27" s="76"/>
      <c r="O27" s="92"/>
      <c r="P27" s="82">
        <f>PRODUCT(Tableau32[[#This Row],[Menge4]],Tableau32[[#This Row],[Kosten pro Menge (CHF)4]])</f>
        <v>0</v>
      </c>
    </row>
    <row r="28" spans="2:16" x14ac:dyDescent="0.3">
      <c r="B28" s="15" t="s">
        <v>13</v>
      </c>
      <c r="C28" s="5" t="s">
        <v>58</v>
      </c>
      <c r="D28" s="9"/>
      <c r="E28" s="74"/>
      <c r="F28" s="79"/>
      <c r="G28" s="80">
        <f>PRODUCT(Tableau32[[#This Row],[Menge]],Tableau32[[#This Row],[Kosten pro Menge (CHF)]])</f>
        <v>0</v>
      </c>
      <c r="H28" s="75"/>
      <c r="I28" s="79"/>
      <c r="J28" s="80">
        <f>PRODUCT(Tableau32[[#This Row],[Menge2]],Tableau32[[#This Row],[Kosten pro Menge (CHF)2]])</f>
        <v>0</v>
      </c>
      <c r="K28" s="75"/>
      <c r="L28" s="79"/>
      <c r="M28" s="80">
        <f>PRODUCT(Tableau32[[#This Row],[Menge3]],Tableau32[[#This Row],[Kosten pro Menge (CHF)3]])</f>
        <v>0</v>
      </c>
      <c r="N28" s="75"/>
      <c r="O28" s="79"/>
      <c r="P28" s="80">
        <f>PRODUCT(Tableau32[[#This Row],[Menge4]],Tableau32[[#This Row],[Kosten pro Menge (CHF)4]])</f>
        <v>0</v>
      </c>
    </row>
    <row r="29" spans="2:16" x14ac:dyDescent="0.3">
      <c r="B29" s="59"/>
      <c r="C29" s="6" t="s">
        <v>60</v>
      </c>
      <c r="D29" s="10"/>
      <c r="E29" s="75"/>
      <c r="F29" s="79"/>
      <c r="G29" s="80">
        <f>PRODUCT(Tableau32[[#This Row],[Menge]],Tableau32[[#This Row],[Kosten pro Menge (CHF)]])</f>
        <v>0</v>
      </c>
      <c r="H29" s="75"/>
      <c r="I29" s="79"/>
      <c r="J29" s="80">
        <f>PRODUCT(Tableau32[[#This Row],[Menge2]],Tableau32[[#This Row],[Kosten pro Menge (CHF)2]])</f>
        <v>0</v>
      </c>
      <c r="K29" s="75"/>
      <c r="L29" s="79"/>
      <c r="M29" s="80">
        <f>PRODUCT(Tableau32[[#This Row],[Menge3]],Tableau32[[#This Row],[Kosten pro Menge (CHF)3]])</f>
        <v>0</v>
      </c>
      <c r="N29" s="75"/>
      <c r="O29" s="79"/>
      <c r="P29" s="80">
        <f>PRODUCT(Tableau32[[#This Row],[Menge4]],Tableau32[[#This Row],[Kosten pro Menge (CHF)4]])</f>
        <v>0</v>
      </c>
    </row>
    <row r="30" spans="2:16" x14ac:dyDescent="0.3">
      <c r="C30" s="6" t="s">
        <v>59</v>
      </c>
      <c r="D30" s="10"/>
      <c r="E30" s="75"/>
      <c r="F30" s="79"/>
      <c r="G30" s="80">
        <f>PRODUCT(Tableau32[[#This Row],[Menge]],Tableau32[[#This Row],[Kosten pro Menge (CHF)]])</f>
        <v>0</v>
      </c>
      <c r="H30" s="75"/>
      <c r="I30" s="79"/>
      <c r="J30" s="80">
        <f>PRODUCT(Tableau32[[#This Row],[Menge2]],Tableau32[[#This Row],[Kosten pro Menge (CHF)2]])</f>
        <v>0</v>
      </c>
      <c r="K30" s="75"/>
      <c r="L30" s="79"/>
      <c r="M30" s="80">
        <f>PRODUCT(Tableau32[[#This Row],[Menge3]],Tableau32[[#This Row],[Kosten pro Menge (CHF)3]])</f>
        <v>0</v>
      </c>
      <c r="N30" s="75"/>
      <c r="O30" s="79"/>
      <c r="P30" s="80">
        <f>PRODUCT(Tableau32[[#This Row],[Menge4]],Tableau32[[#This Row],[Kosten pro Menge (CHF)4]])</f>
        <v>0</v>
      </c>
    </row>
    <row r="31" spans="2:16" x14ac:dyDescent="0.3">
      <c r="C31" s="6" t="s">
        <v>9</v>
      </c>
      <c r="D31" s="101"/>
      <c r="E31" s="75"/>
      <c r="F31" s="79"/>
      <c r="G31" s="80">
        <f>PRODUCT(Tableau32[[#This Row],[Menge]],Tableau32[[#This Row],[Kosten pro Menge (CHF)]])</f>
        <v>0</v>
      </c>
      <c r="H31" s="75"/>
      <c r="I31" s="79"/>
      <c r="J31" s="80">
        <f>PRODUCT(Tableau32[[#This Row],[Menge2]],Tableau32[[#This Row],[Kosten pro Menge (CHF)2]])</f>
        <v>0</v>
      </c>
      <c r="K31" s="75"/>
      <c r="L31" s="79"/>
      <c r="M31" s="80">
        <f>PRODUCT(Tableau32[[#This Row],[Menge3]],Tableau32[[#This Row],[Kosten pro Menge (CHF)3]])</f>
        <v>0</v>
      </c>
      <c r="N31" s="75"/>
      <c r="O31" s="79"/>
      <c r="P31" s="80">
        <f>PRODUCT(Tableau32[[#This Row],[Menge4]],Tableau32[[#This Row],[Kosten pro Menge (CHF)4]])</f>
        <v>0</v>
      </c>
    </row>
    <row r="32" spans="2:16" x14ac:dyDescent="0.3">
      <c r="B32" s="14"/>
      <c r="C32" s="7" t="s">
        <v>35</v>
      </c>
      <c r="D32" s="54"/>
      <c r="E32" s="78"/>
      <c r="F32" s="88"/>
      <c r="G32" s="89">
        <f>PRODUCT(Tableau32[[#This Row],[Menge]],Tableau32[[#This Row],[Kosten pro Menge (CHF)]])</f>
        <v>0</v>
      </c>
      <c r="H32" s="78"/>
      <c r="I32" s="88"/>
      <c r="J32" s="82">
        <f>PRODUCT(Tableau32[[#This Row],[Menge2]],Tableau32[[#This Row],[Kosten pro Menge (CHF)2]])</f>
        <v>0</v>
      </c>
      <c r="K32" s="78"/>
      <c r="L32" s="88"/>
      <c r="M32" s="89">
        <f>PRODUCT(Tableau32[[#This Row],[Menge3]],Tableau32[[#This Row],[Kosten pro Menge (CHF)3]])</f>
        <v>0</v>
      </c>
      <c r="N32" s="78"/>
      <c r="O32" s="88"/>
      <c r="P32" s="89">
        <f>PRODUCT(Tableau32[[#This Row],[Menge4]],Tableau32[[#This Row],[Kosten pro Menge (CHF)4]])</f>
        <v>0</v>
      </c>
    </row>
    <row r="33" spans="2:16" x14ac:dyDescent="0.3">
      <c r="B33" s="13" t="s">
        <v>33</v>
      </c>
      <c r="C33" s="6" t="s">
        <v>33</v>
      </c>
      <c r="D33" s="10"/>
      <c r="E33" s="75"/>
      <c r="F33" s="79"/>
      <c r="G33" s="80">
        <f>PRODUCT(Tableau32[[#This Row],[Menge]],Tableau32[[#This Row],[Kosten pro Menge (CHF)]])</f>
        <v>0</v>
      </c>
      <c r="H33" s="75"/>
      <c r="I33" s="79"/>
      <c r="J33" s="80"/>
      <c r="K33" s="75"/>
      <c r="L33" s="79"/>
      <c r="M33" s="80">
        <f>PRODUCT(Tableau32[[#This Row],[Menge3]],Tableau32[[#This Row],[Kosten pro Menge (CHF)3]])</f>
        <v>0</v>
      </c>
      <c r="N33" s="75"/>
      <c r="O33" s="79"/>
      <c r="P33" s="80">
        <f>PRODUCT(Tableau32[[#This Row],[Menge4]],Tableau32[[#This Row],[Kosten pro Menge (CHF)4]])</f>
        <v>0</v>
      </c>
    </row>
    <row r="34" spans="2:16" x14ac:dyDescent="0.3">
      <c r="B34" t="s">
        <v>34</v>
      </c>
      <c r="C34" s="53"/>
      <c r="D34" s="53"/>
      <c r="E34" s="68"/>
      <c r="F34" s="90"/>
      <c r="G34" s="91">
        <f>SUBTOTAL(109,Tableau32[Betrag (CHF)])</f>
        <v>0</v>
      </c>
      <c r="H34" s="68"/>
      <c r="I34" s="90"/>
      <c r="J34" s="91">
        <f>SUBTOTAL(109,Tableau32[Betrag (CHF)2])</f>
        <v>0</v>
      </c>
      <c r="K34" s="68"/>
      <c r="L34" s="90"/>
      <c r="M34" s="91">
        <f>SUBTOTAL(109,Tableau32[Betrag (CHF)3])</f>
        <v>0</v>
      </c>
      <c r="N34" s="68"/>
      <c r="O34" s="90"/>
      <c r="P34" s="91">
        <f>SUBTOTAL(109,Tableau32[Betrag (CHF)4])</f>
        <v>0</v>
      </c>
    </row>
    <row r="35" spans="2:16" ht="14.5" thickBot="1" x14ac:dyDescent="0.35">
      <c r="C35" s="41"/>
      <c r="D35" s="49"/>
      <c r="E35" s="50"/>
      <c r="F35" s="50"/>
      <c r="G35" s="51"/>
      <c r="H35" s="52"/>
      <c r="I35" s="52"/>
      <c r="J35" s="51"/>
      <c r="K35" s="52"/>
      <c r="L35" s="52"/>
      <c r="M35" s="51"/>
      <c r="N35" s="52"/>
      <c r="O35" s="52"/>
      <c r="P35" s="51"/>
    </row>
    <row r="36" spans="2:16" ht="14.5" thickBot="1" x14ac:dyDescent="0.35">
      <c r="B36" s="70" t="s">
        <v>39</v>
      </c>
      <c r="C36" s="69">
        <f>SUM(Tableau32[[#Totals],[Menge]:[Betrag (CHF)4]])</f>
        <v>0</v>
      </c>
      <c r="D36" s="49"/>
      <c r="E36" s="50"/>
      <c r="F36" s="50"/>
      <c r="G36" s="51"/>
      <c r="H36" s="52"/>
      <c r="I36" s="52"/>
      <c r="J36" s="51"/>
      <c r="K36" s="52"/>
      <c r="L36" s="52"/>
      <c r="M36" s="51"/>
      <c r="N36" s="52"/>
      <c r="O36" s="52"/>
    </row>
    <row r="38" spans="2:16" ht="18" x14ac:dyDescent="0.4">
      <c r="B38" s="21" t="s">
        <v>19</v>
      </c>
    </row>
    <row r="39" spans="2:16" ht="13.5" customHeight="1" x14ac:dyDescent="0.3"/>
    <row r="40" spans="2:16" ht="40.5" customHeight="1" x14ac:dyDescent="0.3">
      <c r="B40" s="128" t="s">
        <v>87</v>
      </c>
      <c r="C40" s="132"/>
      <c r="D40" s="132"/>
      <c r="E40" s="129"/>
    </row>
    <row r="41" spans="2:16" x14ac:dyDescent="0.3">
      <c r="B41" s="22"/>
    </row>
    <row r="42" spans="2:16" x14ac:dyDescent="0.3">
      <c r="B42" s="1"/>
    </row>
    <row r="43" spans="2:16" ht="39" x14ac:dyDescent="0.3">
      <c r="B43" s="23" t="s">
        <v>0</v>
      </c>
      <c r="C43" s="24" t="s">
        <v>16</v>
      </c>
      <c r="D43" s="117" t="s">
        <v>17</v>
      </c>
      <c r="E43" s="44" t="s">
        <v>22</v>
      </c>
      <c r="F43" s="103" t="s">
        <v>46</v>
      </c>
      <c r="G43" s="103" t="s">
        <v>23</v>
      </c>
    </row>
    <row r="44" spans="2:16" x14ac:dyDescent="0.3">
      <c r="B44" s="15" t="s">
        <v>20</v>
      </c>
      <c r="C44" s="5"/>
      <c r="D44" s="29"/>
      <c r="E44" s="114"/>
      <c r="F44" s="110"/>
      <c r="G44" s="111">
        <f>PRODUCT(Tableau73[[#This Row],[Menge]],Tableau73[[#This Row],[Kosten pro Menge (CHF)]])</f>
        <v>0</v>
      </c>
    </row>
    <row r="45" spans="2:16" x14ac:dyDescent="0.3">
      <c r="B45" s="36"/>
      <c r="C45" s="6"/>
      <c r="D45" s="35"/>
      <c r="E45" s="113"/>
      <c r="F45" s="109"/>
      <c r="G45" s="111">
        <f>PRODUCT(Tableau73[[#This Row],[Menge]],Tableau73[[#This Row],[Kosten pro Menge (CHF)]])</f>
        <v>0</v>
      </c>
    </row>
    <row r="46" spans="2:16" x14ac:dyDescent="0.3">
      <c r="B46" s="36" t="s">
        <v>33</v>
      </c>
      <c r="C46" s="6"/>
      <c r="D46" s="35"/>
      <c r="E46" s="113"/>
      <c r="F46" s="109"/>
      <c r="G46" s="111">
        <f>PRODUCT(Tableau73[[#This Row],[Menge]],Tableau73[[#This Row],[Kosten pro Menge (CHF)]])</f>
        <v>0</v>
      </c>
    </row>
    <row r="47" spans="2:16" x14ac:dyDescent="0.3">
      <c r="B47" s="28" t="s">
        <v>30</v>
      </c>
      <c r="C47" s="25"/>
      <c r="D47" s="30"/>
      <c r="E47" s="93"/>
      <c r="F47" s="93"/>
      <c r="G47" s="93">
        <f>SUBTOTAL(109,Tableau73[Betrag (CHF)])</f>
        <v>0</v>
      </c>
    </row>
    <row r="48" spans="2:16" ht="14.5" customHeight="1" x14ac:dyDescent="0.3"/>
    <row r="49" spans="2:9" ht="14.5" customHeight="1" x14ac:dyDescent="0.3"/>
    <row r="50" spans="2:9" ht="18" x14ac:dyDescent="0.4">
      <c r="B50" s="21" t="s">
        <v>18</v>
      </c>
    </row>
    <row r="51" spans="2:9" ht="14.5" customHeight="1" x14ac:dyDescent="0.3"/>
    <row r="52" spans="2:9" ht="52.5" customHeight="1" x14ac:dyDescent="0.3">
      <c r="B52" s="128" t="s">
        <v>88</v>
      </c>
      <c r="C52" s="132"/>
      <c r="D52" s="132"/>
      <c r="E52" s="129"/>
    </row>
    <row r="53" spans="2:9" x14ac:dyDescent="0.3">
      <c r="B53" s="22"/>
    </row>
    <row r="54" spans="2:9" x14ac:dyDescent="0.3">
      <c r="B54" s="1"/>
    </row>
    <row r="55" spans="2:9" ht="39" x14ac:dyDescent="0.3">
      <c r="B55" s="26" t="s">
        <v>15</v>
      </c>
      <c r="C55" s="27" t="s">
        <v>16</v>
      </c>
      <c r="D55" s="118" t="s">
        <v>17</v>
      </c>
      <c r="E55" s="44" t="s">
        <v>22</v>
      </c>
      <c r="F55" s="103" t="s">
        <v>46</v>
      </c>
      <c r="G55" s="102" t="s">
        <v>23</v>
      </c>
    </row>
    <row r="56" spans="2:9" x14ac:dyDescent="0.3">
      <c r="B56" s="15" t="s">
        <v>14</v>
      </c>
      <c r="C56" s="5"/>
      <c r="D56" s="29"/>
      <c r="E56" s="114"/>
      <c r="F56" s="110"/>
      <c r="G56" s="111">
        <f>PRODUCT(Tableau85[[#This Row],[Menge]],Tableau85[[#This Row],[Kosten pro Menge (CHF)]])</f>
        <v>0</v>
      </c>
    </row>
    <row r="57" spans="2:9" x14ac:dyDescent="0.3">
      <c r="B57" s="36"/>
      <c r="C57" s="6"/>
      <c r="D57" s="35"/>
      <c r="E57" s="113"/>
      <c r="F57" s="109"/>
      <c r="G57" s="111">
        <f>PRODUCT(Tableau85[[#This Row],[Menge]],Tableau85[[#This Row],[Kosten pro Menge (CHF)]])</f>
        <v>0</v>
      </c>
    </row>
    <row r="58" spans="2:9" x14ac:dyDescent="0.3">
      <c r="B58" s="36" t="s">
        <v>33</v>
      </c>
      <c r="C58" s="6"/>
      <c r="D58" s="35"/>
      <c r="E58" s="113"/>
      <c r="F58" s="93"/>
      <c r="G58" s="93">
        <f>PRODUCT(Tableau85[[#This Row],[Menge]],Tableau85[[#This Row],[Kosten pro Menge (CHF)]])</f>
        <v>0</v>
      </c>
    </row>
    <row r="59" spans="2:9" x14ac:dyDescent="0.3">
      <c r="B59" s="28" t="s">
        <v>31</v>
      </c>
      <c r="C59" s="25"/>
      <c r="D59" s="30"/>
      <c r="E59" s="93"/>
      <c r="F59" s="93"/>
      <c r="G59" s="93">
        <f>SUBTOTAL(109,Tableau85[Betrag (CHF)])</f>
        <v>0</v>
      </c>
    </row>
    <row r="62" spans="2:9" ht="18" x14ac:dyDescent="0.4">
      <c r="B62" s="21" t="s">
        <v>61</v>
      </c>
    </row>
    <row r="64" spans="2:9" ht="63.75" customHeight="1" x14ac:dyDescent="0.3">
      <c r="B64" s="128" t="s">
        <v>63</v>
      </c>
      <c r="C64" s="132"/>
      <c r="D64" s="132"/>
      <c r="E64" s="129"/>
      <c r="I64" s="42"/>
    </row>
    <row r="67" spans="2:7" s="107" customFormat="1" ht="39.5" thickBot="1" x14ac:dyDescent="0.35">
      <c r="B67" s="105" t="s">
        <v>15</v>
      </c>
      <c r="C67" s="106" t="s">
        <v>16</v>
      </c>
      <c r="D67" s="119" t="s">
        <v>17</v>
      </c>
      <c r="E67" s="104" t="s">
        <v>22</v>
      </c>
      <c r="F67" s="106" t="s">
        <v>46</v>
      </c>
      <c r="G67" s="106" t="s">
        <v>23</v>
      </c>
    </row>
    <row r="68" spans="2:7" ht="14.5" thickBot="1" x14ac:dyDescent="0.35">
      <c r="B68" s="55" t="s">
        <v>44</v>
      </c>
      <c r="C68" s="56" t="s">
        <v>57</v>
      </c>
      <c r="D68" s="57" t="s">
        <v>62</v>
      </c>
      <c r="E68" s="112"/>
      <c r="F68" s="108"/>
      <c r="G68" s="94">
        <f>PRODUCT(Tableau854[[#This Row],[Menge]],Tableau854[[#This Row],[Kosten pro Menge (CHF)]])</f>
        <v>0</v>
      </c>
    </row>
    <row r="69" spans="2:7" x14ac:dyDescent="0.3">
      <c r="B69" s="36" t="s">
        <v>14</v>
      </c>
      <c r="C69" s="6"/>
      <c r="D69" s="35"/>
      <c r="E69" s="113"/>
      <c r="F69" s="109"/>
      <c r="G69" s="111">
        <f>PRODUCT(Tableau854[[#This Row],[Menge]],Tableau854[[#This Row],[Kosten pro Menge (CHF)]])</f>
        <v>0</v>
      </c>
    </row>
    <row r="70" spans="2:7" x14ac:dyDescent="0.3">
      <c r="B70" s="36" t="s">
        <v>33</v>
      </c>
      <c r="C70" s="6"/>
      <c r="D70" s="35"/>
      <c r="E70" s="113"/>
      <c r="F70" s="109"/>
      <c r="G70" s="111">
        <f>PRODUCT(Tableau854[[#This Row],[Menge]],Tableau854[[#This Row],[Kosten pro Menge (CHF)]])</f>
        <v>0</v>
      </c>
    </row>
    <row r="71" spans="2:7" x14ac:dyDescent="0.3">
      <c r="B71" s="28" t="s">
        <v>42</v>
      </c>
      <c r="C71" s="25"/>
      <c r="D71" s="30"/>
      <c r="E71" s="93"/>
      <c r="F71" s="93"/>
      <c r="G71" s="93">
        <f>SUBTOTAL(109,Tableau854[Betrag (CHF)])</f>
        <v>0</v>
      </c>
    </row>
    <row r="72" spans="2:7" x14ac:dyDescent="0.3">
      <c r="B72" s="46"/>
      <c r="C72" s="46"/>
      <c r="D72" s="47"/>
      <c r="E72" s="48"/>
      <c r="F72" s="48"/>
    </row>
    <row r="74" spans="2:7" ht="18" x14ac:dyDescent="0.4">
      <c r="B74" s="21" t="s">
        <v>37</v>
      </c>
    </row>
    <row r="76" spans="2:7" ht="33.75" customHeight="1" x14ac:dyDescent="0.3">
      <c r="B76" s="128" t="s">
        <v>38</v>
      </c>
      <c r="C76" s="129"/>
    </row>
    <row r="78" spans="2:7" x14ac:dyDescent="0.3">
      <c r="B78" s="26" t="s">
        <v>36</v>
      </c>
      <c r="C78" s="64" t="s">
        <v>41</v>
      </c>
    </row>
    <row r="79" spans="2:7" x14ac:dyDescent="0.3">
      <c r="B79" s="65" t="s">
        <v>30</v>
      </c>
      <c r="C79" s="115">
        <f>Tableau73[[#Totals],[Betrag (CHF)]]</f>
        <v>0</v>
      </c>
    </row>
    <row r="80" spans="2:7" x14ac:dyDescent="0.3">
      <c r="B80" s="61" t="s">
        <v>31</v>
      </c>
      <c r="C80" s="115">
        <f>Tableau85[[#Totals],[Betrag (CHF)]]</f>
        <v>0</v>
      </c>
    </row>
    <row r="81" spans="2:7" x14ac:dyDescent="0.3">
      <c r="B81" s="66" t="s">
        <v>32</v>
      </c>
      <c r="C81" s="116">
        <f>Tableau854[[#Totals],[Betrag (CHF)]]</f>
        <v>0</v>
      </c>
    </row>
    <row r="82" spans="2:7" x14ac:dyDescent="0.3">
      <c r="B82" s="67" t="s">
        <v>45</v>
      </c>
      <c r="C82" s="95">
        <f>SUBTOTAL(109,Tabelle8[Betrag in CHF])</f>
        <v>0</v>
      </c>
    </row>
    <row r="84" spans="2:7" x14ac:dyDescent="0.3">
      <c r="B84" s="23" t="s">
        <v>39</v>
      </c>
      <c r="C84" s="62" t="s">
        <v>41</v>
      </c>
    </row>
    <row r="85" spans="2:7" x14ac:dyDescent="0.3">
      <c r="B85" s="97" t="s">
        <v>40</v>
      </c>
      <c r="C85" s="98">
        <f>C36</f>
        <v>0</v>
      </c>
    </row>
    <row r="88" spans="2:7" x14ac:dyDescent="0.3">
      <c r="B88" s="23" t="s">
        <v>43</v>
      </c>
      <c r="C88" s="58" t="s">
        <v>41</v>
      </c>
    </row>
    <row r="89" spans="2:7" x14ac:dyDescent="0.3">
      <c r="B89" s="99" t="s">
        <v>43</v>
      </c>
      <c r="C89" s="98" cm="1">
        <f t="array" ref="C89">Tabelle8[[#Totals],[Betrag in CHF]]-Tabelle9[Betrag in CHF]</f>
        <v>0</v>
      </c>
    </row>
    <row r="92" spans="2:7" ht="18" x14ac:dyDescent="0.4">
      <c r="B92" s="21" t="s">
        <v>55</v>
      </c>
    </row>
    <row r="93" spans="2:7" ht="14.5" thickBot="1" x14ac:dyDescent="0.35">
      <c r="G93" s="60"/>
    </row>
    <row r="94" spans="2:7" ht="26" thickBot="1" x14ac:dyDescent="0.35">
      <c r="B94" s="96" t="s">
        <v>56</v>
      </c>
      <c r="C94" s="63" t="e">
        <f>G68/C36</f>
        <v>#DIV/0!</v>
      </c>
      <c r="E94" s="60"/>
      <c r="F94" s="60"/>
      <c r="G94" s="60"/>
    </row>
    <row r="96" spans="2:7" x14ac:dyDescent="0.3">
      <c r="B96" t="s">
        <v>93</v>
      </c>
    </row>
  </sheetData>
  <mergeCells count="9">
    <mergeCell ref="B76:C76"/>
    <mergeCell ref="B12:P12"/>
    <mergeCell ref="B52:E52"/>
    <mergeCell ref="B64:E64"/>
    <mergeCell ref="N14:P14"/>
    <mergeCell ref="B40:E40"/>
    <mergeCell ref="E14:G14"/>
    <mergeCell ref="H14:J14"/>
    <mergeCell ref="K14:M14"/>
  </mergeCells>
  <phoneticPr fontId="8" type="noConversion"/>
  <pageMargins left="0.7" right="0.7" top="0.75" bottom="0.75" header="0.3" footer="0.3"/>
  <pageSetup paperSize="9" scale="73" orientation="landscape" r:id="rId1"/>
  <headerFooter>
    <oddFooter>&amp;L&amp;8Nom du fichier: &amp;F&amp;R&amp;8Page &amp;P/&amp;N</oddFooter>
  </headerFooter>
  <customProperties>
    <customPr name="EpmWorksheetKeyString_GUID" r:id="rId2"/>
  </customProperties>
  <tableParts count="7">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AA534-07DE-46C1-87AB-1DB5458545F6}">
  <dimension ref="A1:A28"/>
  <sheetViews>
    <sheetView workbookViewId="0">
      <selection activeCell="A14" sqref="A14"/>
    </sheetView>
  </sheetViews>
  <sheetFormatPr baseColWidth="10" defaultColWidth="11" defaultRowHeight="12.5" x14ac:dyDescent="0.25"/>
  <cols>
    <col min="1" max="1" width="112.33203125" style="42" customWidth="1"/>
    <col min="2" max="16384" width="11" style="42"/>
  </cols>
  <sheetData>
    <row r="1" spans="1:1" ht="13.5" thickBot="1" x14ac:dyDescent="0.35">
      <c r="A1" s="123" t="s">
        <v>68</v>
      </c>
    </row>
    <row r="2" spans="1:1" x14ac:dyDescent="0.25">
      <c r="A2" s="126" t="s">
        <v>91</v>
      </c>
    </row>
    <row r="3" spans="1:1" ht="50" x14ac:dyDescent="0.25">
      <c r="A3" s="120" t="s">
        <v>65</v>
      </c>
    </row>
    <row r="4" spans="1:1" x14ac:dyDescent="0.25">
      <c r="A4" s="120" t="s">
        <v>66</v>
      </c>
    </row>
    <row r="5" spans="1:1" x14ac:dyDescent="0.25">
      <c r="A5" s="121" t="s">
        <v>70</v>
      </c>
    </row>
    <row r="6" spans="1:1" x14ac:dyDescent="0.25">
      <c r="A6" s="121" t="s">
        <v>71</v>
      </c>
    </row>
    <row r="7" spans="1:1" x14ac:dyDescent="0.25">
      <c r="A7" s="121" t="s">
        <v>72</v>
      </c>
    </row>
    <row r="8" spans="1:1" x14ac:dyDescent="0.25">
      <c r="A8" s="121" t="s">
        <v>73</v>
      </c>
    </row>
    <row r="9" spans="1:1" x14ac:dyDescent="0.25">
      <c r="A9" s="121" t="s">
        <v>74</v>
      </c>
    </row>
    <row r="10" spans="1:1" x14ac:dyDescent="0.25">
      <c r="A10" s="121" t="s">
        <v>75</v>
      </c>
    </row>
    <row r="11" spans="1:1" x14ac:dyDescent="0.25">
      <c r="A11" s="121" t="s">
        <v>76</v>
      </c>
    </row>
    <row r="12" spans="1:1" x14ac:dyDescent="0.25">
      <c r="A12" s="121" t="s">
        <v>77</v>
      </c>
    </row>
    <row r="13" spans="1:1" x14ac:dyDescent="0.25">
      <c r="A13" s="121" t="s">
        <v>78</v>
      </c>
    </row>
    <row r="14" spans="1:1" x14ac:dyDescent="0.25">
      <c r="A14" s="121" t="s">
        <v>79</v>
      </c>
    </row>
    <row r="15" spans="1:1" x14ac:dyDescent="0.25">
      <c r="A15" s="121" t="s">
        <v>80</v>
      </c>
    </row>
    <row r="16" spans="1:1" x14ac:dyDescent="0.25">
      <c r="A16" s="120" t="s">
        <v>67</v>
      </c>
    </row>
    <row r="17" spans="1:1" x14ac:dyDescent="0.25">
      <c r="A17" s="121" t="s">
        <v>81</v>
      </c>
    </row>
    <row r="18" spans="1:1" x14ac:dyDescent="0.25">
      <c r="A18" s="121" t="s">
        <v>82</v>
      </c>
    </row>
    <row r="19" spans="1:1" x14ac:dyDescent="0.25">
      <c r="A19" s="121" t="s">
        <v>83</v>
      </c>
    </row>
    <row r="20" spans="1:1" ht="25" x14ac:dyDescent="0.25">
      <c r="A20" s="121" t="s">
        <v>84</v>
      </c>
    </row>
    <row r="21" spans="1:1" ht="13" thickBot="1" x14ac:dyDescent="0.3">
      <c r="A21" s="122" t="s">
        <v>85</v>
      </c>
    </row>
    <row r="23" spans="1:1" ht="13" thickBot="1" x14ac:dyDescent="0.3"/>
    <row r="24" spans="1:1" ht="13.5" thickBot="1" x14ac:dyDescent="0.35">
      <c r="A24" s="123" t="s">
        <v>69</v>
      </c>
    </row>
    <row r="25" spans="1:1" x14ac:dyDescent="0.25">
      <c r="A25" s="127" t="s">
        <v>92</v>
      </c>
    </row>
    <row r="26" spans="1:1" ht="87.5" x14ac:dyDescent="0.25">
      <c r="A26" s="124" t="s">
        <v>89</v>
      </c>
    </row>
    <row r="27" spans="1:1" ht="37.5" x14ac:dyDescent="0.25">
      <c r="A27" s="124" t="s">
        <v>90</v>
      </c>
    </row>
    <row r="28" spans="1:1" ht="25.5" thickBot="1" x14ac:dyDescent="0.3">
      <c r="A28" s="125" t="s">
        <v>64</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4</vt:i4>
      </vt:variant>
    </vt:vector>
  </HeadingPairs>
  <TitlesOfParts>
    <vt:vector size="6" baseType="lpstr">
      <vt:lpstr>Budget</vt:lpstr>
      <vt:lpstr>Ergänzende Informationen</vt:lpstr>
      <vt:lpstr>'Ergänzende Informationen'!_Hlk174459026</vt:lpstr>
      <vt:lpstr>'Ergänzende Informationen'!_Hlk180403152</vt:lpstr>
      <vt:lpstr>'Ergänzende Informationen'!_Hlk180659007</vt:lpstr>
      <vt:lpstr>Budget!Druckbereich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Bovet Cédric BAG</dc:creator>
  <cp:lastModifiedBy>Rion Viktorija BAG</cp:lastModifiedBy>
  <cp:lastPrinted>2025-02-28T12:21:14Z</cp:lastPrinted>
  <dcterms:created xsi:type="dcterms:W3CDTF">2021-11-15T07:16:49Z</dcterms:created>
  <dcterms:modified xsi:type="dcterms:W3CDTF">2025-12-08T12:43:34Z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2025-02-28T12:06:48Z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0c4aa77a-bda4-4876-8a9b-a7cba1cea161</vt:lpwstr>
  </property>
  <property fmtid="{D5CDD505-2E9C-101B-9397-08002B2CF9AE}" pid="8" name="MSIP_Label_245c3252-146d-46f3-8062-82cd8c8d7e7d_ContentBits">
    <vt:lpwstr>0</vt:lpwstr>
  </property>
  <property fmtid="{D5CDD505-2E9C-101B-9397-08002B2CF9AE}" pid="9" name="MSIP_Label_245c3252-146d-46f3-8062-82cd8c8d7e7d_Tag">
    <vt:lpwstr>10, 0, 1, 1</vt:lpwstr>
  </property>
</Properties>
</file>