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1840" windowHeight="12075" firstSheet="1" activeTab="1"/>
  </bookViews>
  <sheets>
    <sheet name="Rohdatenplot" sheetId="3" state="hidden" r:id="rId1"/>
    <sheet name="Modèle de prévalence Annexe 11" sheetId="5" r:id="rId2"/>
  </sheets>
  <definedNames>
    <definedName name="_xlnm.Print_Area" localSheetId="1">'Modèle de prévalence Annexe 11'!$A$1:$O$38</definedName>
  </definedNames>
  <calcPr calcId="125725"/>
  <customWorkbookViews>
    <customWorkbookView name="Widrig Daniel - Persönliche Ansicht" guid="{AEB95766-BE86-4E08-96CF-B024901FACD8}" mergeInterval="0" personalView="1" maximized="1" xWindow="1" yWindow="1" windowWidth="1676" windowHeight="821" activeSheetId="1"/>
  </customWorkbookViews>
</workbook>
</file>

<file path=xl/calcChain.xml><?xml version="1.0" encoding="utf-8"?>
<calcChain xmlns="http://schemas.openxmlformats.org/spreadsheetml/2006/main">
  <c r="P28" i="5"/>
  <c r="P27"/>
  <c r="P26"/>
  <c r="P25"/>
  <c r="P24"/>
  <c r="P23"/>
  <c r="P22"/>
  <c r="P21"/>
  <c r="P20"/>
  <c r="P19"/>
  <c r="Q28"/>
  <c r="Q27"/>
  <c r="Q26"/>
  <c r="Q25"/>
  <c r="Q24"/>
  <c r="Q23"/>
  <c r="Q22"/>
  <c r="Q21"/>
  <c r="Q20"/>
  <c r="Q19"/>
  <c r="R24" l="1"/>
  <c r="R27"/>
  <c r="R26"/>
  <c r="R25"/>
  <c r="Q30"/>
  <c r="G31" s="1"/>
  <c r="P30"/>
  <c r="G30" s="1"/>
  <c r="R21"/>
  <c r="R22"/>
  <c r="R23"/>
  <c r="R28"/>
  <c r="R20"/>
  <c r="R19"/>
  <c r="R30" l="1"/>
  <c r="G32" s="1"/>
  <c r="G33" l="1"/>
  <c r="N28" l="1"/>
  <c r="S28" s="1"/>
  <c r="N19"/>
  <c r="N21"/>
  <c r="S21" s="1"/>
  <c r="N23"/>
  <c r="S23" s="1"/>
  <c r="N27"/>
  <c r="S27" s="1"/>
  <c r="N20"/>
  <c r="S20" s="1"/>
  <c r="N24"/>
  <c r="S24" s="1"/>
  <c r="N25"/>
  <c r="S25" s="1"/>
  <c r="N22"/>
  <c r="S22" s="1"/>
  <c r="N26"/>
  <c r="S26" s="1"/>
  <c r="S19" l="1"/>
  <c r="S30" s="1"/>
  <c r="G34" s="1"/>
  <c r="G35"/>
  <c r="G6" i="3"/>
  <c r="B7" l="1"/>
  <c r="B8"/>
  <c r="B9"/>
  <c r="B10"/>
  <c r="B11"/>
  <c r="B12"/>
  <c r="B13"/>
  <c r="B14"/>
  <c r="B15"/>
  <c r="B16"/>
  <c r="B17"/>
  <c r="B6"/>
  <c r="K7"/>
  <c r="K8"/>
  <c r="K9"/>
  <c r="K10"/>
  <c r="K11"/>
  <c r="K12"/>
  <c r="K13"/>
  <c r="K14"/>
  <c r="K15"/>
  <c r="K16"/>
  <c r="K17"/>
  <c r="I7"/>
  <c r="I8"/>
  <c r="I9"/>
  <c r="I10"/>
  <c r="I11"/>
  <c r="I12"/>
  <c r="I13"/>
  <c r="I14"/>
  <c r="I15"/>
  <c r="I16"/>
  <c r="I17"/>
  <c r="K6"/>
  <c r="I6"/>
  <c r="G7"/>
  <c r="G8"/>
  <c r="G9"/>
  <c r="G10"/>
  <c r="G11"/>
  <c r="G12"/>
  <c r="G13"/>
  <c r="G14"/>
  <c r="G15"/>
  <c r="G16"/>
  <c r="G17"/>
  <c r="F17"/>
  <c r="F16"/>
  <c r="F15"/>
  <c r="F14"/>
  <c r="F13"/>
  <c r="F12"/>
  <c r="F11"/>
  <c r="F10"/>
  <c r="F9"/>
  <c r="F8"/>
  <c r="F7"/>
  <c r="F6"/>
  <c r="E7"/>
  <c r="E8"/>
  <c r="E9"/>
  <c r="E10"/>
  <c r="E11"/>
  <c r="E12"/>
  <c r="E13"/>
  <c r="E14"/>
  <c r="E15"/>
  <c r="E16"/>
  <c r="E17"/>
  <c r="E6"/>
  <c r="D17"/>
  <c r="D16"/>
  <c r="D15"/>
  <c r="D14"/>
  <c r="D13"/>
  <c r="D12"/>
  <c r="D11"/>
  <c r="D10"/>
  <c r="D9"/>
  <c r="D8"/>
  <c r="D7"/>
  <c r="D6"/>
  <c r="C17"/>
  <c r="C16"/>
  <c r="C15"/>
  <c r="C14"/>
  <c r="C13"/>
  <c r="C12"/>
  <c r="C11"/>
  <c r="C10"/>
  <c r="C9"/>
  <c r="C8"/>
  <c r="C7"/>
  <c r="C6"/>
  <c r="F4"/>
  <c r="I4" s="1"/>
  <c r="D4" l="1"/>
  <c r="K4"/>
  <c r="C4"/>
  <c r="E4"/>
  <c r="G4"/>
</calcChain>
</file>

<file path=xl/sharedStrings.xml><?xml version="1.0" encoding="utf-8"?>
<sst xmlns="http://schemas.openxmlformats.org/spreadsheetml/2006/main" count="69" uniqueCount="69">
  <si>
    <r>
      <rPr>
        <sz val="11"/>
        <color theme="1"/>
        <rFont val="Arial"/>
        <family val="2"/>
      </rPr>
      <t>Office fédéral de la santé publique OFSP</t>
    </r>
  </si>
  <si>
    <r>
      <rPr>
        <sz val="11"/>
        <color theme="1"/>
        <rFont val="Arial"/>
        <family val="2"/>
      </rPr>
      <t>Assurance maladie et accidents</t>
    </r>
  </si>
  <si>
    <r>
      <rPr>
        <sz val="11"/>
        <color theme="1"/>
        <rFont val="Arial"/>
        <family val="2"/>
      </rPr>
      <t>Section Médicaments</t>
    </r>
  </si>
  <si>
    <r>
      <rPr>
        <b/>
        <sz val="14"/>
        <color theme="1"/>
        <rFont val="Arial"/>
        <family val="2"/>
      </rPr>
      <t>Annexe 11</t>
    </r>
  </si>
  <si>
    <r>
      <rPr>
        <b/>
        <u/>
        <sz val="16"/>
        <color theme="1"/>
        <rFont val="Arial"/>
        <family val="2"/>
      </rPr>
      <t>Modèle de prévalence</t>
    </r>
  </si>
  <si>
    <r>
      <rPr>
        <b/>
        <sz val="14"/>
        <color theme="1"/>
        <rFont val="Arial"/>
        <family val="2"/>
      </rPr>
      <t>Entreprise :</t>
    </r>
  </si>
  <si>
    <r>
      <rPr>
        <b/>
        <sz val="14"/>
        <color theme="1"/>
        <rFont val="Arial"/>
        <family val="2"/>
      </rPr>
      <t xml:space="preserve">    Nom de la préparation :</t>
    </r>
  </si>
  <si>
    <r>
      <rPr>
        <b/>
        <sz val="14"/>
        <color theme="1"/>
        <rFont val="Arial"/>
        <family val="2"/>
      </rPr>
      <t>Groupe thérap. de la LS :</t>
    </r>
  </si>
  <si>
    <r>
      <rPr>
        <b/>
        <sz val="14"/>
        <color theme="1"/>
        <rFont val="Arial"/>
        <family val="2"/>
      </rPr>
      <t xml:space="preserve">N° Swissmedic :  </t>
    </r>
  </si>
  <si>
    <r>
      <rPr>
        <b/>
        <sz val="14"/>
        <color theme="1"/>
        <rFont val="Arial"/>
        <family val="2"/>
      </rPr>
      <t xml:space="preserve">Année du prochain réexamen triennal :   </t>
    </r>
  </si>
  <si>
    <r>
      <rPr>
        <b/>
        <sz val="11"/>
        <color theme="1"/>
        <rFont val="Arial"/>
        <family val="2"/>
      </rPr>
      <t>Comment remplir le formulaire :</t>
    </r>
  </si>
  <si>
    <r>
      <rPr>
        <sz val="11"/>
        <color theme="1"/>
        <rFont val="Arial"/>
        <family val="2"/>
      </rPr>
      <t>Les cellules jaunes et bleues doivent être remplies. Les cellules bleues sont des estimations et s'avèrent déterminantes pour la baisse du PF.</t>
    </r>
  </si>
  <si>
    <r>
      <rPr>
        <sz val="11"/>
        <color theme="1"/>
        <rFont val="Arial"/>
        <family val="2"/>
      </rPr>
      <t>*L'année de l'annonce, c'est le dernier cumul annuel mobile (CAM) disponible qui est déterminant. Si le CAM d'un institut de recherche indépendant n'est pas disponible, des chiffres internes peuvent être donnés.</t>
    </r>
  </si>
  <si>
    <r>
      <rPr>
        <sz val="11"/>
        <color theme="1"/>
        <rFont val="Arial"/>
        <family val="2"/>
      </rPr>
      <t>**Il convient d'indiquer tous les emballages des gammes pour lesquelles la nouvelle indication a été admise pour un ou plusieurs emballage.</t>
    </r>
  </si>
  <si>
    <r>
      <rPr>
        <b/>
        <sz val="10"/>
        <color theme="1"/>
        <rFont val="Arial"/>
        <family val="2"/>
      </rPr>
      <t>Calculs de base</t>
    </r>
  </si>
  <si>
    <r>
      <rPr>
        <b/>
        <sz val="11"/>
        <color theme="1"/>
        <rFont val="Arial"/>
      </rPr>
      <t>Unités Cumul annuel mobil (CAM</t>
    </r>
    <r>
      <rPr>
        <b/>
        <vertAlign val="subscript"/>
        <sz val="11"/>
        <color theme="1"/>
        <rFont val="Arial"/>
      </rPr>
      <t>Unité</t>
    </r>
    <r>
      <rPr>
        <b/>
        <sz val="11"/>
        <color theme="1"/>
        <rFont val="Arial"/>
      </rPr>
      <t>)
Mois avant le dépôt de la demande</t>
    </r>
  </si>
  <si>
    <r>
      <rPr>
        <b/>
        <sz val="11"/>
        <color theme="1"/>
        <rFont val="Arial"/>
        <family val="2"/>
      </rPr>
      <t>Ancienne(s) indication(s)</t>
    </r>
  </si>
  <si>
    <r>
      <rPr>
        <b/>
        <sz val="11"/>
        <color theme="1"/>
        <rFont val="Arial"/>
        <family val="2"/>
      </rPr>
      <t xml:space="preserve">Nouvelle indication                                      </t>
    </r>
  </si>
  <si>
    <r>
      <rPr>
        <b/>
        <sz val="11"/>
        <color theme="1"/>
        <rFont val="Arial"/>
        <family val="2"/>
      </rPr>
      <t>25-36 mois</t>
    </r>
  </si>
  <si>
    <r>
      <rPr>
        <b/>
        <sz val="11"/>
        <color theme="1"/>
        <rFont val="Arial"/>
        <family val="2"/>
      </rPr>
      <t>13-24 mois</t>
    </r>
  </si>
  <si>
    <r>
      <rPr>
        <b/>
        <sz val="11"/>
        <color theme="1"/>
        <rFont val="Arial"/>
        <family val="2"/>
      </rPr>
      <t>12 mois*</t>
    </r>
  </si>
  <si>
    <r>
      <rPr>
        <b/>
        <sz val="11"/>
        <color theme="1"/>
        <rFont val="Arial"/>
        <family val="2"/>
      </rPr>
      <t>Ventes prévues dans les 24 mois suivant l'admission dans la LS</t>
    </r>
  </si>
  <si>
    <r>
      <rPr>
        <b/>
        <sz val="11"/>
        <color theme="1"/>
        <rFont val="Arial"/>
        <family val="2"/>
      </rPr>
      <t>Ventes supplémentaires prévues dans les 24 mois suivant l'admission dans la LS</t>
    </r>
  </si>
  <si>
    <r>
      <rPr>
        <b/>
        <sz val="10"/>
        <color rgb="FF00B050"/>
        <rFont val="Arial"/>
        <family val="2"/>
      </rPr>
      <t>Ancien chiffre d’affaires</t>
    </r>
  </si>
  <si>
    <r>
      <rPr>
        <b/>
        <sz val="10"/>
        <color rgb="FF00B0F0"/>
        <rFont val="Arial"/>
        <family val="2"/>
      </rPr>
      <t>Chiffre d'affaires supplémentaire</t>
    </r>
  </si>
  <si>
    <r>
      <rPr>
        <b/>
        <sz val="10"/>
        <color rgb="FFFF0000"/>
        <rFont val="Arial"/>
        <family val="2"/>
      </rPr>
      <t xml:space="preserve">Nouveau chiffre d'affaires </t>
    </r>
  </si>
  <si>
    <r>
      <rPr>
        <b/>
        <sz val="10"/>
        <color theme="1"/>
        <rFont val="Arial"/>
        <family val="2"/>
      </rPr>
      <t>Nouveau chiffre d’affaires (après les baisses de prix)</t>
    </r>
  </si>
  <si>
    <r>
      <rPr>
        <b/>
        <sz val="11"/>
        <color theme="1"/>
        <rFont val="Arial"/>
        <family val="2"/>
      </rPr>
      <t xml:space="preserve"> Emballages**</t>
    </r>
  </si>
  <si>
    <r>
      <rPr>
        <b/>
        <sz val="11"/>
        <color theme="1"/>
        <rFont val="Arial"/>
      </rPr>
      <t>PF</t>
    </r>
    <r>
      <rPr>
        <b/>
        <vertAlign val="subscript"/>
        <sz val="11"/>
        <color theme="1"/>
        <rFont val="Arial"/>
      </rPr>
      <t>ancien</t>
    </r>
  </si>
  <si>
    <r>
      <rPr>
        <sz val="11"/>
        <color theme="1"/>
        <rFont val="Arial"/>
        <family val="2"/>
      </rPr>
      <t>Unités</t>
    </r>
  </si>
  <si>
    <r>
      <rPr>
        <sz val="11"/>
        <color theme="1"/>
        <rFont val="Arial"/>
        <family val="2"/>
      </rPr>
      <t>Unités</t>
    </r>
  </si>
  <si>
    <r>
      <rPr>
        <sz val="11"/>
        <color theme="1"/>
        <rFont val="Arial"/>
        <family val="2"/>
      </rPr>
      <t>Unités</t>
    </r>
  </si>
  <si>
    <r>
      <rPr>
        <b/>
        <sz val="11"/>
        <color theme="1"/>
        <rFont val="Arial"/>
      </rPr>
      <t>Unités</t>
    </r>
    <r>
      <rPr>
        <b/>
        <vertAlign val="subscript"/>
        <sz val="11"/>
        <color theme="1"/>
        <rFont val="Arial"/>
      </rPr>
      <t>ancien</t>
    </r>
  </si>
  <si>
    <r>
      <rPr>
        <b/>
        <sz val="11"/>
        <color theme="1"/>
        <rFont val="Arial"/>
      </rPr>
      <t>Unités</t>
    </r>
    <r>
      <rPr>
        <b/>
        <vertAlign val="subscript"/>
        <sz val="11"/>
        <color theme="1"/>
        <rFont val="Arial"/>
      </rPr>
      <t>nouveau</t>
    </r>
  </si>
  <si>
    <r>
      <rPr>
        <b/>
        <sz val="11"/>
        <color theme="1"/>
        <rFont val="Arial"/>
      </rPr>
      <t>PF</t>
    </r>
    <r>
      <rPr>
        <vertAlign val="subscript"/>
        <sz val="11"/>
        <color theme="1"/>
        <rFont val="Arial"/>
      </rPr>
      <t>nouveau</t>
    </r>
  </si>
  <si>
    <r>
      <rPr>
        <sz val="11"/>
        <color theme="1"/>
        <rFont val="Arial"/>
        <family val="2"/>
      </rPr>
      <t xml:space="preserve">  Emballage 1</t>
    </r>
  </si>
  <si>
    <r>
      <rPr>
        <sz val="11"/>
        <color theme="1"/>
        <rFont val="Arial"/>
        <family val="2"/>
      </rPr>
      <t xml:space="preserve">  Emballage 2</t>
    </r>
  </si>
  <si>
    <r>
      <rPr>
        <sz val="11"/>
        <color theme="1"/>
        <rFont val="Arial"/>
        <family val="2"/>
      </rPr>
      <t xml:space="preserve">  Emballage 3</t>
    </r>
  </si>
  <si>
    <r>
      <rPr>
        <sz val="11"/>
        <color theme="1"/>
        <rFont val="Arial"/>
        <family val="2"/>
      </rPr>
      <t xml:space="preserve">  Emballage 4</t>
    </r>
  </si>
  <si>
    <r>
      <rPr>
        <sz val="11"/>
        <color theme="1"/>
        <rFont val="Arial"/>
        <family val="2"/>
      </rPr>
      <t xml:space="preserve">  Emballage 5</t>
    </r>
  </si>
  <si>
    <r>
      <rPr>
        <sz val="11"/>
        <color theme="1"/>
        <rFont val="Arial"/>
        <family val="2"/>
      </rPr>
      <t xml:space="preserve">  Emballage 6</t>
    </r>
  </si>
  <si>
    <r>
      <rPr>
        <sz val="11"/>
        <color theme="1"/>
        <rFont val="Arial"/>
        <family val="2"/>
      </rPr>
      <t xml:space="preserve">  Emballage 7</t>
    </r>
  </si>
  <si>
    <r>
      <rPr>
        <sz val="11"/>
        <color theme="1"/>
        <rFont val="Arial"/>
        <family val="2"/>
      </rPr>
      <t xml:space="preserve">  Emballage 8</t>
    </r>
  </si>
  <si>
    <r>
      <rPr>
        <sz val="11"/>
        <color theme="1"/>
        <rFont val="Arial"/>
        <family val="2"/>
      </rPr>
      <t xml:space="preserve">  Emballage 9</t>
    </r>
  </si>
  <si>
    <r>
      <rPr>
        <sz val="11"/>
        <color theme="1"/>
        <rFont val="Arial"/>
        <family val="2"/>
      </rPr>
      <t xml:space="preserve">  Emballage 10</t>
    </r>
  </si>
  <si>
    <r>
      <rPr>
        <sz val="11"/>
        <color theme="1"/>
        <rFont val="Arial"/>
      </rPr>
      <t>Ancien chiffre d'affaires (24 mois, en CHF avec PF</t>
    </r>
    <r>
      <rPr>
        <vertAlign val="subscript"/>
        <sz val="11"/>
        <color theme="1"/>
        <rFont val="Arial"/>
      </rPr>
      <t>ancien</t>
    </r>
    <r>
      <rPr>
        <sz val="11"/>
        <color theme="1"/>
        <rFont val="Arial"/>
      </rPr>
      <t>)</t>
    </r>
  </si>
  <si>
    <r>
      <rPr>
        <sz val="11"/>
        <color theme="1"/>
        <rFont val="Arial"/>
      </rPr>
      <t>Chiffre d'affaires supplémentaire (24 mois, en CHF avec PF</t>
    </r>
    <r>
      <rPr>
        <vertAlign val="subscript"/>
        <sz val="11"/>
        <color theme="1"/>
        <rFont val="Arial"/>
      </rPr>
      <t>ancien</t>
    </r>
    <r>
      <rPr>
        <sz val="11"/>
        <color theme="1"/>
        <rFont val="Arial"/>
      </rPr>
      <t>)</t>
    </r>
  </si>
  <si>
    <r>
      <rPr>
        <sz val="11"/>
        <color theme="1"/>
        <rFont val="Arial"/>
      </rPr>
      <t>Nouveau chiffre d'affaires (24 mois, en CHF avec PF</t>
    </r>
    <r>
      <rPr>
        <vertAlign val="subscript"/>
        <sz val="11"/>
        <color theme="1"/>
        <rFont val="Arial"/>
      </rPr>
      <t>ancien</t>
    </r>
    <r>
      <rPr>
        <sz val="11"/>
        <color theme="1"/>
        <rFont val="Arial"/>
      </rPr>
      <t>)</t>
    </r>
  </si>
  <si>
    <r>
      <rPr>
        <sz val="11"/>
        <color theme="1"/>
        <rFont val="Arial"/>
        <family val="2"/>
      </rPr>
      <t>Baisse de prix : [(1 - (ancien chiffre d'affaires + chiffre d’affaires supplémentaire x 0,65)] / nouveau chiffre d'affaires</t>
    </r>
  </si>
  <si>
    <r>
      <rPr>
        <sz val="11"/>
        <color theme="1"/>
        <rFont val="Arial"/>
        <family val="2"/>
      </rPr>
      <t xml:space="preserve"> à reporter dans le formulaire Données-clés</t>
    </r>
  </si>
  <si>
    <r>
      <rPr>
        <sz val="11"/>
        <color theme="1"/>
        <rFont val="Arial"/>
        <family val="2"/>
      </rPr>
      <t>Chiffre d'affaires prévu (en frs, après la baisse de prix)</t>
    </r>
  </si>
  <si>
    <r>
      <rPr>
        <sz val="11"/>
        <color theme="1"/>
        <rFont val="Arial"/>
        <family val="2"/>
      </rPr>
      <t xml:space="preserve"> à reporter dans le formulaire Données-clés</t>
    </r>
  </si>
  <si>
    <r>
      <rPr>
        <sz val="11"/>
        <color theme="1"/>
        <rFont val="Arial"/>
        <family val="2"/>
      </rPr>
      <t>Lieu et date :</t>
    </r>
  </si>
  <si>
    <r>
      <t xml:space="preserve">Absatzzahlen </t>
    </r>
    <r>
      <rPr>
        <sz val="12"/>
        <color rgb="FFFF0000"/>
        <rFont val="Arial"/>
      </rPr>
      <t>(Tabelle von der Zulassungsinhaberin auszufüllen)</t>
    </r>
  </si>
  <si>
    <r>
      <t>Moving Annual Total of sold Units (MAT</t>
    </r>
    <r>
      <rPr>
        <b/>
        <vertAlign val="subscript"/>
        <sz val="11"/>
        <color theme="1"/>
        <rFont val="Arial"/>
      </rPr>
      <t>Unit</t>
    </r>
    <r>
      <rPr>
        <b/>
        <sz val="11"/>
        <color theme="1"/>
        <rFont val="Arial"/>
      </rPr>
      <t>)*</t>
    </r>
  </si>
  <si>
    <t>Packungen</t>
  </si>
  <si>
    <r>
      <t>Unit</t>
    </r>
    <r>
      <rPr>
        <vertAlign val="subscript"/>
        <sz val="11"/>
        <color theme="1"/>
        <rFont val="Arial"/>
      </rPr>
      <t>alt</t>
    </r>
  </si>
  <si>
    <r>
      <t>Unit</t>
    </r>
    <r>
      <rPr>
        <vertAlign val="subscript"/>
        <sz val="11"/>
        <color theme="1"/>
        <rFont val="Arial"/>
      </rPr>
      <t>alt</t>
    </r>
  </si>
  <si>
    <r>
      <t>Unit</t>
    </r>
    <r>
      <rPr>
        <vertAlign val="subscript"/>
        <sz val="11"/>
        <color theme="1"/>
        <rFont val="Arial"/>
      </rPr>
      <t>alt</t>
    </r>
  </si>
  <si>
    <r>
      <t>Unit</t>
    </r>
    <r>
      <rPr>
        <vertAlign val="subscript"/>
        <sz val="11"/>
        <color theme="1"/>
        <rFont val="Arial"/>
      </rPr>
      <t>alt</t>
    </r>
  </si>
  <si>
    <r>
      <t>U</t>
    </r>
    <r>
      <rPr>
        <vertAlign val="subscript"/>
        <sz val="11"/>
        <color theme="1"/>
        <rFont val="Arial"/>
      </rPr>
      <t>alt</t>
    </r>
  </si>
  <si>
    <r>
      <t>U</t>
    </r>
    <r>
      <rPr>
        <vertAlign val="subscript"/>
        <sz val="11"/>
        <color theme="1"/>
        <rFont val="Arial"/>
      </rPr>
      <t>neu</t>
    </r>
  </si>
  <si>
    <r>
      <t>U</t>
    </r>
    <r>
      <rPr>
        <vertAlign val="subscript"/>
        <sz val="11"/>
        <color theme="1"/>
        <rFont val="Arial"/>
      </rPr>
      <t>alt</t>
    </r>
  </si>
  <si>
    <r>
      <t>U</t>
    </r>
    <r>
      <rPr>
        <vertAlign val="subscript"/>
        <sz val="11"/>
        <color theme="1"/>
        <rFont val="Arial"/>
      </rPr>
      <t>neu</t>
    </r>
  </si>
  <si>
    <r>
      <t>U</t>
    </r>
    <r>
      <rPr>
        <vertAlign val="subscript"/>
        <sz val="11"/>
        <color theme="1"/>
        <rFont val="Arial"/>
      </rPr>
      <t>alt</t>
    </r>
  </si>
  <si>
    <r>
      <t>U</t>
    </r>
    <r>
      <rPr>
        <vertAlign val="subscript"/>
        <sz val="11"/>
        <color theme="1"/>
        <rFont val="Arial"/>
      </rPr>
      <t>neu</t>
    </r>
  </si>
  <si>
    <t>* Im Jahr der Meldung der Indikationserweiterung respektive der Gesuchseinreichung zur Limitierungsänderung ist der letzte abgeschlossene Monat vor Einreichung der Meldung/des Gesuchs Ausgangspunkt für die Berechnungen. Ist ein MAT eines unabhängigen Marktforschungsinstituts nicht verfügbar, kann die Zulassungsinhaberin vergleichbare Zahlen heranziehen. Die Abweichung vom MAT ist zu begründen und mit Rohdaten zu belgen. Endpunkt der Berechnung ist das Datum der Preissenkung aufgrund der nächsten dreijährlichen Preisüberprüfung (jeweils der 1. November des Überprüfungsjahres)</t>
  </si>
  <si>
    <t>** Beim voraussichtlichen Mehrumsatz ist im Feyfactsformular zu begründen/zu  illustrieren und mit entsprechenden Verweisen zu versehen.</t>
  </si>
  <si>
    <t xml:space="preserve">Chiffre d'affaires supplémentaire prévu en 24 mois (en CHF, après la baisse de prix) : </t>
  </si>
</sst>
</file>

<file path=xl/styles.xml><?xml version="1.0" encoding="utf-8"?>
<styleSheet xmlns="http://schemas.openxmlformats.org/spreadsheetml/2006/main">
  <numFmts count="1">
    <numFmt numFmtId="164" formatCode="yyyy"/>
  </numFmts>
  <fonts count="24">
    <font>
      <sz val="11"/>
      <color theme="1"/>
      <name val="Arial"/>
      <family val="2"/>
    </font>
    <font>
      <b/>
      <sz val="11"/>
      <color theme="1"/>
      <name val="Arial"/>
      <family val="2"/>
    </font>
    <font>
      <sz val="10"/>
      <color theme="1"/>
      <name val="Arial"/>
      <family val="2"/>
    </font>
    <font>
      <sz val="8"/>
      <color theme="1"/>
      <name val="Arial"/>
      <family val="2"/>
    </font>
    <font>
      <i/>
      <sz val="10"/>
      <color theme="1"/>
      <name val="Arial"/>
      <family val="2"/>
    </font>
    <font>
      <b/>
      <sz val="10"/>
      <color theme="1"/>
      <name val="Arial"/>
      <family val="2"/>
    </font>
    <font>
      <b/>
      <sz val="12"/>
      <color theme="1"/>
      <name val="Arial"/>
      <family val="2"/>
    </font>
    <font>
      <sz val="11"/>
      <color theme="1"/>
      <name val="Arial"/>
      <family val="2"/>
    </font>
    <font>
      <sz val="12"/>
      <color theme="1"/>
      <name val="Arial"/>
      <family val="2"/>
    </font>
    <font>
      <sz val="14"/>
      <color theme="1"/>
      <name val="Arial"/>
      <family val="2"/>
    </font>
    <font>
      <b/>
      <sz val="14"/>
      <color theme="1"/>
      <name val="Arial"/>
      <family val="2"/>
    </font>
    <font>
      <i/>
      <sz val="14"/>
      <color theme="1"/>
      <name val="Arial"/>
      <family val="2"/>
    </font>
    <font>
      <b/>
      <u/>
      <sz val="16"/>
      <color theme="1"/>
      <name val="Arial"/>
      <family val="2"/>
    </font>
    <font>
      <u/>
      <sz val="16"/>
      <color theme="1"/>
      <name val="Arial"/>
      <family val="2"/>
    </font>
    <font>
      <b/>
      <sz val="10"/>
      <color rgb="FF00B050"/>
      <name val="Arial"/>
      <family val="2"/>
    </font>
    <font>
      <b/>
      <sz val="10"/>
      <color rgb="FF00B0F0"/>
      <name val="Arial"/>
      <family val="2"/>
    </font>
    <font>
      <b/>
      <sz val="10"/>
      <color rgb="FFFF0000"/>
      <name val="Arial"/>
      <family val="2"/>
    </font>
    <font>
      <sz val="11"/>
      <name val="Arial"/>
      <family val="2"/>
    </font>
    <font>
      <i/>
      <sz val="11"/>
      <color theme="1"/>
      <name val="Arial"/>
      <family val="2"/>
    </font>
    <font>
      <b/>
      <sz val="11"/>
      <color theme="1"/>
      <name val="Arial"/>
    </font>
    <font>
      <b/>
      <vertAlign val="subscript"/>
      <sz val="11"/>
      <color theme="1"/>
      <name val="Arial"/>
    </font>
    <font>
      <vertAlign val="subscript"/>
      <sz val="11"/>
      <color theme="1"/>
      <name val="Arial"/>
    </font>
    <font>
      <sz val="11"/>
      <color theme="1"/>
      <name val="Arial"/>
    </font>
    <font>
      <sz val="12"/>
      <color rgb="FFFF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D9EEF3"/>
        <bgColor indexed="64"/>
      </patternFill>
    </fill>
  </fills>
  <borders count="30">
    <border>
      <left/>
      <right/>
      <top/>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indexed="64"/>
      </left>
      <right style="thin">
        <color indexed="64"/>
      </right>
      <top style="thin">
        <color indexed="64"/>
      </top>
      <bottom style="thin">
        <color indexed="64"/>
      </bottom>
      <diagonal/>
    </border>
    <border>
      <left style="medium">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top/>
      <bottom style="thin">
        <color indexed="64"/>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theme="1" tint="0.499984740745262"/>
      </bottom>
      <diagonal/>
    </border>
    <border>
      <left style="thin">
        <color theme="1" tint="0.499984740745262"/>
      </left>
      <right/>
      <top/>
      <bottom/>
      <diagonal/>
    </border>
    <border>
      <left style="thin">
        <color theme="1" tint="0.499984740745262"/>
      </left>
      <right style="thin">
        <color theme="1" tint="0.499984740745262"/>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medium">
        <color theme="1" tint="0.499984740745262"/>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xf numFmtId="9" fontId="7" fillId="0" borderId="0" applyFont="0" applyFill="0" applyBorder="0" applyAlignment="0" applyProtection="0"/>
  </cellStyleXfs>
  <cellXfs count="126">
    <xf numFmtId="0" fontId="0" fillId="0" borderId="0" xfId="0"/>
    <xf numFmtId="0" fontId="2" fillId="0" borderId="0" xfId="0" applyFont="1"/>
    <xf numFmtId="0" fontId="0" fillId="0" borderId="0" xfId="0" applyFont="1"/>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xf>
    <xf numFmtId="0" fontId="4" fillId="0" borderId="0" xfId="0" applyFont="1" applyAlignment="1">
      <alignment horizontal="right" vertical="center"/>
    </xf>
    <xf numFmtId="3" fontId="2"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0" fontId="5" fillId="0" borderId="0" xfId="0" applyFont="1" applyAlignment="1">
      <alignment horizontal="left"/>
    </xf>
    <xf numFmtId="3" fontId="2" fillId="2" borderId="11" xfId="0" applyNumberFormat="1" applyFont="1" applyFill="1" applyBorder="1" applyAlignment="1">
      <alignment horizontal="center" vertical="center"/>
    </xf>
    <xf numFmtId="0" fontId="1" fillId="3" borderId="10" xfId="0" applyFont="1" applyFill="1" applyBorder="1" applyAlignment="1">
      <alignment horizontal="left" vertical="center"/>
    </xf>
    <xf numFmtId="0" fontId="0" fillId="3" borderId="10" xfId="0" applyFont="1" applyFill="1" applyBorder="1" applyAlignment="1">
      <alignment horizontal="center" vertical="center"/>
    </xf>
    <xf numFmtId="0" fontId="0" fillId="3" borderId="10" xfId="0" applyFill="1" applyBorder="1" applyAlignment="1">
      <alignment horizontal="center" vertical="center"/>
    </xf>
    <xf numFmtId="0" fontId="1" fillId="0" borderId="9" xfId="0" applyFont="1" applyFill="1" applyBorder="1" applyAlignment="1">
      <alignment horizontal="left" vertical="center"/>
    </xf>
    <xf numFmtId="0" fontId="0" fillId="3" borderId="12" xfId="0" applyFill="1" applyBorder="1" applyAlignment="1">
      <alignment horizontal="center" vertical="center"/>
    </xf>
    <xf numFmtId="0" fontId="0" fillId="3" borderId="14" xfId="0" applyFont="1" applyFill="1" applyBorder="1" applyAlignment="1">
      <alignment horizontal="center" vertical="center"/>
    </xf>
    <xf numFmtId="0" fontId="0" fillId="2" borderId="2" xfId="0" applyFill="1" applyBorder="1" applyAlignment="1">
      <alignment horizontal="center" vertical="center"/>
    </xf>
    <xf numFmtId="0" fontId="6" fillId="0" borderId="0" xfId="0" applyFont="1"/>
    <xf numFmtId="164" fontId="1" fillId="2" borderId="2" xfId="0" applyNumberFormat="1" applyFont="1" applyFill="1" applyBorder="1" applyAlignment="1">
      <alignment horizontal="center" vertical="center"/>
    </xf>
    <xf numFmtId="164" fontId="2" fillId="0" borderId="0" xfId="0" applyNumberFormat="1" applyFont="1"/>
    <xf numFmtId="164" fontId="1" fillId="3" borderId="3" xfId="0" applyNumberFormat="1" applyFont="1" applyFill="1" applyBorder="1" applyAlignment="1">
      <alignment horizontal="center" vertical="center"/>
    </xf>
    <xf numFmtId="3" fontId="4" fillId="0" borderId="0" xfId="0" applyNumberFormat="1" applyFont="1" applyAlignment="1">
      <alignment horizontal="center" vertical="center"/>
    </xf>
    <xf numFmtId="2" fontId="2" fillId="0" borderId="0" xfId="0" applyNumberFormat="1" applyFont="1" applyAlignment="1">
      <alignment horizontal="center" vertical="center"/>
    </xf>
    <xf numFmtId="0" fontId="0" fillId="0" borderId="0" xfId="0" applyFont="1" applyFill="1"/>
    <xf numFmtId="0" fontId="2" fillId="4" borderId="0" xfId="0" applyFont="1" applyFill="1"/>
    <xf numFmtId="0" fontId="2" fillId="4" borderId="0" xfId="0" applyFont="1" applyFill="1" applyAlignment="1">
      <alignment horizontal="center" vertical="center"/>
    </xf>
    <xf numFmtId="0" fontId="0" fillId="4" borderId="0" xfId="0" applyFont="1" applyFill="1"/>
    <xf numFmtId="0" fontId="4" fillId="4" borderId="0" xfId="0" applyFont="1" applyFill="1" applyAlignment="1">
      <alignment horizontal="right" vertical="center"/>
    </xf>
    <xf numFmtId="0" fontId="0" fillId="4" borderId="0" xfId="0" applyFont="1" applyFill="1" applyAlignment="1">
      <alignment vertical="center"/>
    </xf>
    <xf numFmtId="0" fontId="8" fillId="4" borderId="0" xfId="0" applyFont="1" applyFill="1"/>
    <xf numFmtId="0" fontId="9" fillId="4" borderId="0" xfId="0" applyFont="1" applyFill="1"/>
    <xf numFmtId="0" fontId="10" fillId="4" borderId="0" xfId="0" applyFont="1" applyFill="1"/>
    <xf numFmtId="0" fontId="11" fillId="4" borderId="0" xfId="0" applyFont="1" applyFill="1" applyAlignment="1">
      <alignment horizontal="right" vertical="center"/>
    </xf>
    <xf numFmtId="3" fontId="11" fillId="4" borderId="0" xfId="0" applyNumberFormat="1" applyFont="1" applyFill="1" applyAlignment="1">
      <alignment horizontal="center" vertical="center"/>
    </xf>
    <xf numFmtId="0" fontId="9" fillId="4" borderId="0" xfId="0" applyFont="1" applyFill="1" applyAlignment="1">
      <alignment vertical="center"/>
    </xf>
    <xf numFmtId="0" fontId="9" fillId="4" borderId="0" xfId="0" applyFont="1" applyFill="1" applyBorder="1"/>
    <xf numFmtId="0" fontId="9" fillId="4" borderId="0" xfId="0" applyFont="1" applyFill="1" applyBorder="1" applyAlignment="1"/>
    <xf numFmtId="0" fontId="10" fillId="4" borderId="0" xfId="0" applyFont="1" applyFill="1" applyAlignment="1">
      <alignment horizontal="right"/>
    </xf>
    <xf numFmtId="0" fontId="0" fillId="4" borderId="0" xfId="0" applyFill="1" applyAlignment="1">
      <alignment horizontal="right"/>
    </xf>
    <xf numFmtId="0" fontId="3" fillId="0" borderId="0" xfId="0" applyFont="1" applyAlignment="1">
      <alignment horizontal="left" vertical="top" wrapText="1"/>
    </xf>
    <xf numFmtId="0" fontId="5" fillId="0" borderId="0" xfId="0" applyFont="1"/>
    <xf numFmtId="0" fontId="14" fillId="0" borderId="0" xfId="0" applyFont="1"/>
    <xf numFmtId="164" fontId="15" fillId="0" borderId="0" xfId="0" applyNumberFormat="1" applyFont="1" applyAlignment="1">
      <alignment horizontal="center"/>
    </xf>
    <xf numFmtId="0" fontId="16" fillId="0" borderId="0" xfId="0" applyFont="1"/>
    <xf numFmtId="4" fontId="2" fillId="0" borderId="0" xfId="0" applyNumberFormat="1" applyFont="1" applyAlignment="1">
      <alignment horizontal="center" vertical="center"/>
    </xf>
    <xf numFmtId="4" fontId="14" fillId="0" borderId="0" xfId="0" applyNumberFormat="1" applyFont="1" applyAlignment="1">
      <alignment horizontal="center"/>
    </xf>
    <xf numFmtId="4" fontId="15" fillId="0" borderId="0" xfId="0" applyNumberFormat="1" applyFont="1" applyAlignment="1">
      <alignment horizontal="center"/>
    </xf>
    <xf numFmtId="4" fontId="16" fillId="0" borderId="0" xfId="0" applyNumberFormat="1" applyFont="1" applyAlignment="1">
      <alignment horizontal="center"/>
    </xf>
    <xf numFmtId="4" fontId="5" fillId="0" borderId="0" xfId="0" applyNumberFormat="1" applyFont="1" applyAlignment="1">
      <alignment horizontal="center"/>
    </xf>
    <xf numFmtId="10" fontId="2" fillId="0" borderId="0" xfId="0" applyNumberFormat="1" applyFont="1"/>
    <xf numFmtId="164" fontId="1" fillId="3" borderId="28"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14" fontId="9" fillId="4" borderId="0" xfId="0" applyNumberFormat="1" applyFont="1" applyFill="1" applyBorder="1" applyAlignment="1"/>
    <xf numFmtId="164" fontId="1" fillId="3" borderId="29" xfId="0" applyNumberFormat="1" applyFont="1" applyFill="1" applyBorder="1" applyAlignment="1">
      <alignment horizontal="center" vertical="center"/>
    </xf>
    <xf numFmtId="0" fontId="0" fillId="4" borderId="0" xfId="0" applyFont="1" applyFill="1" applyAlignment="1">
      <alignment horizontal="left" vertical="center"/>
    </xf>
    <xf numFmtId="0" fontId="2" fillId="4" borderId="0" xfId="0" applyFont="1" applyFill="1" applyBorder="1" applyAlignment="1">
      <alignment horizontal="right" vertical="center"/>
    </xf>
    <xf numFmtId="3" fontId="2" fillId="4" borderId="0" xfId="0" applyNumberFormat="1" applyFont="1" applyFill="1" applyBorder="1" applyAlignment="1" applyProtection="1">
      <alignment horizontal="center" vertical="center"/>
      <protection locked="0"/>
    </xf>
    <xf numFmtId="3" fontId="2" fillId="4" borderId="0" xfId="0" applyNumberFormat="1" applyFont="1" applyFill="1" applyBorder="1" applyAlignment="1">
      <alignment horizontal="center" vertical="center"/>
    </xf>
    <xf numFmtId="3" fontId="2" fillId="4" borderId="0" xfId="0" applyNumberFormat="1" applyFont="1" applyFill="1" applyBorder="1" applyAlignment="1">
      <alignment horizontal="right" vertical="center"/>
    </xf>
    <xf numFmtId="3" fontId="2" fillId="4" borderId="7" xfId="0" applyNumberFormat="1" applyFont="1" applyFill="1" applyBorder="1" applyAlignment="1">
      <alignment horizontal="center" vertical="center"/>
    </xf>
    <xf numFmtId="0" fontId="5" fillId="4" borderId="0" xfId="0" applyFont="1" applyFill="1" applyAlignment="1">
      <alignment vertical="top"/>
    </xf>
    <xf numFmtId="3" fontId="17" fillId="4" borderId="0" xfId="0" applyNumberFormat="1" applyFont="1" applyFill="1" applyAlignment="1">
      <alignment horizontal="center" vertical="center"/>
    </xf>
    <xf numFmtId="3" fontId="18" fillId="4" borderId="0" xfId="0" applyNumberFormat="1" applyFont="1" applyFill="1" applyAlignment="1">
      <alignment horizontal="center" vertical="center"/>
    </xf>
    <xf numFmtId="0" fontId="0" fillId="4" borderId="0" xfId="0" applyFont="1" applyFill="1" applyAlignment="1">
      <alignment horizontal="left"/>
    </xf>
    <xf numFmtId="0" fontId="1" fillId="4" borderId="0" xfId="0" applyFont="1" applyFill="1" applyAlignment="1">
      <alignment horizontal="left"/>
    </xf>
    <xf numFmtId="0" fontId="18" fillId="4" borderId="0" xfId="0" applyFont="1" applyFill="1" applyAlignment="1">
      <alignment horizontal="right" vertical="center"/>
    </xf>
    <xf numFmtId="0" fontId="0" fillId="4" borderId="0" xfId="0" applyFont="1" applyFill="1" applyAlignment="1">
      <alignment horizontal="center" vertical="center"/>
    </xf>
    <xf numFmtId="4" fontId="0" fillId="4" borderId="0" xfId="0" applyNumberFormat="1" applyFont="1" applyFill="1" applyAlignment="1">
      <alignment horizontal="center" vertical="center"/>
    </xf>
    <xf numFmtId="0" fontId="1" fillId="4" borderId="0" xfId="0" applyFont="1" applyFill="1" applyBorder="1" applyAlignment="1"/>
    <xf numFmtId="164" fontId="1" fillId="4" borderId="22" xfId="0" applyNumberFormat="1" applyFont="1" applyFill="1" applyBorder="1" applyAlignment="1">
      <alignment horizontal="center" vertical="center"/>
    </xf>
    <xf numFmtId="164" fontId="1" fillId="4" borderId="0" xfId="0" applyNumberFormat="1" applyFont="1" applyFill="1" applyBorder="1" applyAlignment="1">
      <alignment horizontal="center" vertical="center"/>
    </xf>
    <xf numFmtId="164" fontId="1" fillId="4" borderId="23" xfId="0" applyNumberFormat="1" applyFont="1" applyFill="1" applyBorder="1" applyAlignment="1">
      <alignment horizontal="center" vertical="center"/>
    </xf>
    <xf numFmtId="0" fontId="0" fillId="4" borderId="24" xfId="0" applyFill="1" applyBorder="1" applyAlignment="1">
      <alignment horizontal="center" vertical="center"/>
    </xf>
    <xf numFmtId="3" fontId="2" fillId="4" borderId="24" xfId="0" applyNumberFormat="1" applyFont="1" applyFill="1" applyBorder="1" applyAlignment="1" applyProtection="1">
      <alignment horizontal="center" vertical="center"/>
      <protection locked="0"/>
    </xf>
    <xf numFmtId="0" fontId="0" fillId="4" borderId="0" xfId="0" applyFill="1" applyAlignment="1">
      <alignment horizontal="left" vertical="center"/>
    </xf>
    <xf numFmtId="0" fontId="0" fillId="4" borderId="24" xfId="0" applyFont="1" applyFill="1" applyBorder="1" applyAlignment="1">
      <alignment horizontal="center" vertical="center"/>
    </xf>
    <xf numFmtId="3" fontId="0" fillId="5" borderId="1" xfId="0" applyNumberFormat="1" applyFont="1" applyFill="1" applyBorder="1" applyAlignment="1" applyProtection="1">
      <alignment horizontal="center" vertical="center"/>
      <protection locked="0"/>
    </xf>
    <xf numFmtId="3" fontId="0" fillId="4" borderId="24" xfId="0" applyNumberFormat="1" applyFont="1" applyFill="1" applyBorder="1" applyAlignment="1" applyProtection="1">
      <alignment horizontal="center" vertical="center"/>
      <protection locked="0"/>
    </xf>
    <xf numFmtId="3" fontId="0" fillId="6" borderId="1" xfId="0" applyNumberFormat="1" applyFont="1" applyFill="1" applyBorder="1" applyAlignment="1" applyProtection="1">
      <alignment horizontal="center" vertical="center"/>
      <protection locked="0"/>
    </xf>
    <xf numFmtId="3" fontId="0" fillId="6" borderId="25" xfId="0" applyNumberFormat="1" applyFont="1" applyFill="1" applyBorder="1" applyAlignment="1" applyProtection="1">
      <alignment horizontal="center" vertical="center"/>
      <protection locked="0"/>
    </xf>
    <xf numFmtId="2" fontId="1" fillId="0" borderId="15" xfId="0" applyNumberFormat="1" applyFont="1" applyBorder="1" applyAlignment="1">
      <alignment horizontal="center" vertical="center"/>
    </xf>
    <xf numFmtId="3" fontId="0" fillId="5" borderId="21" xfId="0" applyNumberFormat="1" applyFont="1" applyFill="1" applyBorder="1" applyAlignment="1" applyProtection="1">
      <alignment horizontal="center" vertical="center"/>
      <protection locked="0"/>
    </xf>
    <xf numFmtId="3" fontId="0" fillId="6" borderId="21" xfId="0" applyNumberFormat="1" applyFont="1" applyFill="1" applyBorder="1" applyAlignment="1" applyProtection="1">
      <alignment horizontal="center" vertical="center"/>
      <protection locked="0"/>
    </xf>
    <xf numFmtId="3" fontId="0" fillId="6" borderId="26" xfId="0" applyNumberFormat="1" applyFont="1" applyFill="1" applyBorder="1" applyAlignment="1" applyProtection="1">
      <alignment horizontal="center" vertical="center"/>
      <protection locked="0"/>
    </xf>
    <xf numFmtId="3" fontId="0" fillId="5" borderId="27" xfId="0" applyNumberFormat="1" applyFont="1" applyFill="1" applyBorder="1" applyAlignment="1" applyProtection="1">
      <alignment horizontal="center" vertical="center"/>
      <protection locked="0"/>
    </xf>
    <xf numFmtId="3" fontId="0" fillId="6" borderId="27" xfId="0" applyNumberFormat="1" applyFont="1" applyFill="1" applyBorder="1" applyAlignment="1" applyProtection="1">
      <alignment horizontal="center" vertical="center"/>
      <protection locked="0"/>
    </xf>
    <xf numFmtId="3" fontId="0" fillId="6" borderId="8"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protection locked="0"/>
    </xf>
    <xf numFmtId="0" fontId="0" fillId="5" borderId="20" xfId="0" applyFont="1" applyFill="1" applyBorder="1" applyAlignment="1" applyProtection="1">
      <alignment horizontal="left" vertical="center"/>
      <protection locked="0"/>
    </xf>
    <xf numFmtId="10" fontId="1" fillId="4" borderId="15" xfId="1" applyNumberFormat="1" applyFont="1" applyFill="1" applyBorder="1" applyAlignment="1">
      <alignment horizontal="center" vertical="center"/>
    </xf>
    <xf numFmtId="3" fontId="17" fillId="4" borderId="15" xfId="0" applyNumberFormat="1" applyFont="1" applyFill="1" applyBorder="1" applyAlignment="1">
      <alignment horizontal="center" vertical="center"/>
    </xf>
    <xf numFmtId="0" fontId="1" fillId="4" borderId="0" xfId="0" applyFont="1" applyFill="1"/>
    <xf numFmtId="0" fontId="0" fillId="4"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1" fontId="9" fillId="4" borderId="0" xfId="0" applyNumberFormat="1" applyFont="1" applyFill="1" applyBorder="1" applyAlignment="1"/>
    <xf numFmtId="0" fontId="0" fillId="4" borderId="0" xfId="0" applyFill="1" applyBorder="1" applyAlignment="1"/>
    <xf numFmtId="0" fontId="0" fillId="4" borderId="0" xfId="0" applyFill="1"/>
    <xf numFmtId="0" fontId="1" fillId="3" borderId="28" xfId="0" applyNumberFormat="1" applyFont="1" applyFill="1" applyBorder="1" applyAlignment="1">
      <alignment horizontal="center" vertical="center"/>
    </xf>
    <xf numFmtId="1" fontId="9" fillId="5" borderId="18" xfId="0" applyNumberFormat="1" applyFont="1" applyFill="1" applyBorder="1" applyAlignment="1" applyProtection="1">
      <protection locked="0"/>
    </xf>
    <xf numFmtId="164" fontId="1" fillId="3" borderId="15" xfId="0" applyNumberFormat="1" applyFont="1" applyFill="1" applyBorder="1" applyAlignment="1">
      <alignment horizontal="center"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164" fontId="1" fillId="3" borderId="1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5" fillId="0" borderId="0" xfId="0" applyFont="1" applyAlignment="1">
      <alignment horizontal="left" vertical="top" wrapText="1"/>
    </xf>
    <xf numFmtId="0" fontId="3" fillId="0" borderId="0" xfId="0" applyFont="1" applyAlignment="1">
      <alignment horizontal="left" vertical="top" wrapText="1"/>
    </xf>
    <xf numFmtId="0" fontId="0" fillId="4" borderId="0" xfId="0" applyFill="1" applyAlignment="1">
      <alignment horizontal="left" vertical="top" wrapText="1"/>
    </xf>
    <xf numFmtId="0" fontId="0" fillId="4" borderId="0" xfId="0" applyFont="1" applyFill="1" applyAlignment="1">
      <alignment horizontal="left" vertical="top" wrapText="1"/>
    </xf>
    <xf numFmtId="0" fontId="12" fillId="4" borderId="0" xfId="0" applyFont="1" applyFill="1" applyAlignment="1"/>
    <xf numFmtId="0" fontId="13" fillId="4" borderId="0" xfId="0" applyFont="1" applyFill="1" applyAlignment="1"/>
    <xf numFmtId="0" fontId="1" fillId="3" borderId="15" xfId="0" applyFont="1" applyFill="1" applyBorder="1" applyAlignment="1">
      <alignment horizontal="center" vertical="center" wrapText="1"/>
    </xf>
    <xf numFmtId="0" fontId="10" fillId="0" borderId="0" xfId="0" applyFont="1" applyAlignment="1">
      <alignment horizontal="right"/>
    </xf>
    <xf numFmtId="0" fontId="0" fillId="0" borderId="0" xfId="0" applyAlignment="1">
      <alignment horizontal="right"/>
    </xf>
    <xf numFmtId="1" fontId="9" fillId="5" borderId="18" xfId="0" applyNumberFormat="1" applyFont="1" applyFill="1" applyBorder="1" applyAlignment="1" applyProtection="1">
      <protection locked="0"/>
    </xf>
    <xf numFmtId="0" fontId="0" fillId="0" borderId="18" xfId="0" applyBorder="1" applyAlignment="1" applyProtection="1">
      <protection locked="0"/>
    </xf>
    <xf numFmtId="49" fontId="9" fillId="5" borderId="18" xfId="0" applyNumberFormat="1" applyFont="1" applyFill="1" applyBorder="1" applyAlignment="1" applyProtection="1">
      <protection locked="0"/>
    </xf>
    <xf numFmtId="0" fontId="9" fillId="5" borderId="18" xfId="0" applyFont="1" applyFill="1" applyBorder="1" applyAlignment="1" applyProtection="1">
      <protection locked="0"/>
    </xf>
    <xf numFmtId="14" fontId="9" fillId="5" borderId="18" xfId="0" applyNumberFormat="1" applyFont="1" applyFill="1" applyBorder="1" applyAlignment="1" applyProtection="1">
      <protection locked="0"/>
    </xf>
    <xf numFmtId="0" fontId="0" fillId="4" borderId="0" xfId="0" applyFill="1" applyAlignment="1">
      <alignment vertical="top" wrapText="1"/>
    </xf>
    <xf numFmtId="0" fontId="0" fillId="0" borderId="0" xfId="0" applyAlignment="1">
      <alignment vertical="top" wrapText="1"/>
    </xf>
    <xf numFmtId="0" fontId="0" fillId="4" borderId="0" xfId="0" applyFill="1" applyAlignment="1">
      <alignment horizontal="left" wrapText="1"/>
    </xf>
  </cellXfs>
  <cellStyles count="2">
    <cellStyle name="Prozent" xfId="1" builtinId="5"/>
    <cellStyle name="Standard" xfId="0" builtinId="0"/>
  </cellStyles>
  <dxfs count="2">
    <dxf>
      <font>
        <color theme="0"/>
      </font>
    </dxf>
    <dxf>
      <font>
        <color theme="0"/>
      </font>
    </dxf>
  </dxfs>
  <tableStyles count="0" defaultTableStyle="TableStyleMedium9" defaultPivotStyle="PivotStyleLight16"/>
  <colors>
    <mruColors>
      <color rgb="FFD9EEF3"/>
      <color rgb="FFB7DDE7"/>
      <color rgb="FFF0F8FA"/>
      <color rgb="FFFFFFCC"/>
      <color rgb="FFEBF7F9"/>
      <color rgb="FFE5F4F7"/>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CH"/>
  <c:chart>
    <c:plotArea>
      <c:layout>
        <c:manualLayout>
          <c:layoutTarget val="inner"/>
          <c:xMode val="edge"/>
          <c:yMode val="edge"/>
          <c:x val="0.19012541203601732"/>
          <c:y val="6.0706662293699414E-2"/>
          <c:w val="0.7264479932335921"/>
          <c:h val="0.78742614173227288"/>
        </c:manualLayout>
      </c:layout>
      <c:lineChart>
        <c:grouping val="standard"/>
        <c:ser>
          <c:idx val="1"/>
          <c:order val="0"/>
          <c:tx>
            <c:strRef>
              <c:f>Rohdatenplot!$B$6</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(Rohdatenplot!$C$6,Rohdatenplot!$D$6,Rohdatenplot!$E$6,Rohdatenplot!$F$6,Rohdatenplot!$G$6,Rohdatenplot!$I$6,Rohdatenplot!$K$6)</c:f>
              <c:numCache>
                <c:formatCode>#,##0</c:formatCode>
                <c:ptCount val="7"/>
                <c:pt idx="0">
                  <c:v>0</c:v>
                </c:pt>
                <c:pt idx="1">
                  <c:v>0</c:v>
                </c:pt>
                <c:pt idx="2">
                  <c:v>0</c:v>
                </c:pt>
                <c:pt idx="3">
                  <c:v>0</c:v>
                </c:pt>
                <c:pt idx="4">
                  <c:v>0</c:v>
                </c:pt>
                <c:pt idx="5">
                  <c:v>0</c:v>
                </c:pt>
                <c:pt idx="6">
                  <c:v>0</c:v>
                </c:pt>
              </c:numCache>
            </c:numRef>
          </c:val>
        </c:ser>
        <c:ser>
          <c:idx val="3"/>
          <c:order val="1"/>
          <c:tx>
            <c:strRef>
              <c:f>Rohdatenplot!$B$7</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(Rohdatenplot!$C$7,Rohdatenplot!$D$7,Rohdatenplot!$E$7,Rohdatenplot!$F$7,Rohdatenplot!$G$7,Rohdatenplot!$I$7,Rohdatenplot!$K$7)</c:f>
              <c:numCache>
                <c:formatCode>#,##0</c:formatCode>
                <c:ptCount val="7"/>
                <c:pt idx="0">
                  <c:v>0</c:v>
                </c:pt>
                <c:pt idx="1">
                  <c:v>0</c:v>
                </c:pt>
                <c:pt idx="2">
                  <c:v>0</c:v>
                </c:pt>
                <c:pt idx="3">
                  <c:v>0</c:v>
                </c:pt>
                <c:pt idx="4">
                  <c:v>0</c:v>
                </c:pt>
                <c:pt idx="5">
                  <c:v>0</c:v>
                </c:pt>
                <c:pt idx="6">
                  <c:v>0</c:v>
                </c:pt>
              </c:numCache>
            </c:numRef>
          </c:val>
        </c:ser>
        <c:ser>
          <c:idx val="4"/>
          <c:order val="2"/>
          <c:tx>
            <c:strRef>
              <c:f>Rohdatenplot!$B$8</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(Rohdatenplot!$C$8,Rohdatenplot!$D$8,Rohdatenplot!$E$8,Rohdatenplot!$F$8,Rohdatenplot!$G$8,Rohdatenplot!$I$8,Rohdatenplot!$K$8)</c:f>
              <c:numCache>
                <c:formatCode>#,##0</c:formatCode>
                <c:ptCount val="7"/>
                <c:pt idx="0">
                  <c:v>0</c:v>
                </c:pt>
                <c:pt idx="1">
                  <c:v>0</c:v>
                </c:pt>
                <c:pt idx="2">
                  <c:v>0</c:v>
                </c:pt>
                <c:pt idx="3">
                  <c:v>0</c:v>
                </c:pt>
                <c:pt idx="4">
                  <c:v>0</c:v>
                </c:pt>
                <c:pt idx="5">
                  <c:v>0</c:v>
                </c:pt>
                <c:pt idx="6">
                  <c:v>0</c:v>
                </c:pt>
              </c:numCache>
            </c:numRef>
          </c:val>
        </c:ser>
        <c:ser>
          <c:idx val="5"/>
          <c:order val="3"/>
          <c:tx>
            <c:strRef>
              <c:f>Rohdatenplot!$B$9</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(Rohdatenplot!$C$9,Rohdatenplot!$D$9,Rohdatenplot!$E$9,Rohdatenplot!$F$9,Rohdatenplot!$G$9,Rohdatenplot!$I$9,Rohdatenplot!$K$9)</c:f>
              <c:numCache>
                <c:formatCode>#,##0</c:formatCode>
                <c:ptCount val="7"/>
                <c:pt idx="0">
                  <c:v>0</c:v>
                </c:pt>
                <c:pt idx="1">
                  <c:v>0</c:v>
                </c:pt>
                <c:pt idx="2">
                  <c:v>0</c:v>
                </c:pt>
                <c:pt idx="3">
                  <c:v>0</c:v>
                </c:pt>
                <c:pt idx="4">
                  <c:v>0</c:v>
                </c:pt>
                <c:pt idx="5">
                  <c:v>0</c:v>
                </c:pt>
                <c:pt idx="6">
                  <c:v>0</c:v>
                </c:pt>
              </c:numCache>
            </c:numRef>
          </c:val>
        </c:ser>
        <c:ser>
          <c:idx val="6"/>
          <c:order val="4"/>
          <c:tx>
            <c:strRef>
              <c:f>Rohdatenplot!$B$10</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(Rohdatenplot!$C$10,Rohdatenplot!$D$10,Rohdatenplot!$E$10,Rohdatenplot!$F$10,Rohdatenplot!$G$10)</c:f>
              <c:numCache>
                <c:formatCode>#,##0</c:formatCode>
                <c:ptCount val="5"/>
                <c:pt idx="0">
                  <c:v>0</c:v>
                </c:pt>
                <c:pt idx="1">
                  <c:v>0</c:v>
                </c:pt>
                <c:pt idx="2">
                  <c:v>0</c:v>
                </c:pt>
                <c:pt idx="3">
                  <c:v>0</c:v>
                </c:pt>
                <c:pt idx="4">
                  <c:v>0</c:v>
                </c:pt>
              </c:numCache>
            </c:numRef>
          </c:val>
        </c:ser>
        <c:ser>
          <c:idx val="7"/>
          <c:order val="5"/>
          <c:tx>
            <c:strRef>
              <c:f>Rohdatenplot!$B$11</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(Rohdatenplot!$C$11,Rohdatenplot!$D$11,Rohdatenplot!$E$11,Rohdatenplot!$F$11)</c:f>
              <c:numCache>
                <c:formatCode>#,##0</c:formatCode>
                <c:ptCount val="4"/>
                <c:pt idx="0">
                  <c:v>0</c:v>
                </c:pt>
                <c:pt idx="1">
                  <c:v>0</c:v>
                </c:pt>
                <c:pt idx="2">
                  <c:v>0</c:v>
                </c:pt>
                <c:pt idx="3">
                  <c:v>0</c:v>
                </c:pt>
              </c:numCache>
            </c:numRef>
          </c:val>
        </c:ser>
        <c:ser>
          <c:idx val="8"/>
          <c:order val="6"/>
          <c:tx>
            <c:strRef>
              <c:f>Rohdatenplot!$B$12</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(Rohdatenplot!$C$12,Rohdatenplot!$D$12,Rohdatenplot!$E$12,Rohdatenplot!$F$12)</c:f>
              <c:numCache>
                <c:formatCode>#,##0</c:formatCode>
                <c:ptCount val="4"/>
                <c:pt idx="0">
                  <c:v>0</c:v>
                </c:pt>
                <c:pt idx="1">
                  <c:v>0</c:v>
                </c:pt>
                <c:pt idx="2">
                  <c:v>0</c:v>
                </c:pt>
                <c:pt idx="3">
                  <c:v>0</c:v>
                </c:pt>
              </c:numCache>
            </c:numRef>
          </c:val>
        </c:ser>
        <c:ser>
          <c:idx val="9"/>
          <c:order val="7"/>
          <c:tx>
            <c:strRef>
              <c:f>Rohdatenplot!$B$13</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(Rohdatenplot!$C$13,Rohdatenplot!$D$13,Rohdatenplot!$E$13,Rohdatenplot!$F$13,Rohdatenplot!$G$13,Rohdatenplot!$I$13,Rohdatenplot!$K$13)</c:f>
              <c:numCache>
                <c:formatCode>#,##0</c:formatCode>
                <c:ptCount val="7"/>
                <c:pt idx="0">
                  <c:v>0</c:v>
                </c:pt>
                <c:pt idx="1">
                  <c:v>0</c:v>
                </c:pt>
                <c:pt idx="2">
                  <c:v>0</c:v>
                </c:pt>
                <c:pt idx="3">
                  <c:v>0</c:v>
                </c:pt>
                <c:pt idx="4">
                  <c:v>0</c:v>
                </c:pt>
                <c:pt idx="5">
                  <c:v>0</c:v>
                </c:pt>
                <c:pt idx="6">
                  <c:v>0</c:v>
                </c:pt>
              </c:numCache>
            </c:numRef>
          </c:val>
        </c:ser>
        <c:ser>
          <c:idx val="10"/>
          <c:order val="8"/>
          <c:tx>
            <c:strRef>
              <c:f>Rohdatenplot!$B$14</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(Rohdatenplot!$C$14,Rohdatenplot!$D$14,Rohdatenplot!$E$14,Rohdatenplot!$F$14,Rohdatenplot!$G$14,Rohdatenplot!$I$14)</c:f>
              <c:numCache>
                <c:formatCode>#,##0</c:formatCode>
                <c:ptCount val="6"/>
                <c:pt idx="0">
                  <c:v>0</c:v>
                </c:pt>
                <c:pt idx="1">
                  <c:v>0</c:v>
                </c:pt>
                <c:pt idx="2">
                  <c:v>0</c:v>
                </c:pt>
                <c:pt idx="3">
                  <c:v>0</c:v>
                </c:pt>
                <c:pt idx="4">
                  <c:v>0</c:v>
                </c:pt>
                <c:pt idx="5">
                  <c:v>0</c:v>
                </c:pt>
              </c:numCache>
            </c:numRef>
          </c:val>
        </c:ser>
        <c:ser>
          <c:idx val="11"/>
          <c:order val="9"/>
          <c:tx>
            <c:strRef>
              <c:f>Rohdatenplot!$B$15</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(Rohdatenplot!$C$15,Rohdatenplot!$D$15,Rohdatenplot!$E$15,Rohdatenplot!$F$15,Rohdatenplot!$G$15,Rohdatenplot!$I$15,Rohdatenplot!$K$15)</c:f>
              <c:numCache>
                <c:formatCode>#,##0</c:formatCode>
                <c:ptCount val="7"/>
                <c:pt idx="0">
                  <c:v>0</c:v>
                </c:pt>
                <c:pt idx="1">
                  <c:v>0</c:v>
                </c:pt>
                <c:pt idx="2">
                  <c:v>0</c:v>
                </c:pt>
                <c:pt idx="3">
                  <c:v>0</c:v>
                </c:pt>
                <c:pt idx="4">
                  <c:v>0</c:v>
                </c:pt>
                <c:pt idx="5">
                  <c:v>0</c:v>
                </c:pt>
                <c:pt idx="6">
                  <c:v>0</c:v>
                </c:pt>
              </c:numCache>
            </c:numRef>
          </c:val>
        </c:ser>
        <c:ser>
          <c:idx val="12"/>
          <c:order val="10"/>
          <c:tx>
            <c:strRef>
              <c:f>Rohdatenplot!$B$16</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(Rohdatenplot!$C$16,Rohdatenplot!$D$16,Rohdatenplot!$E$16,Rohdatenplot!$F$16,Rohdatenplot!$G$16,Rohdatenplot!$I$16,Rohdatenplot!$K$16)</c:f>
              <c:numCache>
                <c:formatCode>#,##0</c:formatCode>
                <c:ptCount val="7"/>
                <c:pt idx="0">
                  <c:v>0</c:v>
                </c:pt>
                <c:pt idx="1">
                  <c:v>0</c:v>
                </c:pt>
                <c:pt idx="2">
                  <c:v>0</c:v>
                </c:pt>
                <c:pt idx="3">
                  <c:v>0</c:v>
                </c:pt>
                <c:pt idx="4">
                  <c:v>0</c:v>
                </c:pt>
                <c:pt idx="5">
                  <c:v>0</c:v>
                </c:pt>
                <c:pt idx="6">
                  <c:v>0</c:v>
                </c:pt>
              </c:numCache>
            </c:numRef>
          </c:val>
        </c:ser>
        <c:ser>
          <c:idx val="13"/>
          <c:order val="11"/>
          <c:tx>
            <c:strRef>
              <c:f>Rohdatenplot!$B$17</c:f>
              <c:strCache>
                <c:ptCount val="1"/>
                <c:pt idx="0">
                  <c:v>#BEZUG!</c:v>
                </c:pt>
              </c:strCache>
            </c:strRef>
          </c:tx>
          <c:cat>
            <c:numRef>
              <c:f>(Rohdatenplot!$C$4,Rohdatenplot!$D$4,Rohdatenplot!$E$4,Rohdatenplot!$F$4,Rohdatenplot!$G$4,Rohdatenplot!$I$4,Rohdatenplot!$K$4)</c:f>
              <c:numCache>
                <c:formatCode>yyyy</c:formatCode>
                <c:ptCount val="7"/>
                <c:pt idx="0">
                  <c:v>40725.67003090278</c:v>
                </c:pt>
                <c:pt idx="1">
                  <c:v>41090.67003090278</c:v>
                </c:pt>
                <c:pt idx="2">
                  <c:v>41455.67003090278</c:v>
                </c:pt>
                <c:pt idx="3">
                  <c:v>41820.67003090278</c:v>
                </c:pt>
                <c:pt idx="4">
                  <c:v>42185.67003090278</c:v>
                </c:pt>
                <c:pt idx="5">
                  <c:v>42550.67003090278</c:v>
                </c:pt>
                <c:pt idx="6">
                  <c:v>42915.67003090278</c:v>
                </c:pt>
              </c:numCache>
            </c:numRef>
          </c:cat>
          <c:val>
            <c:numRef>
              <c:f>(Rohdatenplot!$C$17,Rohdatenplot!$D$17,Rohdatenplot!$E$17,Rohdatenplot!$F$17,Rohdatenplot!$G$17,Rohdatenplot!$I$17,Rohdatenplot!$K$17)</c:f>
              <c:numCache>
                <c:formatCode>#,##0</c:formatCode>
                <c:ptCount val="7"/>
                <c:pt idx="0">
                  <c:v>0</c:v>
                </c:pt>
                <c:pt idx="1">
                  <c:v>0</c:v>
                </c:pt>
                <c:pt idx="2">
                  <c:v>0</c:v>
                </c:pt>
                <c:pt idx="3">
                  <c:v>0</c:v>
                </c:pt>
                <c:pt idx="4">
                  <c:v>0</c:v>
                </c:pt>
                <c:pt idx="5">
                  <c:v>0</c:v>
                </c:pt>
                <c:pt idx="6">
                  <c:v>0</c:v>
                </c:pt>
              </c:numCache>
            </c:numRef>
          </c:val>
        </c:ser>
        <c:marker val="1"/>
        <c:axId val="106447232"/>
        <c:axId val="106449536"/>
      </c:lineChart>
      <c:dateAx>
        <c:axId val="106447232"/>
        <c:scaling>
          <c:orientation val="minMax"/>
        </c:scaling>
        <c:axPos val="b"/>
        <c:majorGridlines/>
        <c:title>
          <c:tx>
            <c:rich>
              <a:bodyPr/>
              <a:lstStyle/>
              <a:p>
                <a:pPr>
                  <a:defRPr/>
                </a:pPr>
                <a:r>
                  <a:rPr lang="de-CH"/>
                  <a:t>Jahr</a:t>
                </a:r>
              </a:p>
            </c:rich>
          </c:tx>
          <c:layout>
            <c:manualLayout>
              <c:xMode val="edge"/>
              <c:yMode val="edge"/>
              <c:x val="0.58470309199154957"/>
              <c:y val="0.91403056658780002"/>
            </c:manualLayout>
          </c:layout>
        </c:title>
        <c:numFmt formatCode="yyyy" sourceLinked="1"/>
        <c:tickLblPos val="nextTo"/>
        <c:crossAx val="106449536"/>
        <c:crosses val="autoZero"/>
        <c:auto val="1"/>
        <c:lblOffset val="100"/>
        <c:baseTimeUnit val="years"/>
      </c:dateAx>
      <c:valAx>
        <c:axId val="106449536"/>
        <c:scaling>
          <c:orientation val="minMax"/>
        </c:scaling>
        <c:axPos val="l"/>
        <c:majorGridlines/>
        <c:title>
          <c:tx>
            <c:rich>
              <a:bodyPr rot="-5400000" vert="horz"/>
              <a:lstStyle/>
              <a:p>
                <a:pPr>
                  <a:defRPr/>
                </a:pPr>
                <a:r>
                  <a:rPr sz="1000" b="1"/>
                  <a:t>Anzahl Packungen</a:t>
                </a:r>
                <a:endParaRPr lang="de-CH"/>
              </a:p>
            </c:rich>
          </c:tx>
          <c:layout>
            <c:manualLayout>
              <c:xMode val="edge"/>
              <c:yMode val="edge"/>
              <c:x val="0.13143685683790976"/>
              <c:y val="0.22451333531758491"/>
            </c:manualLayout>
          </c:layout>
        </c:title>
        <c:numFmt formatCode="#,##0" sourceLinked="1"/>
        <c:tickLblPos val="nextTo"/>
        <c:crossAx val="106447232"/>
        <c:crosses val="autoZero"/>
        <c:crossBetween val="between"/>
      </c:valAx>
      <c:spPr>
        <a:noFill/>
        <a:ln w="25400">
          <a:noFill/>
        </a:ln>
      </c:spPr>
    </c:plotArea>
    <c:legend>
      <c:legendPos val="r"/>
      <c:layout>
        <c:manualLayout>
          <c:xMode val="edge"/>
          <c:yMode val="edge"/>
          <c:x val="1.5462855186579983E-2"/>
          <c:y val="8.4136914091259743E-2"/>
          <c:w val="8.8874853466087589E-2"/>
          <c:h val="0.8630483705391192"/>
        </c:manualLayout>
      </c:layout>
    </c:legend>
    <c:plotVisOnly val="1"/>
  </c:chart>
  <c:printSettings>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52917</xdr:colOff>
      <xdr:row>17</xdr:row>
      <xdr:rowOff>137583</xdr:rowOff>
    </xdr:from>
    <xdr:to>
      <xdr:col>14</xdr:col>
      <xdr:colOff>137584</xdr:colOff>
      <xdr:row>30</xdr:row>
      <xdr:rowOff>105833</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54427</xdr:colOff>
      <xdr:row>0</xdr:row>
      <xdr:rowOff>95253</xdr:rowOff>
    </xdr:from>
    <xdr:to>
      <xdr:col>1</xdr:col>
      <xdr:colOff>2176462</xdr:colOff>
      <xdr:row>3</xdr:row>
      <xdr:rowOff>19050</xdr:rowOff>
    </xdr:to>
    <xdr:pic>
      <xdr:nvPicPr>
        <xdr:cNvPr id="6" name="Grafik 0" descr="Logo_sw.gif"/>
        <xdr:cNvPicPr/>
      </xdr:nvPicPr>
      <xdr:blipFill>
        <a:blip xmlns:r="http://schemas.openxmlformats.org/officeDocument/2006/relationships" r:embed="rId1" cstate="print"/>
        <a:srcRect/>
        <a:stretch>
          <a:fillRect/>
        </a:stretch>
      </xdr:blipFill>
      <xdr:spPr bwMode="auto">
        <a:xfrm>
          <a:off x="54427" y="95253"/>
          <a:ext cx="2126797" cy="7238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40"/>
  <sheetViews>
    <sheetView zoomScale="70" zoomScaleNormal="70" workbookViewId="0"/>
  </sheetViews>
  <sheetFormatPr baseColWidth="10" defaultRowHeight="12.75"/>
  <cols>
    <col min="1" max="1" width="11" style="1"/>
    <col min="2" max="2" width="21.125" style="1" customWidth="1"/>
    <col min="3" max="6" width="16.625" style="1" customWidth="1"/>
    <col min="7" max="12" width="8.5" style="1" customWidth="1"/>
    <col min="13" max="13" width="2.625" style="1" customWidth="1"/>
    <col min="14" max="14" width="9.5" style="1" customWidth="1"/>
    <col min="15" max="15" width="9.25" style="1" customWidth="1"/>
    <col min="16" max="16" width="3.5" style="1" customWidth="1"/>
    <col min="17" max="16384" width="11" style="1"/>
  </cols>
  <sheetData>
    <row r="1" spans="1:18" ht="18.75" customHeight="1">
      <c r="A1" s="18" t="s">
        <v>53</v>
      </c>
    </row>
    <row r="2" spans="1:18" ht="18.75" customHeight="1"/>
    <row r="3" spans="1:18" ht="18.75" customHeight="1" thickBot="1">
      <c r="B3" s="2"/>
      <c r="C3" s="102" t="s">
        <v>54</v>
      </c>
      <c r="D3" s="103"/>
      <c r="E3" s="103"/>
      <c r="F3" s="103"/>
      <c r="G3" s="103"/>
      <c r="H3" s="103"/>
      <c r="I3" s="103"/>
      <c r="J3" s="103"/>
      <c r="K3" s="103"/>
      <c r="L3" s="104"/>
    </row>
    <row r="4" spans="1:18" ht="18.75" customHeight="1" thickBot="1">
      <c r="B4" s="14"/>
      <c r="C4" s="21">
        <f ca="1">F4-(3*365)</f>
        <v>40725.67003090278</v>
      </c>
      <c r="D4" s="21">
        <f ca="1">F4-(2*365)</f>
        <v>41090.67003090278</v>
      </c>
      <c r="E4" s="21">
        <f ca="1">F4-365</f>
        <v>41455.67003090278</v>
      </c>
      <c r="F4" s="19">
        <f ca="1">NOW()</f>
        <v>41820.67003090278</v>
      </c>
      <c r="G4" s="105">
        <f ca="1">F4+365</f>
        <v>42185.67003090278</v>
      </c>
      <c r="H4" s="106"/>
      <c r="I4" s="105">
        <f ca="1">F4+(2*365)</f>
        <v>42550.67003090278</v>
      </c>
      <c r="J4" s="106"/>
      <c r="K4" s="105">
        <f ca="1">F4+(3*365)</f>
        <v>42915.67003090278</v>
      </c>
      <c r="L4" s="106"/>
      <c r="R4" s="20"/>
    </row>
    <row r="5" spans="1:18" ht="19.5" customHeight="1" thickBot="1">
      <c r="B5" s="11" t="s">
        <v>55</v>
      </c>
      <c r="C5" s="13" t="s">
        <v>56</v>
      </c>
      <c r="D5" s="13" t="s">
        <v>57</v>
      </c>
      <c r="E5" s="15" t="s">
        <v>58</v>
      </c>
      <c r="F5" s="17" t="s">
        <v>59</v>
      </c>
      <c r="G5" s="16" t="s">
        <v>60</v>
      </c>
      <c r="H5" s="13" t="s">
        <v>61</v>
      </c>
      <c r="I5" s="12" t="s">
        <v>62</v>
      </c>
      <c r="J5" s="13" t="s">
        <v>63</v>
      </c>
      <c r="K5" s="12" t="s">
        <v>64</v>
      </c>
      <c r="L5" s="13" t="s">
        <v>65</v>
      </c>
      <c r="R5" s="20"/>
    </row>
    <row r="6" spans="1:18" s="3" customFormat="1" ht="19.5" customHeight="1" thickBot="1">
      <c r="B6" s="4" t="e">
        <f>#REF!</f>
        <v>#REF!</v>
      </c>
      <c r="C6" s="7" t="e">
        <f>#REF!</f>
        <v>#REF!</v>
      </c>
      <c r="D6" s="7" t="e">
        <f>#REF!</f>
        <v>#REF!</v>
      </c>
      <c r="E6" s="8" t="e">
        <f>#REF!</f>
        <v>#REF!</v>
      </c>
      <c r="F6" s="10" t="e">
        <f>#REF!</f>
        <v>#REF!</v>
      </c>
      <c r="G6" s="107" t="e">
        <f>SUM(#REF!)</f>
        <v>#REF!</v>
      </c>
      <c r="H6" s="108"/>
      <c r="I6" s="107" t="e">
        <f>SUM(#REF!)</f>
        <v>#REF!</v>
      </c>
      <c r="J6" s="108"/>
      <c r="K6" s="107" t="e">
        <f>SUM(#REF!)</f>
        <v>#REF!</v>
      </c>
      <c r="L6" s="108"/>
    </row>
    <row r="7" spans="1:18" s="3" customFormat="1" ht="19.5" customHeight="1" thickBot="1">
      <c r="B7" s="4" t="e">
        <f>#REF!</f>
        <v>#REF!</v>
      </c>
      <c r="C7" s="7" t="e">
        <f>#REF!</f>
        <v>#REF!</v>
      </c>
      <c r="D7" s="7" t="e">
        <f>#REF!</f>
        <v>#REF!</v>
      </c>
      <c r="E7" s="8" t="e">
        <f>#REF!</f>
        <v>#REF!</v>
      </c>
      <c r="F7" s="10" t="e">
        <f>#REF!</f>
        <v>#REF!</v>
      </c>
      <c r="G7" s="107" t="e">
        <f>SUM(#REF!)</f>
        <v>#REF!</v>
      </c>
      <c r="H7" s="108"/>
      <c r="I7" s="107" t="e">
        <f>SUM(#REF!)</f>
        <v>#REF!</v>
      </c>
      <c r="J7" s="108"/>
      <c r="K7" s="107" t="e">
        <f>SUM(#REF!)</f>
        <v>#REF!</v>
      </c>
      <c r="L7" s="108"/>
    </row>
    <row r="8" spans="1:18" s="3" customFormat="1" ht="19.5" customHeight="1" thickBot="1">
      <c r="B8" s="4" t="e">
        <f>#REF!</f>
        <v>#REF!</v>
      </c>
      <c r="C8" s="7" t="e">
        <f>#REF!</f>
        <v>#REF!</v>
      </c>
      <c r="D8" s="7" t="e">
        <f>#REF!</f>
        <v>#REF!</v>
      </c>
      <c r="E8" s="8" t="e">
        <f>#REF!</f>
        <v>#REF!</v>
      </c>
      <c r="F8" s="10" t="e">
        <f>#REF!</f>
        <v>#REF!</v>
      </c>
      <c r="G8" s="107" t="e">
        <f>SUM(#REF!)</f>
        <v>#REF!</v>
      </c>
      <c r="H8" s="108"/>
      <c r="I8" s="107" t="e">
        <f>SUM(#REF!)</f>
        <v>#REF!</v>
      </c>
      <c r="J8" s="108"/>
      <c r="K8" s="107" t="e">
        <f>SUM(#REF!)</f>
        <v>#REF!</v>
      </c>
      <c r="L8" s="108"/>
    </row>
    <row r="9" spans="1:18" s="3" customFormat="1" ht="19.5" customHeight="1" thickBot="1">
      <c r="B9" s="4" t="e">
        <f>#REF!</f>
        <v>#REF!</v>
      </c>
      <c r="C9" s="7" t="e">
        <f>#REF!</f>
        <v>#REF!</v>
      </c>
      <c r="D9" s="7" t="e">
        <f>#REF!</f>
        <v>#REF!</v>
      </c>
      <c r="E9" s="8" t="e">
        <f>#REF!</f>
        <v>#REF!</v>
      </c>
      <c r="F9" s="10" t="e">
        <f>#REF!</f>
        <v>#REF!</v>
      </c>
      <c r="G9" s="107" t="e">
        <f>SUM(#REF!)</f>
        <v>#REF!</v>
      </c>
      <c r="H9" s="108"/>
      <c r="I9" s="107" t="e">
        <f>SUM(#REF!)</f>
        <v>#REF!</v>
      </c>
      <c r="J9" s="108"/>
      <c r="K9" s="107" t="e">
        <f>SUM(#REF!)</f>
        <v>#REF!</v>
      </c>
      <c r="L9" s="108"/>
    </row>
    <row r="10" spans="1:18" s="3" customFormat="1" ht="19.5" customHeight="1" thickBot="1">
      <c r="B10" s="4" t="e">
        <f>#REF!</f>
        <v>#REF!</v>
      </c>
      <c r="C10" s="7" t="e">
        <f>#REF!</f>
        <v>#REF!</v>
      </c>
      <c r="D10" s="7" t="e">
        <f>#REF!</f>
        <v>#REF!</v>
      </c>
      <c r="E10" s="8" t="e">
        <f>#REF!</f>
        <v>#REF!</v>
      </c>
      <c r="F10" s="10" t="e">
        <f>#REF!</f>
        <v>#REF!</v>
      </c>
      <c r="G10" s="107" t="e">
        <f>SUM(#REF!)</f>
        <v>#REF!</v>
      </c>
      <c r="H10" s="108"/>
      <c r="I10" s="107" t="e">
        <f>SUM(#REF!)</f>
        <v>#REF!</v>
      </c>
      <c r="J10" s="108"/>
      <c r="K10" s="107" t="e">
        <f>SUM(#REF!)</f>
        <v>#REF!</v>
      </c>
      <c r="L10" s="108"/>
    </row>
    <row r="11" spans="1:18" s="3" customFormat="1" ht="19.5" customHeight="1" thickBot="1">
      <c r="B11" s="4" t="e">
        <f>#REF!</f>
        <v>#REF!</v>
      </c>
      <c r="C11" s="7" t="e">
        <f>#REF!</f>
        <v>#REF!</v>
      </c>
      <c r="D11" s="7" t="e">
        <f>#REF!</f>
        <v>#REF!</v>
      </c>
      <c r="E11" s="8" t="e">
        <f>#REF!</f>
        <v>#REF!</v>
      </c>
      <c r="F11" s="10" t="e">
        <f>#REF!</f>
        <v>#REF!</v>
      </c>
      <c r="G11" s="107" t="e">
        <f>SUM(#REF!)</f>
        <v>#REF!</v>
      </c>
      <c r="H11" s="108"/>
      <c r="I11" s="107" t="e">
        <f>SUM(#REF!)</f>
        <v>#REF!</v>
      </c>
      <c r="J11" s="108"/>
      <c r="K11" s="107" t="e">
        <f>SUM(#REF!)</f>
        <v>#REF!</v>
      </c>
      <c r="L11" s="108"/>
    </row>
    <row r="12" spans="1:18" s="3" customFormat="1" ht="19.5" customHeight="1" thickBot="1">
      <c r="B12" s="4" t="e">
        <f>#REF!</f>
        <v>#REF!</v>
      </c>
      <c r="C12" s="7" t="e">
        <f>#REF!</f>
        <v>#REF!</v>
      </c>
      <c r="D12" s="7" t="e">
        <f>#REF!</f>
        <v>#REF!</v>
      </c>
      <c r="E12" s="8" t="e">
        <f>#REF!</f>
        <v>#REF!</v>
      </c>
      <c r="F12" s="10" t="e">
        <f>#REF!</f>
        <v>#REF!</v>
      </c>
      <c r="G12" s="107" t="e">
        <f>SUM(#REF!)</f>
        <v>#REF!</v>
      </c>
      <c r="H12" s="108"/>
      <c r="I12" s="107" t="e">
        <f>SUM(#REF!)</f>
        <v>#REF!</v>
      </c>
      <c r="J12" s="108"/>
      <c r="K12" s="107" t="e">
        <f>SUM(#REF!)</f>
        <v>#REF!</v>
      </c>
      <c r="L12" s="108"/>
    </row>
    <row r="13" spans="1:18" s="3" customFormat="1" ht="19.5" customHeight="1" thickBot="1">
      <c r="B13" s="4" t="e">
        <f>#REF!</f>
        <v>#REF!</v>
      </c>
      <c r="C13" s="7" t="e">
        <f>#REF!</f>
        <v>#REF!</v>
      </c>
      <c r="D13" s="7" t="e">
        <f>#REF!</f>
        <v>#REF!</v>
      </c>
      <c r="E13" s="8" t="e">
        <f>#REF!</f>
        <v>#REF!</v>
      </c>
      <c r="F13" s="10" t="e">
        <f>#REF!</f>
        <v>#REF!</v>
      </c>
      <c r="G13" s="107" t="e">
        <f>SUM(#REF!)</f>
        <v>#REF!</v>
      </c>
      <c r="H13" s="108"/>
      <c r="I13" s="107" t="e">
        <f>SUM(#REF!)</f>
        <v>#REF!</v>
      </c>
      <c r="J13" s="108"/>
      <c r="K13" s="107" t="e">
        <f>SUM(#REF!)</f>
        <v>#REF!</v>
      </c>
      <c r="L13" s="108"/>
    </row>
    <row r="14" spans="1:18" s="3" customFormat="1" ht="19.5" customHeight="1" thickBot="1">
      <c r="B14" s="4" t="e">
        <f>#REF!</f>
        <v>#REF!</v>
      </c>
      <c r="C14" s="7" t="e">
        <f>#REF!</f>
        <v>#REF!</v>
      </c>
      <c r="D14" s="7" t="e">
        <f>#REF!</f>
        <v>#REF!</v>
      </c>
      <c r="E14" s="8" t="e">
        <f>#REF!</f>
        <v>#REF!</v>
      </c>
      <c r="F14" s="10" t="e">
        <f>#REF!</f>
        <v>#REF!</v>
      </c>
      <c r="G14" s="107" t="e">
        <f>SUM(#REF!)</f>
        <v>#REF!</v>
      </c>
      <c r="H14" s="108"/>
      <c r="I14" s="107" t="e">
        <f>SUM(#REF!)</f>
        <v>#REF!</v>
      </c>
      <c r="J14" s="108"/>
      <c r="K14" s="107" t="e">
        <f>SUM(#REF!)</f>
        <v>#REF!</v>
      </c>
      <c r="L14" s="108"/>
    </row>
    <row r="15" spans="1:18" s="3" customFormat="1" ht="19.5" customHeight="1" thickBot="1">
      <c r="B15" s="4" t="e">
        <f>#REF!</f>
        <v>#REF!</v>
      </c>
      <c r="C15" s="7" t="e">
        <f>#REF!</f>
        <v>#REF!</v>
      </c>
      <c r="D15" s="7" t="e">
        <f>#REF!</f>
        <v>#REF!</v>
      </c>
      <c r="E15" s="8" t="e">
        <f>#REF!</f>
        <v>#REF!</v>
      </c>
      <c r="F15" s="10" t="e">
        <f>#REF!</f>
        <v>#REF!</v>
      </c>
      <c r="G15" s="107" t="e">
        <f>SUM(#REF!)</f>
        <v>#REF!</v>
      </c>
      <c r="H15" s="108"/>
      <c r="I15" s="107" t="e">
        <f>SUM(#REF!)</f>
        <v>#REF!</v>
      </c>
      <c r="J15" s="108"/>
      <c r="K15" s="107" t="e">
        <f>SUM(#REF!)</f>
        <v>#REF!</v>
      </c>
      <c r="L15" s="108"/>
    </row>
    <row r="16" spans="1:18" s="3" customFormat="1" ht="19.5" customHeight="1" thickBot="1">
      <c r="B16" s="4" t="e">
        <f>#REF!</f>
        <v>#REF!</v>
      </c>
      <c r="C16" s="7" t="e">
        <f>#REF!</f>
        <v>#REF!</v>
      </c>
      <c r="D16" s="7" t="e">
        <f>#REF!</f>
        <v>#REF!</v>
      </c>
      <c r="E16" s="8" t="e">
        <f>#REF!</f>
        <v>#REF!</v>
      </c>
      <c r="F16" s="10" t="e">
        <f>#REF!</f>
        <v>#REF!</v>
      </c>
      <c r="G16" s="107" t="e">
        <f>SUM(#REF!)</f>
        <v>#REF!</v>
      </c>
      <c r="H16" s="108"/>
      <c r="I16" s="107" t="e">
        <f>SUM(#REF!)</f>
        <v>#REF!</v>
      </c>
      <c r="J16" s="108"/>
      <c r="K16" s="107" t="e">
        <f>SUM(#REF!)</f>
        <v>#REF!</v>
      </c>
      <c r="L16" s="108"/>
      <c r="N16" s="9"/>
    </row>
    <row r="17" spans="1:16" s="3" customFormat="1" ht="19.5" customHeight="1" thickBot="1">
      <c r="B17" s="4" t="e">
        <f>#REF!</f>
        <v>#REF!</v>
      </c>
      <c r="C17" s="7" t="e">
        <f>#REF!</f>
        <v>#REF!</v>
      </c>
      <c r="D17" s="7" t="e">
        <f>#REF!</f>
        <v>#REF!</v>
      </c>
      <c r="E17" s="8" t="e">
        <f>#REF!</f>
        <v>#REF!</v>
      </c>
      <c r="F17" s="10" t="e">
        <f>#REF!</f>
        <v>#REF!</v>
      </c>
      <c r="G17" s="107" t="e">
        <f>SUM(#REF!)</f>
        <v>#REF!</v>
      </c>
      <c r="H17" s="108"/>
      <c r="I17" s="107" t="e">
        <f>SUM(#REF!)</f>
        <v>#REF!</v>
      </c>
      <c r="J17" s="108"/>
      <c r="K17" s="107" t="e">
        <f>SUM(#REF!)</f>
        <v>#REF!</v>
      </c>
      <c r="L17" s="108"/>
      <c r="N17" s="109"/>
      <c r="O17" s="109"/>
    </row>
    <row r="18" spans="1:16" ht="19.5" customHeight="1">
      <c r="B18" s="6"/>
      <c r="C18" s="22"/>
      <c r="D18" s="22"/>
      <c r="E18" s="22"/>
      <c r="F18" s="22"/>
      <c r="G18" s="22"/>
      <c r="H18" s="22"/>
      <c r="I18" s="22"/>
      <c r="J18" s="22"/>
      <c r="K18" s="22"/>
      <c r="L18" s="22"/>
      <c r="M18" s="5"/>
    </row>
    <row r="19" spans="1:16" ht="19.5" customHeight="1">
      <c r="B19" s="6"/>
      <c r="C19" s="22"/>
      <c r="D19" s="22"/>
      <c r="E19" s="22"/>
      <c r="F19" s="22"/>
      <c r="G19" s="22"/>
      <c r="H19" s="22"/>
      <c r="I19" s="22"/>
      <c r="J19" s="22"/>
      <c r="K19" s="22"/>
      <c r="L19" s="22"/>
      <c r="M19" s="5"/>
    </row>
    <row r="20" spans="1:16" ht="19.5" customHeight="1">
      <c r="B20" s="6"/>
      <c r="C20" s="22"/>
      <c r="D20" s="22"/>
      <c r="E20" s="22"/>
      <c r="F20" s="22"/>
      <c r="G20" s="22"/>
      <c r="H20" s="22"/>
      <c r="I20" s="22"/>
      <c r="J20" s="22"/>
      <c r="K20" s="22"/>
      <c r="L20" s="22"/>
      <c r="M20" s="5"/>
    </row>
    <row r="21" spans="1:16" ht="19.5" customHeight="1">
      <c r="B21" s="6"/>
      <c r="C21" s="22"/>
      <c r="D21" s="22"/>
      <c r="E21" s="22"/>
      <c r="F21" s="22"/>
      <c r="G21" s="22"/>
      <c r="H21" s="22"/>
      <c r="I21" s="22"/>
      <c r="J21" s="22"/>
      <c r="K21" s="22"/>
      <c r="L21" s="22"/>
      <c r="M21" s="5"/>
    </row>
    <row r="22" spans="1:16" ht="19.5" customHeight="1">
      <c r="B22" s="6"/>
      <c r="C22" s="22"/>
      <c r="D22" s="22"/>
      <c r="E22" s="22"/>
      <c r="F22" s="22"/>
      <c r="G22" s="22"/>
      <c r="H22" s="22"/>
      <c r="I22" s="22"/>
      <c r="J22" s="22"/>
      <c r="K22" s="22"/>
      <c r="L22" s="22"/>
      <c r="M22" s="5"/>
    </row>
    <row r="23" spans="1:16" ht="19.5" customHeight="1">
      <c r="B23" s="6"/>
      <c r="C23" s="22"/>
      <c r="D23" s="22"/>
      <c r="E23" s="22"/>
      <c r="F23" s="22"/>
      <c r="G23" s="22"/>
      <c r="H23" s="22"/>
      <c r="I23" s="22"/>
      <c r="J23" s="22"/>
      <c r="K23" s="22"/>
      <c r="L23" s="22"/>
      <c r="M23" s="5"/>
    </row>
    <row r="24" spans="1:16" ht="19.5" customHeight="1">
      <c r="B24" s="6"/>
      <c r="C24" s="22"/>
      <c r="D24" s="22"/>
      <c r="E24" s="22"/>
      <c r="F24" s="22"/>
      <c r="G24" s="22"/>
      <c r="H24" s="22"/>
      <c r="I24" s="22"/>
      <c r="J24" s="22"/>
      <c r="K24" s="22"/>
      <c r="L24" s="22"/>
      <c r="M24" s="5"/>
    </row>
    <row r="25" spans="1:16" ht="19.5" customHeight="1">
      <c r="B25" s="6"/>
      <c r="C25" s="22"/>
      <c r="D25" s="22"/>
      <c r="E25" s="22"/>
      <c r="F25" s="22"/>
      <c r="G25" s="22"/>
      <c r="H25" s="22"/>
      <c r="I25" s="22"/>
      <c r="J25" s="22"/>
      <c r="K25" s="22"/>
      <c r="L25" s="22"/>
      <c r="M25" s="5"/>
    </row>
    <row r="26" spans="1:16" ht="19.5" customHeight="1">
      <c r="B26" s="6"/>
      <c r="C26" s="22"/>
      <c r="D26" s="22"/>
      <c r="E26" s="22"/>
      <c r="F26" s="22"/>
      <c r="G26" s="22"/>
      <c r="H26" s="22"/>
      <c r="I26" s="22"/>
      <c r="J26" s="22"/>
      <c r="K26" s="22"/>
      <c r="L26" s="22"/>
      <c r="M26" s="5"/>
    </row>
    <row r="27" spans="1:16" ht="19.5" customHeight="1">
      <c r="B27" s="6"/>
      <c r="C27" s="22"/>
      <c r="D27" s="22"/>
      <c r="E27" s="22"/>
      <c r="F27" s="22"/>
      <c r="G27" s="22"/>
      <c r="H27" s="22"/>
      <c r="I27" s="22"/>
      <c r="J27" s="22"/>
      <c r="K27" s="22"/>
      <c r="L27" s="22"/>
      <c r="M27" s="5"/>
    </row>
    <row r="28" spans="1:16" ht="19.5" customHeight="1">
      <c r="B28" s="6"/>
      <c r="C28" s="22"/>
      <c r="D28" s="22"/>
      <c r="E28" s="22"/>
      <c r="F28" s="22"/>
      <c r="G28" s="22"/>
      <c r="H28" s="22"/>
      <c r="I28" s="22"/>
      <c r="J28" s="22"/>
      <c r="K28" s="22"/>
      <c r="L28" s="22"/>
      <c r="M28" s="5"/>
    </row>
    <row r="29" spans="1:16" ht="19.5" customHeight="1">
      <c r="B29" s="6"/>
      <c r="C29" s="22"/>
      <c r="D29" s="22"/>
      <c r="E29" s="22"/>
      <c r="F29" s="22"/>
      <c r="G29" s="22"/>
      <c r="H29" s="22"/>
      <c r="I29" s="22"/>
      <c r="J29" s="22"/>
      <c r="K29" s="22"/>
      <c r="L29" s="22"/>
      <c r="M29" s="5"/>
    </row>
    <row r="30" spans="1:16" ht="22.5" customHeight="1">
      <c r="B30" s="6"/>
      <c r="C30" s="22"/>
      <c r="D30" s="22"/>
      <c r="E30" s="22"/>
      <c r="F30" s="22"/>
      <c r="G30" s="22"/>
      <c r="H30" s="22"/>
      <c r="I30" s="22"/>
      <c r="J30" s="22"/>
      <c r="K30" s="22"/>
      <c r="L30" s="22"/>
      <c r="M30" s="5"/>
    </row>
    <row r="31" spans="1:16" ht="21.75" customHeight="1">
      <c r="B31" s="6"/>
      <c r="C31" s="22"/>
      <c r="D31" s="22"/>
      <c r="E31" s="22"/>
      <c r="F31" s="22"/>
      <c r="G31" s="22"/>
      <c r="H31" s="22"/>
      <c r="I31" s="22"/>
      <c r="J31" s="22"/>
      <c r="K31" s="22"/>
      <c r="L31" s="22"/>
      <c r="M31" s="5"/>
    </row>
    <row r="32" spans="1:16" ht="33.75" customHeight="1">
      <c r="A32" s="110" t="s">
        <v>66</v>
      </c>
      <c r="B32" s="110"/>
      <c r="C32" s="110"/>
      <c r="D32" s="110"/>
      <c r="E32" s="110"/>
      <c r="F32" s="110"/>
      <c r="G32" s="110"/>
      <c r="H32" s="110"/>
      <c r="I32" s="110"/>
      <c r="J32" s="110"/>
      <c r="K32" s="110"/>
      <c r="L32" s="110"/>
      <c r="M32" s="110"/>
      <c r="N32" s="110"/>
      <c r="O32" s="110"/>
      <c r="P32" s="110"/>
    </row>
    <row r="33" spans="1:16" ht="19.5" customHeight="1">
      <c r="A33" s="110" t="s">
        <v>67</v>
      </c>
      <c r="B33" s="110"/>
      <c r="C33" s="110"/>
      <c r="D33" s="110"/>
      <c r="E33" s="110"/>
      <c r="F33" s="110"/>
      <c r="G33" s="110"/>
      <c r="H33" s="110"/>
      <c r="I33" s="110"/>
      <c r="J33" s="110"/>
      <c r="K33" s="110"/>
      <c r="L33" s="110"/>
      <c r="M33" s="110"/>
      <c r="N33" s="110"/>
      <c r="O33" s="110"/>
      <c r="P33" s="110"/>
    </row>
    <row r="34" spans="1:16" ht="19.5" customHeight="1"/>
    <row r="35" spans="1:16" ht="19.5" customHeight="1"/>
    <row r="36" spans="1:16" ht="19.5" customHeight="1"/>
    <row r="37" spans="1:16" ht="19.5" customHeight="1"/>
    <row r="38" spans="1:16" ht="19.5" customHeight="1"/>
    <row r="39" spans="1:16" ht="19.5" customHeight="1"/>
    <row r="40" spans="1:16" ht="19.5" customHeight="1"/>
  </sheetData>
  <sheetProtection password="F9F1" sheet="1" objects="1" scenarios="1" selectLockedCells="1"/>
  <customSheetViews>
    <customSheetView guid="{AEB95766-BE86-4E08-96CF-B024901FACD8}" scale="70">
      <selection activeCell="B17" sqref="B9:B17"/>
      <pageMargins left="0.7" right="0.7" top="0.78740157499999996" bottom="0.78740157499999996" header="0.3" footer="0.3"/>
      <pageSetup paperSize="8" orientation="landscape" r:id="rId1"/>
    </customSheetView>
  </customSheetViews>
  <mergeCells count="43">
    <mergeCell ref="K15:L15"/>
    <mergeCell ref="K16:L16"/>
    <mergeCell ref="K17:L17"/>
    <mergeCell ref="I16:J16"/>
    <mergeCell ref="I17:J17"/>
    <mergeCell ref="N17:O17"/>
    <mergeCell ref="A32:P32"/>
    <mergeCell ref="A33:P33"/>
    <mergeCell ref="G6:H6"/>
    <mergeCell ref="I6:J6"/>
    <mergeCell ref="K6:L6"/>
    <mergeCell ref="G7:H7"/>
    <mergeCell ref="G8:H8"/>
    <mergeCell ref="K12:L12"/>
    <mergeCell ref="K13:L13"/>
    <mergeCell ref="K14:L14"/>
    <mergeCell ref="G17:H17"/>
    <mergeCell ref="I12:J12"/>
    <mergeCell ref="I13:J13"/>
    <mergeCell ref="I14:J14"/>
    <mergeCell ref="I15:J15"/>
    <mergeCell ref="G15:H15"/>
    <mergeCell ref="G16:H16"/>
    <mergeCell ref="I7:J7"/>
    <mergeCell ref="I8:J8"/>
    <mergeCell ref="I9:J9"/>
    <mergeCell ref="I10:J10"/>
    <mergeCell ref="I11:J11"/>
    <mergeCell ref="G11:H11"/>
    <mergeCell ref="G12:H12"/>
    <mergeCell ref="G13:H13"/>
    <mergeCell ref="G9:H9"/>
    <mergeCell ref="G10:H10"/>
    <mergeCell ref="C3:L3"/>
    <mergeCell ref="G4:H4"/>
    <mergeCell ref="I4:J4"/>
    <mergeCell ref="K4:L4"/>
    <mergeCell ref="G14:H14"/>
    <mergeCell ref="K7:L7"/>
    <mergeCell ref="K8:L8"/>
    <mergeCell ref="K9:L9"/>
    <mergeCell ref="K10:L10"/>
    <mergeCell ref="K11:L11"/>
  </mergeCells>
  <pageMargins left="0.7" right="0.7" top="0.78740157499999996" bottom="0.78740157499999996"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dimension ref="A1:V44"/>
  <sheetViews>
    <sheetView tabSelected="1" view="pageBreakPreview" topLeftCell="B1" zoomScale="80" zoomScaleNormal="80" zoomScaleSheetLayoutView="80" workbookViewId="0">
      <selection activeCell="F36" sqref="F36"/>
    </sheetView>
  </sheetViews>
  <sheetFormatPr baseColWidth="10" defaultRowHeight="12.75"/>
  <cols>
    <col min="1" max="1" width="2.125" style="1" customWidth="1"/>
    <col min="2" max="2" width="35.375" style="1" customWidth="1"/>
    <col min="3" max="3" width="2" style="1" customWidth="1"/>
    <col min="4" max="4" width="13" style="1" bestFit="1" customWidth="1"/>
    <col min="5" max="5" width="2" style="1" customWidth="1"/>
    <col min="6" max="6" width="45.75" style="1" customWidth="1"/>
    <col min="7" max="8" width="15.25" style="1" customWidth="1"/>
    <col min="9" max="9" width="2.625" style="1" customWidth="1"/>
    <col min="10" max="10" width="27.25" style="1" customWidth="1"/>
    <col min="11" max="11" width="2" style="1" customWidth="1"/>
    <col min="12" max="12" width="27.25" style="1" customWidth="1"/>
    <col min="13" max="13" width="2.5" style="1" customWidth="1"/>
    <col min="14" max="14" width="11.25" style="1" customWidth="1"/>
    <col min="15" max="15" width="3.75" style="1" customWidth="1"/>
    <col min="16" max="16" width="12.375" style="1" customWidth="1"/>
    <col min="17" max="17" width="18.5" style="1" customWidth="1"/>
    <col min="18" max="18" width="14.375" style="1" customWidth="1"/>
    <col min="19" max="19" width="12.875" style="1" customWidth="1"/>
    <col min="20" max="21" width="11" style="1" customWidth="1"/>
    <col min="22" max="16384" width="11" style="1"/>
  </cols>
  <sheetData>
    <row r="1" spans="1:22" ht="33" customHeight="1">
      <c r="B1" s="27"/>
      <c r="C1" s="27"/>
      <c r="D1" s="27"/>
      <c r="E1" s="27"/>
      <c r="F1" s="27"/>
      <c r="G1" s="27"/>
      <c r="H1" s="27"/>
      <c r="I1" s="27"/>
      <c r="J1" s="27"/>
      <c r="K1" s="27"/>
      <c r="L1" s="27" t="s">
        <v>0</v>
      </c>
      <c r="M1" s="27"/>
      <c r="N1" s="27"/>
      <c r="O1" s="27"/>
      <c r="P1" s="25"/>
    </row>
    <row r="2" spans="1:22" ht="15">
      <c r="B2" s="30"/>
      <c r="C2" s="30"/>
      <c r="D2" s="30"/>
      <c r="E2" s="30"/>
      <c r="F2" s="30"/>
      <c r="G2" s="30"/>
      <c r="H2" s="30"/>
      <c r="I2" s="30"/>
      <c r="J2" s="30"/>
      <c r="K2" s="30"/>
      <c r="L2" s="27" t="s">
        <v>1</v>
      </c>
      <c r="M2" s="27"/>
      <c r="N2" s="27"/>
      <c r="O2" s="30"/>
      <c r="P2" s="25"/>
    </row>
    <row r="3" spans="1:22" ht="15">
      <c r="B3" s="30"/>
      <c r="C3" s="30"/>
      <c r="D3" s="30"/>
      <c r="E3" s="30"/>
      <c r="F3" s="30"/>
      <c r="G3" s="30"/>
      <c r="H3" s="30"/>
      <c r="I3" s="30"/>
      <c r="J3" s="30"/>
      <c r="K3" s="30"/>
      <c r="L3" s="27" t="s">
        <v>2</v>
      </c>
      <c r="M3" s="27"/>
      <c r="N3" s="27"/>
      <c r="O3" s="30"/>
      <c r="P3" s="25"/>
    </row>
    <row r="4" spans="1:22" ht="18">
      <c r="B4" s="30"/>
      <c r="C4" s="30"/>
      <c r="D4" s="30"/>
      <c r="E4" s="30"/>
      <c r="F4" s="30"/>
      <c r="G4" s="30"/>
      <c r="H4" s="30"/>
      <c r="I4" s="30"/>
      <c r="J4" s="30"/>
      <c r="K4" s="30"/>
      <c r="L4" s="27"/>
      <c r="M4" s="27"/>
      <c r="N4" s="38" t="s">
        <v>3</v>
      </c>
      <c r="P4" s="25"/>
    </row>
    <row r="5" spans="1:22" ht="18.75" customHeight="1">
      <c r="B5" s="113" t="s">
        <v>4</v>
      </c>
      <c r="C5" s="114"/>
      <c r="D5" s="114"/>
      <c r="E5" s="114"/>
      <c r="F5" s="114"/>
      <c r="G5" s="114"/>
      <c r="H5" s="114"/>
      <c r="I5" s="114"/>
      <c r="J5" s="114"/>
      <c r="K5" s="114"/>
      <c r="L5" s="114"/>
      <c r="M5" s="114"/>
      <c r="N5" s="114"/>
      <c r="O5" s="114"/>
      <c r="P5" s="31"/>
    </row>
    <row r="6" spans="1:22" ht="11.25" customHeight="1">
      <c r="A6" s="25"/>
      <c r="B6" s="31"/>
      <c r="C6" s="31"/>
      <c r="D6" s="31"/>
      <c r="E6" s="31"/>
      <c r="F6" s="31"/>
      <c r="G6" s="31"/>
      <c r="H6" s="31"/>
      <c r="I6" s="31"/>
      <c r="J6" s="31"/>
      <c r="K6" s="31"/>
      <c r="L6" s="31"/>
      <c r="M6" s="31"/>
      <c r="N6" s="31"/>
      <c r="O6" s="31"/>
      <c r="P6" s="31"/>
    </row>
    <row r="7" spans="1:22" ht="18.75" customHeight="1">
      <c r="A7" s="25"/>
      <c r="B7" s="32" t="s">
        <v>5</v>
      </c>
      <c r="C7" s="120"/>
      <c r="D7" s="120"/>
      <c r="E7" s="120"/>
      <c r="F7" s="120"/>
      <c r="G7" s="37"/>
      <c r="H7" s="37"/>
      <c r="I7" s="37"/>
      <c r="J7" s="32" t="s">
        <v>6</v>
      </c>
      <c r="K7" s="37"/>
      <c r="L7" s="121"/>
      <c r="M7" s="121"/>
      <c r="N7" s="121"/>
      <c r="O7" s="37"/>
      <c r="P7" s="31"/>
    </row>
    <row r="8" spans="1:22" ht="19.5" customHeight="1">
      <c r="A8" s="25"/>
      <c r="B8" s="32"/>
      <c r="C8" s="31"/>
      <c r="D8" s="31"/>
      <c r="E8" s="31"/>
      <c r="F8" s="31"/>
      <c r="G8" s="31"/>
      <c r="H8" s="31"/>
      <c r="I8" s="31"/>
      <c r="J8" s="31"/>
      <c r="K8" s="31"/>
      <c r="L8" s="31"/>
      <c r="M8" s="31"/>
      <c r="N8" s="31"/>
      <c r="O8" s="36"/>
      <c r="P8" s="31"/>
    </row>
    <row r="9" spans="1:22" s="3" customFormat="1" ht="19.5" customHeight="1">
      <c r="A9" s="26"/>
      <c r="B9" s="32" t="s">
        <v>7</v>
      </c>
      <c r="C9" s="118"/>
      <c r="D9" s="119"/>
      <c r="E9" s="119"/>
      <c r="F9" s="116" t="s">
        <v>8</v>
      </c>
      <c r="G9" s="117"/>
      <c r="H9" s="100"/>
      <c r="I9" s="37"/>
      <c r="K9" s="37"/>
      <c r="L9" s="38" t="s">
        <v>9</v>
      </c>
      <c r="M9" s="122"/>
      <c r="N9" s="122"/>
      <c r="O9" s="53"/>
      <c r="P9" s="31"/>
      <c r="Q9" s="1"/>
      <c r="R9" s="1"/>
      <c r="S9" s="1"/>
      <c r="T9" s="1"/>
    </row>
    <row r="10" spans="1:22" s="3" customFormat="1" ht="19.5" customHeight="1">
      <c r="A10" s="26"/>
      <c r="B10" s="32"/>
      <c r="C10" s="96"/>
      <c r="D10" s="97"/>
      <c r="E10" s="97"/>
      <c r="F10" s="38"/>
      <c r="G10" s="39"/>
      <c r="H10" s="96"/>
      <c r="I10" s="37"/>
      <c r="J10" s="26"/>
      <c r="K10" s="37"/>
      <c r="L10" s="38"/>
      <c r="M10" s="53"/>
      <c r="N10" s="53"/>
      <c r="O10" s="53"/>
      <c r="P10" s="31"/>
      <c r="Q10" s="1"/>
      <c r="R10" s="1"/>
      <c r="S10" s="1"/>
      <c r="T10" s="1"/>
    </row>
    <row r="11" spans="1:22" s="2" customFormat="1" ht="18" customHeight="1">
      <c r="A11" s="27"/>
      <c r="B11" s="92" t="s">
        <v>10</v>
      </c>
      <c r="C11" s="27"/>
      <c r="D11" s="27"/>
      <c r="E11" s="27"/>
      <c r="F11" s="27"/>
      <c r="G11" s="27"/>
      <c r="H11" s="27"/>
      <c r="I11" s="27"/>
      <c r="J11" s="27"/>
      <c r="K11" s="27"/>
      <c r="L11" s="27"/>
      <c r="M11" s="27"/>
      <c r="N11" s="27"/>
      <c r="O11" s="27"/>
      <c r="T11" s="24"/>
      <c r="U11" s="24"/>
      <c r="V11" s="24"/>
    </row>
    <row r="12" spans="1:22" s="2" customFormat="1" ht="18.75" customHeight="1">
      <c r="A12" s="27"/>
      <c r="B12" s="111" t="s">
        <v>11</v>
      </c>
      <c r="C12" s="112"/>
      <c r="D12" s="112"/>
      <c r="E12" s="112"/>
      <c r="F12" s="112"/>
      <c r="G12" s="112"/>
      <c r="H12" s="112"/>
      <c r="I12" s="112"/>
      <c r="J12" s="112"/>
      <c r="K12" s="112"/>
      <c r="L12" s="112"/>
      <c r="M12" s="112"/>
      <c r="N12" s="112"/>
      <c r="O12" s="27"/>
      <c r="T12" s="24"/>
      <c r="U12" s="24"/>
      <c r="V12" s="24"/>
    </row>
    <row r="13" spans="1:22" s="2" customFormat="1" ht="18.75" customHeight="1">
      <c r="A13" s="27"/>
      <c r="B13" s="111" t="s">
        <v>12</v>
      </c>
      <c r="C13" s="112"/>
      <c r="D13" s="112"/>
      <c r="E13" s="112"/>
      <c r="F13" s="112"/>
      <c r="G13" s="112"/>
      <c r="H13" s="112"/>
      <c r="I13" s="112"/>
      <c r="J13" s="112"/>
      <c r="K13" s="112"/>
      <c r="L13" s="112"/>
      <c r="M13" s="112"/>
      <c r="N13" s="112"/>
      <c r="O13" s="93"/>
      <c r="P13" s="94"/>
      <c r="Q13" s="94"/>
      <c r="R13" s="94"/>
      <c r="S13" s="94"/>
      <c r="T13" s="95"/>
      <c r="U13" s="24"/>
      <c r="V13" s="24"/>
    </row>
    <row r="14" spans="1:22" s="3" customFormat="1" ht="14.25" customHeight="1">
      <c r="A14" s="26"/>
      <c r="B14" s="125" t="s">
        <v>13</v>
      </c>
      <c r="C14" s="125"/>
      <c r="D14" s="125"/>
      <c r="E14" s="125"/>
      <c r="F14" s="125"/>
      <c r="G14" s="125"/>
      <c r="H14" s="125"/>
      <c r="I14" s="125"/>
      <c r="J14" s="125"/>
      <c r="K14" s="125"/>
      <c r="L14" s="125"/>
      <c r="M14" s="125"/>
      <c r="N14" s="125"/>
      <c r="O14" s="25"/>
      <c r="P14" s="41" t="s">
        <v>14</v>
      </c>
      <c r="Q14" s="1"/>
      <c r="R14" s="1"/>
      <c r="S14" s="1"/>
      <c r="T14" s="1"/>
    </row>
    <row r="15" spans="1:22" s="3" customFormat="1">
      <c r="A15" s="26"/>
      <c r="B15" s="26"/>
      <c r="C15" s="26"/>
      <c r="D15" s="26"/>
      <c r="E15" s="26"/>
      <c r="F15" s="26"/>
      <c r="G15" s="26"/>
      <c r="H15" s="26"/>
      <c r="I15" s="26"/>
      <c r="J15" s="26"/>
      <c r="K15" s="26"/>
      <c r="L15" s="26"/>
      <c r="M15" s="26"/>
      <c r="N15" s="26"/>
      <c r="O15" s="25"/>
      <c r="P15" s="41"/>
      <c r="Q15" s="1"/>
      <c r="R15" s="1"/>
      <c r="S15" s="1"/>
      <c r="T15" s="1"/>
    </row>
    <row r="16" spans="1:22" s="3" customFormat="1" ht="42.75" customHeight="1">
      <c r="A16" s="26"/>
      <c r="B16" s="123"/>
      <c r="C16" s="124"/>
      <c r="D16" s="124"/>
      <c r="E16" s="69"/>
      <c r="F16" s="115" t="s">
        <v>15</v>
      </c>
      <c r="G16" s="115"/>
      <c r="H16" s="115"/>
      <c r="I16" s="69"/>
      <c r="J16" s="101" t="s">
        <v>16</v>
      </c>
      <c r="K16" s="69"/>
      <c r="L16" s="101" t="s">
        <v>17</v>
      </c>
      <c r="M16" s="27"/>
      <c r="N16" s="27"/>
      <c r="O16" s="25"/>
      <c r="P16" s="1"/>
      <c r="Q16" s="1"/>
      <c r="R16" s="1"/>
      <c r="S16" s="1"/>
      <c r="T16" s="1"/>
    </row>
    <row r="17" spans="1:20" s="3" customFormat="1" ht="60.75" thickBot="1">
      <c r="A17" s="26"/>
      <c r="B17" s="124"/>
      <c r="C17" s="124"/>
      <c r="D17" s="124"/>
      <c r="E17" s="71"/>
      <c r="F17" s="51" t="s">
        <v>18</v>
      </c>
      <c r="G17" s="51" t="s">
        <v>19</v>
      </c>
      <c r="H17" s="99" t="s">
        <v>20</v>
      </c>
      <c r="I17" s="72"/>
      <c r="J17" s="52" t="s">
        <v>21</v>
      </c>
      <c r="K17" s="72"/>
      <c r="L17" s="52" t="s">
        <v>22</v>
      </c>
      <c r="M17" s="27"/>
      <c r="N17" s="70"/>
      <c r="O17" s="25"/>
      <c r="P17" s="42" t="s">
        <v>23</v>
      </c>
      <c r="Q17" s="43" t="s">
        <v>24</v>
      </c>
      <c r="R17" s="44" t="s">
        <v>25</v>
      </c>
      <c r="S17" s="41" t="s">
        <v>26</v>
      </c>
      <c r="T17" s="1"/>
    </row>
    <row r="18" spans="1:20" s="3" customFormat="1" ht="19.5" customHeight="1" thickBot="1">
      <c r="A18" s="26"/>
      <c r="B18" s="11" t="s">
        <v>27</v>
      </c>
      <c r="C18" s="72"/>
      <c r="D18" s="21" t="s">
        <v>28</v>
      </c>
      <c r="E18" s="73"/>
      <c r="F18" s="12" t="s">
        <v>29</v>
      </c>
      <c r="G18" s="12" t="s">
        <v>30</v>
      </c>
      <c r="H18" s="12" t="s">
        <v>31</v>
      </c>
      <c r="I18" s="76"/>
      <c r="J18" s="13" t="s">
        <v>32</v>
      </c>
      <c r="K18" s="76"/>
      <c r="L18" s="13" t="s">
        <v>33</v>
      </c>
      <c r="M18" s="27"/>
      <c r="N18" s="54" t="s">
        <v>34</v>
      </c>
      <c r="O18" s="25"/>
      <c r="P18" s="1"/>
      <c r="Q18" s="20"/>
      <c r="R18" s="1"/>
      <c r="S18" s="1"/>
      <c r="T18" s="1"/>
    </row>
    <row r="19" spans="1:20" s="3" customFormat="1" ht="19.5" customHeight="1">
      <c r="A19" s="26"/>
      <c r="B19" s="88" t="s">
        <v>35</v>
      </c>
      <c r="C19" s="76"/>
      <c r="D19" s="77"/>
      <c r="E19" s="74"/>
      <c r="F19" s="77"/>
      <c r="G19" s="77"/>
      <c r="H19" s="77"/>
      <c r="I19" s="78"/>
      <c r="J19" s="79"/>
      <c r="K19" s="78"/>
      <c r="L19" s="80"/>
      <c r="M19" s="67"/>
      <c r="N19" s="81" t="e">
        <f>(1-G33)*D19</f>
        <v>#DIV/0!</v>
      </c>
      <c r="O19" s="26"/>
      <c r="P19" s="45">
        <f>D19*J19</f>
        <v>0</v>
      </c>
      <c r="Q19" s="45">
        <f>L19*D19</f>
        <v>0</v>
      </c>
      <c r="R19" s="45">
        <f t="shared" ref="R19:R28" si="0">Q19+P19</f>
        <v>0</v>
      </c>
      <c r="S19" s="23" t="e">
        <f>(J19+L19)*N19</f>
        <v>#DIV/0!</v>
      </c>
    </row>
    <row r="20" spans="1:20" ht="19.5" customHeight="1">
      <c r="A20" s="25"/>
      <c r="B20" s="89" t="s">
        <v>36</v>
      </c>
      <c r="C20" s="78"/>
      <c r="D20" s="82"/>
      <c r="E20" s="74"/>
      <c r="F20" s="82"/>
      <c r="G20" s="82"/>
      <c r="H20" s="82"/>
      <c r="I20" s="78"/>
      <c r="J20" s="83"/>
      <c r="K20" s="78"/>
      <c r="L20" s="84"/>
      <c r="M20" s="67"/>
      <c r="N20" s="81" t="e">
        <f>(1-G33)*D20</f>
        <v>#DIV/0!</v>
      </c>
      <c r="O20" s="26"/>
      <c r="P20" s="45">
        <f t="shared" ref="P20:P28" si="1">D20*J20</f>
        <v>0</v>
      </c>
      <c r="Q20" s="45">
        <f t="shared" ref="Q20:Q28" si="2">L20*D20</f>
        <v>0</v>
      </c>
      <c r="R20" s="45">
        <f t="shared" si="0"/>
        <v>0</v>
      </c>
      <c r="S20" s="23" t="e">
        <f t="shared" ref="S20:S28" si="3">(J20+L20)*N20</f>
        <v>#DIV/0!</v>
      </c>
      <c r="T20" s="3"/>
    </row>
    <row r="21" spans="1:20" ht="19.5" customHeight="1">
      <c r="A21" s="25"/>
      <c r="B21" s="88" t="s">
        <v>37</v>
      </c>
      <c r="C21" s="78"/>
      <c r="D21" s="82"/>
      <c r="E21" s="74"/>
      <c r="F21" s="82"/>
      <c r="G21" s="82"/>
      <c r="H21" s="82"/>
      <c r="I21" s="78"/>
      <c r="J21" s="83"/>
      <c r="K21" s="78"/>
      <c r="L21" s="84"/>
      <c r="M21" s="67"/>
      <c r="N21" s="81" t="e">
        <f>(1-G33)*D21</f>
        <v>#DIV/0!</v>
      </c>
      <c r="O21" s="26"/>
      <c r="P21" s="45">
        <f t="shared" si="1"/>
        <v>0</v>
      </c>
      <c r="Q21" s="45">
        <f t="shared" si="2"/>
        <v>0</v>
      </c>
      <c r="R21" s="45">
        <f t="shared" si="0"/>
        <v>0</v>
      </c>
      <c r="S21" s="23" t="e">
        <f t="shared" si="3"/>
        <v>#DIV/0!</v>
      </c>
      <c r="T21" s="3"/>
    </row>
    <row r="22" spans="1:20" ht="19.5" customHeight="1">
      <c r="A22" s="25"/>
      <c r="B22" s="89" t="s">
        <v>38</v>
      </c>
      <c r="C22" s="78"/>
      <c r="D22" s="82"/>
      <c r="E22" s="74"/>
      <c r="F22" s="82"/>
      <c r="G22" s="85"/>
      <c r="H22" s="85"/>
      <c r="I22" s="78"/>
      <c r="J22" s="86"/>
      <c r="K22" s="78"/>
      <c r="L22" s="84"/>
      <c r="M22" s="67"/>
      <c r="N22" s="81" t="e">
        <f>(1-G33)*D22</f>
        <v>#DIV/0!</v>
      </c>
      <c r="O22" s="26"/>
      <c r="P22" s="45">
        <f t="shared" si="1"/>
        <v>0</v>
      </c>
      <c r="Q22" s="45">
        <f t="shared" si="2"/>
        <v>0</v>
      </c>
      <c r="R22" s="45">
        <f t="shared" si="0"/>
        <v>0</v>
      </c>
      <c r="S22" s="23" t="e">
        <f t="shared" si="3"/>
        <v>#DIV/0!</v>
      </c>
      <c r="T22" s="3"/>
    </row>
    <row r="23" spans="1:20" ht="19.5" customHeight="1">
      <c r="A23" s="25"/>
      <c r="B23" s="88" t="s">
        <v>39</v>
      </c>
      <c r="C23" s="78"/>
      <c r="D23" s="82"/>
      <c r="E23" s="74"/>
      <c r="F23" s="82"/>
      <c r="G23" s="85"/>
      <c r="H23" s="85"/>
      <c r="I23" s="78"/>
      <c r="J23" s="86"/>
      <c r="K23" s="78"/>
      <c r="L23" s="84"/>
      <c r="M23" s="67"/>
      <c r="N23" s="81" t="e">
        <f>(1-G33)*D23</f>
        <v>#DIV/0!</v>
      </c>
      <c r="O23" s="26"/>
      <c r="P23" s="45">
        <f t="shared" si="1"/>
        <v>0</v>
      </c>
      <c r="Q23" s="45">
        <f t="shared" si="2"/>
        <v>0</v>
      </c>
      <c r="R23" s="45">
        <f t="shared" si="0"/>
        <v>0</v>
      </c>
      <c r="S23" s="23" t="e">
        <f t="shared" si="3"/>
        <v>#DIV/0!</v>
      </c>
      <c r="T23" s="3"/>
    </row>
    <row r="24" spans="1:20" ht="19.5" customHeight="1">
      <c r="A24" s="25"/>
      <c r="B24" s="89" t="s">
        <v>40</v>
      </c>
      <c r="C24" s="78"/>
      <c r="D24" s="82"/>
      <c r="E24" s="74"/>
      <c r="F24" s="82"/>
      <c r="G24" s="85"/>
      <c r="H24" s="85"/>
      <c r="I24" s="78"/>
      <c r="J24" s="86"/>
      <c r="K24" s="78"/>
      <c r="L24" s="84"/>
      <c r="M24" s="67"/>
      <c r="N24" s="81" t="e">
        <f>(1-G33)*D24</f>
        <v>#DIV/0!</v>
      </c>
      <c r="O24" s="26"/>
      <c r="P24" s="45">
        <f t="shared" si="1"/>
        <v>0</v>
      </c>
      <c r="Q24" s="45">
        <f t="shared" si="2"/>
        <v>0</v>
      </c>
      <c r="R24" s="45">
        <f t="shared" si="0"/>
        <v>0</v>
      </c>
      <c r="S24" s="23" t="e">
        <f t="shared" si="3"/>
        <v>#DIV/0!</v>
      </c>
      <c r="T24" s="3"/>
    </row>
    <row r="25" spans="1:20" ht="19.5" customHeight="1">
      <c r="A25" s="25"/>
      <c r="B25" s="88" t="s">
        <v>41</v>
      </c>
      <c r="C25" s="78"/>
      <c r="D25" s="82"/>
      <c r="E25" s="74"/>
      <c r="F25" s="82"/>
      <c r="G25" s="85"/>
      <c r="H25" s="85"/>
      <c r="I25" s="78"/>
      <c r="J25" s="86"/>
      <c r="K25" s="78"/>
      <c r="L25" s="84"/>
      <c r="M25" s="67"/>
      <c r="N25" s="81" t="e">
        <f>(1-G33)*D25</f>
        <v>#DIV/0!</v>
      </c>
      <c r="O25" s="26"/>
      <c r="P25" s="45">
        <f t="shared" si="1"/>
        <v>0</v>
      </c>
      <c r="Q25" s="45">
        <f t="shared" si="2"/>
        <v>0</v>
      </c>
      <c r="R25" s="45">
        <f t="shared" si="0"/>
        <v>0</v>
      </c>
      <c r="S25" s="23" t="e">
        <f t="shared" si="3"/>
        <v>#DIV/0!</v>
      </c>
      <c r="T25" s="3"/>
    </row>
    <row r="26" spans="1:20" ht="19.5" customHeight="1">
      <c r="A26" s="25"/>
      <c r="B26" s="89" t="s">
        <v>42</v>
      </c>
      <c r="C26" s="78"/>
      <c r="D26" s="82"/>
      <c r="E26" s="74"/>
      <c r="F26" s="82"/>
      <c r="G26" s="85"/>
      <c r="H26" s="85"/>
      <c r="I26" s="78"/>
      <c r="J26" s="86"/>
      <c r="K26" s="78"/>
      <c r="L26" s="84"/>
      <c r="M26" s="67"/>
      <c r="N26" s="81" t="e">
        <f>(1-G33)*D26</f>
        <v>#DIV/0!</v>
      </c>
      <c r="O26" s="26"/>
      <c r="P26" s="45">
        <f t="shared" si="1"/>
        <v>0</v>
      </c>
      <c r="Q26" s="45">
        <f t="shared" si="2"/>
        <v>0</v>
      </c>
      <c r="R26" s="45">
        <f t="shared" si="0"/>
        <v>0</v>
      </c>
      <c r="S26" s="23" t="e">
        <f t="shared" si="3"/>
        <v>#DIV/0!</v>
      </c>
      <c r="T26" s="3"/>
    </row>
    <row r="27" spans="1:20" ht="19.5" customHeight="1">
      <c r="A27" s="25"/>
      <c r="B27" s="88" t="s">
        <v>43</v>
      </c>
      <c r="C27" s="78"/>
      <c r="D27" s="82"/>
      <c r="E27" s="74"/>
      <c r="F27" s="82"/>
      <c r="G27" s="85"/>
      <c r="H27" s="85"/>
      <c r="I27" s="78"/>
      <c r="J27" s="86"/>
      <c r="K27" s="78"/>
      <c r="L27" s="84"/>
      <c r="M27" s="67"/>
      <c r="N27" s="81" t="e">
        <f>(1-G33)*D27</f>
        <v>#DIV/0!</v>
      </c>
      <c r="O27" s="26"/>
      <c r="P27" s="45">
        <f t="shared" si="1"/>
        <v>0</v>
      </c>
      <c r="Q27" s="45">
        <f t="shared" si="2"/>
        <v>0</v>
      </c>
      <c r="R27" s="45">
        <f t="shared" si="0"/>
        <v>0</v>
      </c>
      <c r="S27" s="23" t="e">
        <f t="shared" si="3"/>
        <v>#DIV/0!</v>
      </c>
      <c r="T27" s="3"/>
    </row>
    <row r="28" spans="1:20" ht="19.5" customHeight="1">
      <c r="A28" s="25"/>
      <c r="B28" s="89" t="s">
        <v>44</v>
      </c>
      <c r="C28" s="78"/>
      <c r="D28" s="82"/>
      <c r="E28" s="74"/>
      <c r="F28" s="82"/>
      <c r="G28" s="85"/>
      <c r="H28" s="85"/>
      <c r="I28" s="78"/>
      <c r="J28" s="86"/>
      <c r="K28" s="78"/>
      <c r="L28" s="87"/>
      <c r="M28" s="67"/>
      <c r="N28" s="81" t="e">
        <f>(1-G33)*D28</f>
        <v>#DIV/0!</v>
      </c>
      <c r="O28" s="61"/>
      <c r="P28" s="45">
        <f t="shared" si="1"/>
        <v>0</v>
      </c>
      <c r="Q28" s="45">
        <f t="shared" si="2"/>
        <v>0</v>
      </c>
      <c r="R28" s="45">
        <f t="shared" si="0"/>
        <v>0</v>
      </c>
      <c r="S28" s="23" t="e">
        <f t="shared" si="3"/>
        <v>#DIV/0!</v>
      </c>
      <c r="T28" s="3"/>
    </row>
    <row r="29" spans="1:20" ht="22.5" customHeight="1">
      <c r="A29" s="25"/>
      <c r="B29" s="56"/>
      <c r="C29" s="57"/>
      <c r="D29" s="56"/>
      <c r="E29" s="58"/>
      <c r="F29" s="58"/>
      <c r="G29" s="58"/>
      <c r="H29" s="58"/>
      <c r="I29" s="58"/>
      <c r="J29" s="59"/>
      <c r="K29" s="28"/>
      <c r="L29" s="60"/>
      <c r="M29" s="26"/>
      <c r="N29" s="61"/>
      <c r="O29" s="61"/>
      <c r="P29" s="45"/>
      <c r="Q29" s="45"/>
      <c r="R29" s="45"/>
      <c r="S29" s="3"/>
      <c r="T29" s="3"/>
    </row>
    <row r="30" spans="1:20" ht="20.25" customHeight="1">
      <c r="A30" s="25"/>
      <c r="B30" s="75" t="s">
        <v>45</v>
      </c>
      <c r="C30" s="27"/>
      <c r="D30" s="27"/>
      <c r="E30" s="27"/>
      <c r="F30" s="25"/>
      <c r="G30" s="62">
        <f>P30</f>
        <v>0</v>
      </c>
      <c r="H30" s="63"/>
      <c r="I30" s="63"/>
      <c r="J30" s="63"/>
      <c r="K30" s="63"/>
      <c r="L30" s="63"/>
      <c r="M30" s="29"/>
      <c r="N30" s="27"/>
      <c r="O30" s="31"/>
      <c r="P30" s="46">
        <f>SUM(P19:P28)</f>
        <v>0</v>
      </c>
      <c r="Q30" s="47">
        <f>SUM(Q19:Q28)</f>
        <v>0</v>
      </c>
      <c r="R30" s="48">
        <f>SUM(R19:R28)</f>
        <v>0</v>
      </c>
      <c r="S30" s="49" t="e">
        <f>SUM(S19:S28)</f>
        <v>#DIV/0!</v>
      </c>
    </row>
    <row r="31" spans="1:20" ht="20.25" customHeight="1">
      <c r="A31" s="25"/>
      <c r="B31" s="75" t="s">
        <v>46</v>
      </c>
      <c r="C31" s="27"/>
      <c r="D31" s="27"/>
      <c r="E31" s="27"/>
      <c r="F31" s="25"/>
      <c r="G31" s="62">
        <f>Q30</f>
        <v>0</v>
      </c>
      <c r="H31" s="64"/>
      <c r="I31" s="64"/>
      <c r="J31" s="64"/>
      <c r="K31" s="65"/>
      <c r="L31" s="65"/>
      <c r="M31" s="27"/>
      <c r="N31" s="27"/>
      <c r="O31" s="31"/>
    </row>
    <row r="32" spans="1:20" ht="20.25" customHeight="1">
      <c r="A32" s="25"/>
      <c r="B32" s="75" t="s">
        <v>47</v>
      </c>
      <c r="C32" s="27"/>
      <c r="D32" s="27"/>
      <c r="E32" s="27"/>
      <c r="F32" s="25"/>
      <c r="G32" s="62">
        <f>R30</f>
        <v>0</v>
      </c>
      <c r="H32" s="64"/>
      <c r="I32" s="64"/>
      <c r="J32" s="64"/>
      <c r="K32" s="65"/>
      <c r="L32" s="65"/>
      <c r="M32" s="27"/>
      <c r="N32" s="27"/>
      <c r="O32" s="31"/>
    </row>
    <row r="33" spans="1:18" ht="20.25" customHeight="1">
      <c r="A33" s="25"/>
      <c r="B33" s="75" t="s">
        <v>48</v>
      </c>
      <c r="C33" s="66"/>
      <c r="D33" s="27"/>
      <c r="E33" s="27"/>
      <c r="F33" s="25"/>
      <c r="G33" s="90" t="e">
        <f>1-(P30+Q30*0.65)/R30</f>
        <v>#DIV/0!</v>
      </c>
      <c r="H33" s="98" t="s">
        <v>49</v>
      </c>
      <c r="I33" s="27"/>
      <c r="J33" s="27"/>
      <c r="K33" s="27"/>
      <c r="L33" s="63"/>
      <c r="M33" s="29"/>
      <c r="N33" s="27"/>
      <c r="O33" s="31"/>
      <c r="R33" s="50"/>
    </row>
    <row r="34" spans="1:18" ht="19.5" customHeight="1">
      <c r="A34" s="25"/>
      <c r="B34" s="75" t="s">
        <v>50</v>
      </c>
      <c r="C34" s="66"/>
      <c r="D34" s="27"/>
      <c r="E34" s="27"/>
      <c r="F34" s="25"/>
      <c r="G34" s="62" t="e">
        <f>S30</f>
        <v>#DIV/0!</v>
      </c>
      <c r="H34" s="27"/>
      <c r="I34" s="27"/>
      <c r="J34" s="27"/>
      <c r="K34" s="27"/>
      <c r="L34" s="63"/>
      <c r="M34" s="29"/>
      <c r="N34" s="27"/>
      <c r="O34" s="31"/>
      <c r="R34" s="50"/>
    </row>
    <row r="35" spans="1:18" ht="20.25" customHeight="1">
      <c r="A35" s="25"/>
      <c r="B35" s="75" t="s">
        <v>68</v>
      </c>
      <c r="C35" s="66"/>
      <c r="D35" s="27"/>
      <c r="E35" s="27"/>
      <c r="F35" s="25"/>
      <c r="G35" s="91" t="e">
        <f>L19*N19+L20*N20+L21*N21+L22*N22+L23*N23+L24*N24+L25*N25+L26*N26+L27*N27+L28*N28</f>
        <v>#DIV/0!</v>
      </c>
      <c r="H35" s="98" t="s">
        <v>51</v>
      </c>
      <c r="I35" s="27"/>
      <c r="J35" s="27"/>
      <c r="K35" s="27"/>
      <c r="L35" s="63"/>
      <c r="M35" s="29"/>
      <c r="N35" s="27"/>
      <c r="O35" s="31"/>
      <c r="R35" s="50"/>
    </row>
    <row r="36" spans="1:18" ht="19.5" customHeight="1">
      <c r="A36" s="25"/>
      <c r="B36" s="75"/>
      <c r="C36" s="66"/>
      <c r="D36" s="27"/>
      <c r="E36" s="27"/>
      <c r="F36" s="68"/>
      <c r="G36" s="63"/>
      <c r="H36" s="27"/>
      <c r="I36" s="27"/>
      <c r="J36" s="27"/>
      <c r="K36" s="27"/>
      <c r="L36" s="63"/>
      <c r="M36" s="29"/>
      <c r="N36" s="27"/>
      <c r="O36" s="31"/>
      <c r="R36" s="50"/>
    </row>
    <row r="37" spans="1:18" ht="23.25" customHeight="1">
      <c r="A37" s="25"/>
      <c r="B37" s="67"/>
      <c r="C37" s="33"/>
      <c r="D37" s="33"/>
      <c r="E37" s="34"/>
      <c r="F37" s="34"/>
      <c r="G37" s="34"/>
      <c r="H37" s="34"/>
      <c r="I37" s="34"/>
      <c r="J37" s="34"/>
      <c r="K37" s="34"/>
      <c r="L37" s="34"/>
      <c r="M37" s="35"/>
      <c r="N37" s="31"/>
      <c r="O37" s="31"/>
    </row>
    <row r="38" spans="1:18" ht="19.5" customHeight="1">
      <c r="A38" s="25"/>
      <c r="B38" s="33"/>
      <c r="C38" s="33"/>
      <c r="D38" s="33"/>
      <c r="E38" s="34"/>
      <c r="F38" s="34"/>
      <c r="G38" s="34"/>
      <c r="H38" s="34"/>
      <c r="I38" s="34"/>
      <c r="J38" s="34"/>
      <c r="K38" s="34"/>
      <c r="L38" s="34"/>
      <c r="M38" s="35"/>
      <c r="N38" s="31"/>
      <c r="O38" s="31"/>
    </row>
    <row r="39" spans="1:18" ht="19.5" customHeight="1">
      <c r="B39" s="55" t="s">
        <v>52</v>
      </c>
      <c r="C39" s="6"/>
      <c r="D39" s="6"/>
      <c r="E39" s="22"/>
      <c r="F39" s="22"/>
      <c r="G39" s="22"/>
      <c r="H39" s="22"/>
      <c r="I39" s="22"/>
      <c r="J39" s="22"/>
      <c r="K39" s="22"/>
      <c r="L39" s="22"/>
      <c r="M39" s="5"/>
    </row>
    <row r="40" spans="1:18">
      <c r="B40" s="6"/>
      <c r="C40" s="6"/>
      <c r="D40" s="6"/>
      <c r="E40" s="22"/>
      <c r="F40" s="22"/>
      <c r="G40" s="22"/>
      <c r="H40" s="22"/>
      <c r="I40" s="22"/>
      <c r="J40" s="22"/>
      <c r="K40" s="22"/>
      <c r="L40" s="22"/>
      <c r="M40" s="5"/>
    </row>
    <row r="41" spans="1:18">
      <c r="B41" s="6"/>
      <c r="C41" s="6"/>
      <c r="D41" s="6"/>
      <c r="E41" s="22"/>
      <c r="F41" s="22"/>
      <c r="G41" s="22"/>
      <c r="H41" s="22"/>
      <c r="I41" s="22"/>
      <c r="J41" s="22"/>
      <c r="K41" s="22"/>
      <c r="L41" s="22"/>
      <c r="M41" s="5"/>
    </row>
    <row r="42" spans="1:18">
      <c r="B42" s="6"/>
      <c r="C42" s="40"/>
      <c r="D42" s="40"/>
      <c r="E42" s="22"/>
      <c r="F42" s="22"/>
      <c r="G42" s="22"/>
      <c r="H42" s="22"/>
      <c r="I42" s="22"/>
      <c r="J42" s="22"/>
      <c r="K42" s="22"/>
      <c r="L42" s="22"/>
      <c r="M42" s="5"/>
    </row>
    <row r="43" spans="1:18">
      <c r="B43" s="40"/>
      <c r="C43" s="40"/>
      <c r="D43" s="40"/>
      <c r="E43" s="40"/>
      <c r="F43" s="40"/>
      <c r="G43" s="40"/>
      <c r="H43" s="40"/>
      <c r="I43" s="40"/>
      <c r="J43" s="40"/>
      <c r="K43" s="40"/>
      <c r="L43" s="40"/>
      <c r="M43" s="40"/>
      <c r="N43" s="40"/>
      <c r="O43" s="40"/>
    </row>
    <row r="44" spans="1:18">
      <c r="B44" s="40"/>
      <c r="E44" s="40"/>
      <c r="F44" s="40"/>
      <c r="G44" s="40"/>
      <c r="H44" s="40"/>
      <c r="I44" s="40"/>
      <c r="J44" s="40"/>
      <c r="K44" s="40"/>
      <c r="L44" s="40"/>
      <c r="M44" s="40"/>
      <c r="N44" s="40"/>
      <c r="O44" s="40"/>
    </row>
  </sheetData>
  <sheetProtection selectLockedCells="1"/>
  <protectedRanges>
    <protectedRange password="CD8A" sqref="E19:E21 C22:C23 K22:K23 E22:G23 K24:L28 C24:I28" name="Eingabe ZI"/>
    <protectedRange password="CD8A" sqref="K19:K21 F19:G21" name="Eingabe ZI_1"/>
    <protectedRange password="CD8A" sqref="C19:C21" name="Eingabe ZI_2"/>
    <protectedRange password="CD8A" sqref="D22:D23" name="Eingabe ZI_3"/>
    <protectedRange password="CD8A" sqref="D19:D21" name="Eingabe ZI_2_1"/>
    <protectedRange password="CD8A" sqref="H22:J23 J24:J28" name="Eingabe ZI_4"/>
    <protectedRange password="CD8A" sqref="H19:J21" name="Eingabe ZI_1_1"/>
    <protectedRange password="CD8A" sqref="L22:L23" name="Eingabe ZI_5"/>
    <protectedRange password="CD8A" sqref="L19:L21" name="Eingabe ZI_1_2"/>
    <protectedRange password="CD8A" sqref="B19:B28" name="Eingabe ZI_2_2"/>
  </protectedRanges>
  <mergeCells count="11">
    <mergeCell ref="B12:N12"/>
    <mergeCell ref="B13:N13"/>
    <mergeCell ref="B5:O5"/>
    <mergeCell ref="F16:H16"/>
    <mergeCell ref="F9:G9"/>
    <mergeCell ref="C9:E9"/>
    <mergeCell ref="C7:F7"/>
    <mergeCell ref="L7:N7"/>
    <mergeCell ref="M9:N9"/>
    <mergeCell ref="B16:D17"/>
    <mergeCell ref="B14:N14"/>
  </mergeCells>
  <conditionalFormatting sqref="B19:B28 N19:N28 G33:G34">
    <cfRule type="containsErrors" dxfId="1" priority="12">
      <formula>ISERROR(B19)</formula>
    </cfRule>
  </conditionalFormatting>
  <conditionalFormatting sqref="G35">
    <cfRule type="containsErrors" dxfId="0" priority="1">
      <formula>ISERROR(G35)</formula>
    </cfRule>
    <cfRule type="containsErrors" priority="2">
      <formula>ISERROR(G35)</formula>
    </cfRule>
  </conditionalFormatting>
  <pageMargins left="0.70866141732283472" right="0.70866141732283472" top="0.39370078740157483" bottom="0.39370078740157483" header="0.31496062992125984" footer="0.31496062992125984"/>
  <pageSetup paperSize="9" scale="58" orientation="landscape" r:id="rId1"/>
  <ignoredErrors>
    <ignoredError sqref="G33:G35 N19:N28" evalErro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Rohdatenplot</vt:lpstr>
      <vt:lpstr>Modèle de prévalence Annexe 11</vt:lpstr>
      <vt:lpstr>'Modèle de prévalence Annexe 11'!Druckbereich</vt:lpstr>
    </vt:vector>
  </TitlesOfParts>
  <Company>Bundesverwaltung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Widrig Daniel</dc:creator>
  <cp:lastModifiedBy>Vogt Laura</cp:lastModifiedBy>
  <cp:lastPrinted>2013-06-11T07:57:57Z</cp:lastPrinted>
  <dcterms:created xsi:type="dcterms:W3CDTF">2013-05-16T08:36:01Z</dcterms:created>
  <dcterms:modified xsi:type="dcterms:W3CDTF">2014-06-30T14:05:51Z</dcterms:modified>
</cp:coreProperties>
</file>