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80876825\AppData\Local\rubicon\Acta Nova Client\Data\992479848\"/>
    </mc:Choice>
  </mc:AlternateContent>
  <xr:revisionPtr revIDLastSave="0" documentId="13_ncr:1_{7506E798-913A-4DFB-9F33-9728069BBA05}" xr6:coauthVersionLast="47" xr6:coauthVersionMax="47" xr10:uidLastSave="{00000000-0000-0000-0000-000000000000}"/>
  <bookViews>
    <workbookView xWindow="-120" yWindow="-120" windowWidth="29040" windowHeight="15720" xr2:uid="{00000000-000D-0000-FFFF-FFFF00000000}"/>
  </bookViews>
  <sheets>
    <sheet name="Budget" sheetId="2" r:id="rId1"/>
    <sheet name="Informations compl." sheetId="3" r:id="rId2"/>
  </sheets>
  <definedNames>
    <definedName name="_Hlk181083276" localSheetId="1">'Informations compl.'!$A$3</definedName>
    <definedName name="_Hlk189404242" localSheetId="1">'Informations compl.'!$A$4</definedName>
    <definedName name="_xlnm.Print_Area" localSheetId="0">Budget!$B$1:$H$36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G68" i="2" l="1"/>
  <c r="G71" i="2" s="1"/>
  <c r="C81" i="2" s="1"/>
  <c r="G69" i="2"/>
  <c r="G70" i="2"/>
  <c r="G56" i="2"/>
  <c r="G57" i="2"/>
  <c r="G58" i="2"/>
  <c r="G44" i="2"/>
  <c r="G45" i="2"/>
  <c r="G46" i="2"/>
  <c r="P16" i="2"/>
  <c r="P17" i="2"/>
  <c r="P18" i="2"/>
  <c r="P19" i="2"/>
  <c r="P20" i="2"/>
  <c r="P21" i="2"/>
  <c r="P22" i="2"/>
  <c r="P23" i="2"/>
  <c r="P24" i="2"/>
  <c r="P25" i="2"/>
  <c r="P26" i="2"/>
  <c r="P27" i="2"/>
  <c r="P28" i="2"/>
  <c r="P29" i="2"/>
  <c r="P30" i="2"/>
  <c r="P31" i="2"/>
  <c r="P32" i="2"/>
  <c r="P33" i="2"/>
  <c r="M16" i="2"/>
  <c r="M17" i="2"/>
  <c r="M18" i="2"/>
  <c r="M19" i="2"/>
  <c r="M20" i="2"/>
  <c r="M21" i="2"/>
  <c r="M22" i="2"/>
  <c r="M23" i="2"/>
  <c r="M24" i="2"/>
  <c r="M25" i="2"/>
  <c r="M26" i="2"/>
  <c r="M27" i="2"/>
  <c r="M28" i="2"/>
  <c r="M29" i="2"/>
  <c r="M30" i="2"/>
  <c r="M31" i="2"/>
  <c r="M32" i="2"/>
  <c r="M33" i="2"/>
  <c r="J20" i="2"/>
  <c r="J21" i="2"/>
  <c r="J22" i="2"/>
  <c r="J23" i="2"/>
  <c r="J24" i="2"/>
  <c r="J25" i="2"/>
  <c r="J26" i="2"/>
  <c r="J27" i="2"/>
  <c r="J28" i="2"/>
  <c r="J29" i="2"/>
  <c r="J30" i="2"/>
  <c r="J31" i="2"/>
  <c r="J32" i="2"/>
  <c r="J17" i="2"/>
  <c r="J18" i="2"/>
  <c r="J19" i="2"/>
  <c r="J16" i="2"/>
  <c r="G17" i="2"/>
  <c r="G18" i="2"/>
  <c r="G19" i="2"/>
  <c r="G20" i="2"/>
  <c r="G21" i="2"/>
  <c r="G22" i="2"/>
  <c r="G23" i="2"/>
  <c r="G24" i="2"/>
  <c r="G25" i="2"/>
  <c r="G26" i="2"/>
  <c r="G27" i="2"/>
  <c r="G28" i="2"/>
  <c r="G29" i="2"/>
  <c r="G30" i="2"/>
  <c r="G31" i="2"/>
  <c r="G32" i="2"/>
  <c r="G33" i="2"/>
  <c r="G47" i="2" l="1"/>
  <c r="C79" i="2" s="1"/>
  <c r="G59" i="2"/>
  <c r="C80" i="2" s="1"/>
  <c r="P34" i="2"/>
  <c r="J34" i="2"/>
  <c r="M34" i="2"/>
  <c r="G34" i="2"/>
  <c r="C36" i="2" l="1"/>
  <c r="C85" i="2" s="1"/>
  <c r="C82" i="2"/>
  <c r="C94" i="2" l="1"/>
  <c r="C89" i="2" a="1"/>
  <c r="C8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<sst xmlns="http://schemas.openxmlformats.org/spreadsheetml/2006/main" count="134" uniqueCount="94">
  <si>
    <t>Institution</t>
  </si>
  <si>
    <t>…</t>
  </si>
  <si>
    <t>...</t>
  </si>
  <si>
    <t>Budget pour aide financière CFQ</t>
  </si>
  <si>
    <t>Titre du projet</t>
  </si>
  <si>
    <t>Entrez ici le titre du projet</t>
  </si>
  <si>
    <t>Requérant</t>
  </si>
  <si>
    <t>Entrez ici le nom de l’organisation</t>
  </si>
  <si>
    <t>Responsable du projet</t>
  </si>
  <si>
    <t>Lieu, date</t>
  </si>
  <si>
    <t>Entrez ici le lieu et la date</t>
  </si>
  <si>
    <t>1. Coûts totaux du projet</t>
  </si>
  <si>
    <t>Catégorie</t>
  </si>
  <si>
    <t xml:space="preserve">Année : </t>
  </si>
  <si>
    <t>Quantité</t>
  </si>
  <si>
    <t>Coût à l’unité (CHF)</t>
  </si>
  <si>
    <t>Montant (CHF)</t>
  </si>
  <si>
    <r>
      <t>Quantité</t>
    </r>
    <r>
      <rPr>
        <b/>
        <sz val="10"/>
        <color theme="8" tint="0.39997558519241921"/>
        <rFont val="Arial"/>
        <family val="2"/>
      </rPr>
      <t>2</t>
    </r>
  </si>
  <si>
    <r>
      <t>Coût à l’unité (CHF)</t>
    </r>
    <r>
      <rPr>
        <b/>
        <sz val="10"/>
        <color theme="8" tint="0.39997558519241921"/>
        <rFont val="Arial"/>
        <family val="2"/>
      </rPr>
      <t>2</t>
    </r>
  </si>
  <si>
    <r>
      <t>Montant (CHF)</t>
    </r>
    <r>
      <rPr>
        <b/>
        <sz val="10"/>
        <color theme="8" tint="0.39997558519241921"/>
        <rFont val="Arial"/>
        <family val="2"/>
      </rPr>
      <t>2</t>
    </r>
  </si>
  <si>
    <r>
      <t>Quantité</t>
    </r>
    <r>
      <rPr>
        <b/>
        <sz val="10"/>
        <color theme="8" tint="0.39997558519241921"/>
        <rFont val="Arial"/>
        <family val="2"/>
      </rPr>
      <t>3</t>
    </r>
  </si>
  <si>
    <r>
      <t>Montant (CHF)</t>
    </r>
    <r>
      <rPr>
        <b/>
        <sz val="10"/>
        <color theme="8" tint="0.39997558519241921"/>
        <rFont val="Arial"/>
        <family val="2"/>
      </rPr>
      <t>3</t>
    </r>
  </si>
  <si>
    <r>
      <t>Coût à l’unité (CHF)</t>
    </r>
    <r>
      <rPr>
        <b/>
        <sz val="10"/>
        <color theme="8" tint="0.39997558519241921"/>
        <rFont val="Arial"/>
        <family val="2"/>
      </rPr>
      <t>3</t>
    </r>
  </si>
  <si>
    <r>
      <t>Coût à l’unité (CHF)</t>
    </r>
    <r>
      <rPr>
        <b/>
        <sz val="10"/>
        <color theme="8" tint="0.39997558519241921"/>
        <rFont val="Arial"/>
        <family val="2"/>
      </rPr>
      <t>4</t>
    </r>
  </si>
  <si>
    <r>
      <t>Montant (CHF)</t>
    </r>
    <r>
      <rPr>
        <b/>
        <sz val="10"/>
        <color theme="8" tint="0.39997558519241921"/>
        <rFont val="Arial"/>
        <family val="2"/>
      </rPr>
      <t>4</t>
    </r>
  </si>
  <si>
    <t>1. Descriptif abrégé étape 1</t>
  </si>
  <si>
    <t>2. Descriptif abrégé étape 2</t>
  </si>
  <si>
    <t>3. Descriptif abrégé étape 3</t>
  </si>
  <si>
    <t>n. Descriptif abrégé étape n</t>
  </si>
  <si>
    <t>Frais de personnel propres</t>
  </si>
  <si>
    <t>Service (prestation de tiers)</t>
  </si>
  <si>
    <t>Matériel / biens</t>
  </si>
  <si>
    <t>Autre</t>
  </si>
  <si>
    <t>Total des coûts par an</t>
  </si>
  <si>
    <t>Coût total du projet</t>
  </si>
  <si>
    <t>2. Autofinancements</t>
  </si>
  <si>
    <t>Description du financement</t>
  </si>
  <si>
    <t>Nom de l’institution</t>
  </si>
  <si>
    <t>Personne à contacter</t>
  </si>
  <si>
    <t>3. Financement par des tiers</t>
  </si>
  <si>
    <t>Source de financement</t>
  </si>
  <si>
    <t>Fondation xyz</t>
  </si>
  <si>
    <t>Total</t>
  </si>
  <si>
    <t>4. Rentrées de fonds prévues/demandées (y. c demande à la CFQ)</t>
  </si>
  <si>
    <r>
      <rPr>
        <b/>
        <u/>
        <sz val="10"/>
        <rFont val="Arial"/>
        <family val="2"/>
      </rPr>
      <t>Explications</t>
    </r>
    <r>
      <rPr>
        <sz val="10"/>
        <rFont val="Arial"/>
        <family val="2"/>
      </rPr>
      <t xml:space="preserve">
Indiquez ici le montant demandé à la CFQ.
En outre, si vous attendez des confirmations de la part de tiers, saisissez ici les montants concernés, c'est-à-dire les montants qui n'ont pas encore été obtenus définitivement et ne sont pas garantis. Indiquez aussi dans la demande (section 4.1) quand vous recevrez une confirmation ferme. Pour que la CFQ puisse rendre une décision positive, il importe que les ressources garanties couvrent au moins 50 % des coûts.</t>
    </r>
  </si>
  <si>
    <t>Coût à l’unité  (CHF)</t>
  </si>
  <si>
    <t>Montant demandé à la CFQ</t>
  </si>
  <si>
    <t>CFQ</t>
  </si>
  <si>
    <t>Justifier la nécessité de ce montant dans le formulaire de demande (section 4.2)</t>
  </si>
  <si>
    <t>5. Équilibre du bilan coûts/rentrées</t>
  </si>
  <si>
    <r>
      <rPr>
        <b/>
        <u/>
        <sz val="10"/>
        <rFont val="Arial"/>
        <family val="2"/>
      </rPr>
      <t>Explications</t>
    </r>
    <r>
      <rPr>
        <sz val="10"/>
        <rFont val="Arial"/>
        <family val="2"/>
      </rPr>
      <t xml:space="preserve">
Ne PAS remplir ce tableau. Tous les calculs sont automatiques.</t>
    </r>
  </si>
  <si>
    <t>Montant en CHF</t>
  </si>
  <si>
    <t>Total de l’autofinancement</t>
  </si>
  <si>
    <t>Total du financement par des tiers</t>
  </si>
  <si>
    <t>Total des coûts en suspens</t>
  </si>
  <si>
    <t>Total des rentrées de fonds</t>
  </si>
  <si>
    <t>Différence rentrées-coûts</t>
  </si>
  <si>
    <t>6. Taux de participation (en %) de la CFQ au coût total</t>
  </si>
  <si>
    <t>Taux de participation (en %) de la CFQ au coût total</t>
  </si>
  <si>
    <t>Étapes</t>
  </si>
  <si>
    <t>Fonction, description des tâches, quantité (heures, nombre, etc.)</t>
  </si>
  <si>
    <t>Planification du financement</t>
  </si>
  <si>
    <t>Entrez ici le nom et le prénom de la personne responsable du projet</t>
  </si>
  <si>
    <r>
      <t>Quantité</t>
    </r>
    <r>
      <rPr>
        <b/>
        <sz val="10"/>
        <color theme="8" tint="0.39997558519241921"/>
        <rFont val="Arial"/>
        <family val="2"/>
      </rPr>
      <t>4</t>
    </r>
  </si>
  <si>
    <t>Informations complémentaires concernant les coûts totaux</t>
  </si>
  <si>
    <t xml:space="preserve">Le rapport final est rédigé en allemand, en français, en italien ou en anglais. Le résumé est remis dans les langues : allemand, français et italien. Pour les rapports de plus de 15 pages, le résumé est remis en allemand, en français et en italien. Les rapports de moins de 15 pages sont remis dans leur intégralité en allemand et en français avec au moins un résumé bref en italien. Il peut être publié par le pourvoyeur de l'aide financière. </t>
  </si>
  <si>
    <t>Le rapport final contient les chapitres suivants :</t>
  </si>
  <si>
    <t>Par perspectives, il convient de mentionner les points suivants :</t>
  </si>
  <si>
    <t>-       Avant-propos</t>
  </si>
  <si>
    <t>-       Résumé vulgarisé (lay summary ; 500 caractères) en trois langues (en allemand, en français, en italien)</t>
  </si>
  <si>
    <t>-       Résumé (Management Summary) en trois langues (en allemand, en français, en italien)</t>
  </si>
  <si>
    <t>-       Brève description du projet (y compris les objectifs)</t>
  </si>
  <si>
    <t>-       Résultats du projet (output, outcome) et leur qualité</t>
  </si>
  <si>
    <t>-       Déroulement du projet (y compris les leçons apprises)</t>
  </si>
  <si>
    <t>-       Évaluation de l'ensemble du projet (y compris contribution aux objectifs quadriennaux du Conseil fédéral en matière de développement de la qualité)</t>
  </si>
  <si>
    <t>-       Impact: Comment jugez-vous l'impact du projet ?</t>
  </si>
  <si>
    <t>-       Economicité : comment jugez-vous le rapport entre les dépenses et les bénéfices du projet?</t>
  </si>
  <si>
    <t>-       Conclusion (évaluation globale)</t>
  </si>
  <si>
    <t>-       Perspectives</t>
  </si>
  <si>
    <t>-       Valeur ajoutée : quelle est la valeur ajoutée du projet / du produit au moment de la clôture du projet ?</t>
  </si>
  <si>
    <t>-       Utilisation : Comment le projet / le produit peut-il être utilisé à l'avenir ?</t>
  </si>
  <si>
    <t>-       Durabilité : quelles sont les étapes ultérieures prévues ? Y a-t-il des projets de suivi ou une multiplication ?</t>
  </si>
  <si>
    <t>-       Groupes de destinataires : Pour quels groupes cibles les résultats du projet ou du produit sont-ils importants ou intéressants ? Comment les résultats ont-ils été et seront-ils diffusés et mis à profit ?</t>
  </si>
  <si>
    <t>-       Recommandations (si possible)</t>
  </si>
  <si>
    <t>Veuillez respecter les directives relatives au rapport final :</t>
  </si>
  <si>
    <t>Veuillez respecter les directives relatives à la prise en compte du bénévolat :</t>
  </si>
  <si>
    <t>Par ailleurs, lors de l’examen d’une demande indiquant des tâches bénévoles à titre de prestations propres, la question de la pérennité du projet fait l’objet d’une plus grande attention. La demande doit indiquer clairement comment le projet sera poursuivi à long terme.</t>
  </si>
  <si>
    <r>
      <t xml:space="preserve">Le bénévolat (p. ex. les contributions </t>
    </r>
    <r>
      <rPr>
        <i/>
        <sz val="10"/>
        <color theme="1"/>
        <rFont val="Arial"/>
        <family val="2"/>
      </rPr>
      <t>pro bono</t>
    </r>
    <r>
      <rPr>
        <sz val="10"/>
        <color theme="1"/>
        <rFont val="Arial"/>
        <family val="2"/>
      </rPr>
      <t xml:space="preserve">) et l’engagement rémunéré d’utilité publique peuvent être indiqués en tant que prestation propre / de tiers si le travail en question est réalisé par des professionnels. Les indications sur le travail bénévole doivent permettre une appréciation claire de ces prestations, y compris par des tiers. Un document séparé joint à la demande doit décrire en détail les tâches bénévoles réalisées et désigner nommément les professionnels qui les assument. Le taux horaire indiqué doit être expliqué de manière plausible et correspondre, pour chaque travail, à l’activité effectuée. Pour les contributions </t>
    </r>
    <r>
      <rPr>
        <i/>
        <sz val="10"/>
        <color theme="1"/>
        <rFont val="Arial"/>
        <family val="2"/>
      </rPr>
      <t>pro bono</t>
    </r>
    <r>
      <rPr>
        <sz val="10"/>
        <color theme="1"/>
        <rFont val="Arial"/>
        <family val="2"/>
      </rPr>
      <t>, il faut indiquer les qualifications des professionnels. Il convient de décrire clairement comment le travail bénévole ou l’engagement rémunéré d’utilité publique sont consignés de manière transparente au cours du projet.</t>
    </r>
  </si>
  <si>
    <r>
      <t xml:space="preserve">En outre, lors de la soumission de la demande, tous les professionnels qui accomplissent des tâches bénévoles, des travaux </t>
    </r>
    <r>
      <rPr>
        <i/>
        <sz val="10"/>
        <color theme="1"/>
        <rFont val="Arial"/>
        <family val="2"/>
      </rPr>
      <t xml:space="preserve">pro bono </t>
    </r>
    <r>
      <rPr>
        <sz val="10"/>
        <color theme="1"/>
        <rFont val="Arial"/>
        <family val="2"/>
      </rPr>
      <t>ou un engagement rémunéré d’utilité publique doivent confirmer par leur signature les indications susmentionnées. Ce faisant, ils consentent aussi, en cas d’acceptation de la demande, à déposer tous les mois un document signé attestant des heures de travail effectuées. En outre, ils confirment être informés du fait que la CFQ et des tiers disposent d’un droit de contrôle.</t>
    </r>
  </si>
  <si>
    <t>Informations complémentaires concernant l'autofinancement / le financement par des tiers</t>
  </si>
  <si>
    <r>
      <t>Explications</t>
    </r>
    <r>
      <rPr>
        <sz val="10"/>
        <rFont val="Arial"/>
        <family val="2"/>
      </rPr>
      <t xml:space="preserve">
Indiquez le détail des coûts totaux pour le projet (couvrant 100 % des coûts). Afin de clarifier le budget, nous vous demandons de structurer les coûts par étapes. Le budget doit être présenté de manière compréhensible.
Ne remplissez que les tableaux bleu et blanc. Ne modifiez pas les formules. Le texte des tableaux peut être adapté si nécessaire. Vous pouvez ajouter des lignes.
</t>
    </r>
    <r>
      <rPr>
        <b/>
        <sz val="10"/>
        <rFont val="Arial"/>
        <family val="2"/>
      </rPr>
      <t>Frais de personnel</t>
    </r>
    <r>
      <rPr>
        <sz val="10"/>
        <rFont val="Arial"/>
        <family val="2"/>
      </rPr>
      <t xml:space="preserve"> : cotisations sociales incluses
</t>
    </r>
    <r>
      <rPr>
        <b/>
        <sz val="10"/>
        <rFont val="Arial"/>
        <family val="2"/>
      </rPr>
      <t>Service (prestation de tiers)</t>
    </r>
    <r>
      <rPr>
        <sz val="10"/>
        <rFont val="Arial"/>
        <family val="2"/>
      </rPr>
      <t xml:space="preserve"> : cotisations sociales incluses
</t>
    </r>
    <r>
      <rPr>
        <b/>
        <sz val="10"/>
        <rFont val="Arial"/>
        <family val="2"/>
      </rPr>
      <t>Frais de matériel/biens</t>
    </r>
    <r>
      <rPr>
        <sz val="10"/>
        <rFont val="Arial"/>
        <family val="2"/>
      </rPr>
      <t xml:space="preserve"> : frais d’achat de matériel, d’équipements, etc. payés à un fournisseur externe
</t>
    </r>
    <r>
      <rPr>
        <b/>
        <sz val="10"/>
        <rFont val="Arial"/>
        <family val="2"/>
      </rPr>
      <t>Autre</t>
    </r>
    <r>
      <rPr>
        <sz val="10"/>
        <rFont val="Arial"/>
        <family val="2"/>
      </rPr>
      <t xml:space="preserve"> : p. ex. frais annexes (frais de déplacement, etc.), s’ils ne sont pas déjà inclus dans les frais de personnel</t>
    </r>
    <r>
      <rPr>
        <b/>
        <u/>
        <sz val="10"/>
        <rFont val="Arial"/>
        <family val="2"/>
      </rPr>
      <t xml:space="preserve">
</t>
    </r>
    <r>
      <rPr>
        <sz val="10"/>
        <rFont val="Arial"/>
        <family val="2"/>
      </rPr>
      <t>Voir aussi "Informations compl.".</t>
    </r>
  </si>
  <si>
    <r>
      <rPr>
        <b/>
        <u/>
        <sz val="10"/>
        <rFont val="Arial"/>
        <family val="2"/>
      </rPr>
      <t xml:space="preserve">Explications
</t>
    </r>
    <r>
      <rPr>
        <sz val="10"/>
        <rFont val="Arial"/>
        <family val="2"/>
      </rPr>
      <t>Listez les sommes allouées au projet provenant de financements internes des partenaires du projet. Les fonds obtenus auprès de tiers doivent être listés dans la section 3.
Voir aussi "Informations compl.".</t>
    </r>
  </si>
  <si>
    <r>
      <rPr>
        <b/>
        <u/>
        <sz val="10"/>
        <rFont val="Arial"/>
        <family val="2"/>
      </rPr>
      <t xml:space="preserve">Explications
</t>
    </r>
    <r>
      <rPr>
        <sz val="10"/>
        <rFont val="Arial"/>
        <family val="2"/>
      </rPr>
      <t>Listez les sommes allouées par des tiers au projet (p. ex. fonds de recherche). Listez seulement les fonds qui sont déjà obtenus et garantis.</t>
    </r>
    <r>
      <rPr>
        <u/>
        <sz val="10"/>
        <rFont val="Arial"/>
        <family val="2"/>
      </rPr>
      <t xml:space="preserve">
</t>
    </r>
    <r>
      <rPr>
        <sz val="10"/>
        <rFont val="Arial"/>
        <family val="2"/>
      </rPr>
      <t>Voir aussi "Informations compl.".</t>
    </r>
  </si>
  <si>
    <t>Modèle_Budget_20250326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</si>
</sst>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C_H_F"/>
    <numFmt numFmtId="165" formatCode="#,##0.0\ _C_H_F"/>
    <numFmt numFmtId="166" formatCode="0.0"/>
  </numFmts>
  <fonts count="22" x14ac:knownFonts="1">
    <font>
      <sz val="11"/>
      <color theme="1"/>
      <name val="Arial"/>
      <family val="2"/>
    </font>
    <font>
      <sz val="11"/>
      <color theme="1"/>
      <name val="Arial"/>
      <family val="2"/>
    </font>
    <font>
      <b/>
      <sz val="11"/>
      <color theme="0"/>
      <name val="Arial"/>
      <family val="2"/>
    </font>
    <font>
      <b/>
      <sz val="11"/>
      <color theme="1"/>
      <name val="Arial"/>
      <family val="2"/>
    </font>
    <font>
      <b/>
      <sz val="20"/>
      <color theme="0"/>
      <name val="Arial"/>
      <family val="2"/>
    </font>
    <font>
      <sz val="10"/>
      <name val="Arial"/>
      <family val="2"/>
    </font>
    <font>
      <b/>
      <sz val="10"/>
      <color indexed="8"/>
      <name val="Arial"/>
      <family val="2"/>
    </font>
    <font>
      <sz val="10"/>
      <color indexed="8"/>
      <name val="Arial"/>
      <family val="2"/>
    </font>
    <font>
      <sz val="8"/>
      <name val="Arial"/>
      <family val="2"/>
    </font>
    <font>
      <b/>
      <u/>
      <sz val="14"/>
      <color theme="1"/>
      <name val="Arial"/>
      <family val="2"/>
    </font>
    <font>
      <sz val="10"/>
      <color theme="1"/>
      <name val="Arial"/>
      <family val="2"/>
    </font>
    <font>
      <b/>
      <sz val="10"/>
      <name val="Arial"/>
      <family val="2"/>
    </font>
    <font>
      <b/>
      <u/>
      <sz val="10"/>
      <name val="Arial"/>
      <family val="2"/>
    </font>
    <font>
      <sz val="10"/>
      <name val="Arial"/>
      <family val="2"/>
    </font>
    <font>
      <b/>
      <u/>
      <sz val="14"/>
      <name val="Arial"/>
      <family val="2"/>
    </font>
    <font>
      <b/>
      <sz val="10"/>
      <color theme="1"/>
      <name val="Arial"/>
      <family val="2"/>
    </font>
    <font>
      <b/>
      <sz val="10"/>
      <color theme="8" tint="0.39997558519241921"/>
      <name val="Arial"/>
      <family val="2"/>
    </font>
    <font>
      <sz val="11"/>
      <color indexed="8"/>
      <name val="Arial"/>
      <family val="2"/>
    </font>
    <font>
      <b/>
      <sz val="11"/>
      <name val="Arial"/>
      <family val="2"/>
    </font>
    <font>
      <u/>
      <sz val="10"/>
      <name val="Arial"/>
      <family val="2"/>
    </font>
    <font>
      <u/>
      <sz val="10"/>
      <color theme="1"/>
      <name val="Arial"/>
      <family val="2"/>
    </font>
    <font>
      <i/>
      <sz val="10"/>
      <color theme="1"/>
      <name val="Arial"/>
      <family val="2"/>
    </font>
  </fonts>
  <fills count="8">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9"/>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theme="4" tint="0.39997558519241921"/>
      </top>
      <bottom style="thin">
        <color theme="4" tint="0.39997558519241921"/>
      </bottom>
      <diagonal/>
    </border>
    <border>
      <left/>
      <right style="thin">
        <color indexed="64"/>
      </right>
      <top style="thin">
        <color indexed="64"/>
      </top>
      <bottom style="thin">
        <color theme="4" tint="0.39997558519241921"/>
      </bottom>
      <diagonal/>
    </border>
    <border>
      <left/>
      <right/>
      <top style="medium">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cellStyleXfs>
  <cellXfs count="133">
    <xf numFmtId="0" fontId="0" fillId="0" borderId="0" xfId="0"/>
    <xf numFmtId="0" fontId="1" fillId="0" borderId="0" xfId="0" applyFont="1"/>
    <xf numFmtId="0" fontId="4" fillId="2" borderId="0" xfId="0" applyFont="1" applyFill="1"/>
    <xf numFmtId="0" fontId="2" fillId="2" borderId="0" xfId="0" applyFont="1" applyFill="1"/>
    <xf numFmtId="0" fontId="0" fillId="2" borderId="0" xfId="0" applyFill="1"/>
    <xf numFmtId="0" fontId="7" fillId="0" borderId="7"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0" fillId="0" borderId="1" xfId="0" applyBorder="1"/>
    <xf numFmtId="0" fontId="5" fillId="0" borderId="13" xfId="1" applyBorder="1" applyAlignment="1" applyProtection="1">
      <alignment vertical="top"/>
      <protection locked="0"/>
    </xf>
    <xf numFmtId="0" fontId="5" fillId="0" borderId="9" xfId="1" applyBorder="1" applyAlignment="1" applyProtection="1">
      <alignment vertical="top"/>
      <protection locked="0"/>
    </xf>
    <xf numFmtId="0" fontId="5" fillId="0" borderId="10" xfId="1" applyBorder="1" applyAlignment="1" applyProtection="1">
      <alignment vertical="top"/>
      <protection locked="0"/>
    </xf>
    <xf numFmtId="0" fontId="7" fillId="0" borderId="9" xfId="1" applyFont="1" applyBorder="1" applyAlignment="1" applyProtection="1">
      <alignment vertical="top"/>
      <protection locked="0"/>
    </xf>
    <xf numFmtId="0" fontId="0" fillId="0" borderId="11" xfId="0" applyBorder="1"/>
    <xf numFmtId="0" fontId="0" fillId="0" borderId="2" xfId="0" applyBorder="1"/>
    <xf numFmtId="0" fontId="7" fillId="0" borderId="12" xfId="1" applyFont="1" applyBorder="1" applyAlignment="1">
      <alignment vertical="center"/>
    </xf>
    <xf numFmtId="0" fontId="0" fillId="3" borderId="8" xfId="0" applyFill="1" applyBorder="1"/>
    <xf numFmtId="0" fontId="0" fillId="3" borderId="4" xfId="0" applyFill="1" applyBorder="1"/>
    <xf numFmtId="0" fontId="0" fillId="3" borderId="3" xfId="0" applyFill="1" applyBorder="1"/>
    <xf numFmtId="0" fontId="9" fillId="0" borderId="0" xfId="0" applyFont="1"/>
    <xf numFmtId="0" fontId="8" fillId="0" borderId="0" xfId="0" applyFont="1" applyAlignment="1">
      <alignment wrapText="1"/>
    </xf>
    <xf numFmtId="0" fontId="6" fillId="4" borderId="14" xfId="0" applyFont="1" applyFill="1" applyBorder="1" applyAlignment="1">
      <alignment horizontal="left" vertical="top"/>
    </xf>
    <xf numFmtId="0" fontId="6" fillId="4" borderId="6" xfId="0" applyFont="1" applyFill="1" applyBorder="1" applyAlignment="1">
      <alignment horizontal="left" vertical="top"/>
    </xf>
    <xf numFmtId="0" fontId="7" fillId="0" borderId="5" xfId="0" applyFont="1" applyBorder="1" applyAlignment="1">
      <alignment vertical="center"/>
    </xf>
    <xf numFmtId="0" fontId="6" fillId="4" borderId="14" xfId="1" applyFont="1" applyFill="1" applyBorder="1" applyAlignment="1">
      <alignment horizontal="left" vertical="top"/>
    </xf>
    <xf numFmtId="0" fontId="6" fillId="4" borderId="6" xfId="1" applyFont="1" applyFill="1" applyBorder="1" applyAlignment="1">
      <alignment horizontal="left" vertical="top"/>
    </xf>
    <xf numFmtId="0" fontId="7" fillId="0" borderId="11" xfId="0" applyFont="1" applyBorder="1" applyAlignment="1">
      <alignment vertical="center"/>
    </xf>
    <xf numFmtId="0" fontId="5" fillId="0" borderId="7" xfId="1" applyBorder="1" applyAlignment="1" applyProtection="1">
      <alignment vertical="top"/>
      <protection locked="0"/>
    </xf>
    <xf numFmtId="0" fontId="5" fillId="0" borderId="5" xfId="0" applyFont="1" applyBorder="1" applyAlignment="1" applyProtection="1">
      <alignment vertical="top"/>
      <protection locked="0"/>
    </xf>
    <xf numFmtId="0" fontId="0" fillId="0" borderId="0" xfId="0" applyAlignment="1">
      <alignment horizontal="right"/>
    </xf>
    <xf numFmtId="164" fontId="0" fillId="0" borderId="0" xfId="0" applyNumberFormat="1" applyAlignment="1">
      <alignment horizontal="right"/>
    </xf>
    <xf numFmtId="0" fontId="0" fillId="0" borderId="0" xfId="0" applyAlignment="1">
      <alignment horizontal="left"/>
    </xf>
    <xf numFmtId="164" fontId="0" fillId="0" borderId="0" xfId="0" applyNumberFormat="1"/>
    <xf numFmtId="0" fontId="5" fillId="0" borderId="5" xfId="1" applyBorder="1" applyAlignment="1" applyProtection="1">
      <alignment vertical="top"/>
      <protection locked="0"/>
    </xf>
    <xf numFmtId="0" fontId="7" fillId="0" borderId="11" xfId="1" applyFont="1" applyBorder="1" applyAlignment="1">
      <alignment vertical="center"/>
    </xf>
    <xf numFmtId="0" fontId="6" fillId="4" borderId="23" xfId="0" applyFont="1" applyFill="1" applyBorder="1" applyAlignment="1">
      <alignment horizontal="left" vertical="top" wrapText="1"/>
    </xf>
    <xf numFmtId="0" fontId="6" fillId="4" borderId="22" xfId="0" applyFont="1" applyFill="1" applyBorder="1" applyAlignment="1">
      <alignment horizontal="left" vertical="top" wrapText="1"/>
    </xf>
    <xf numFmtId="0" fontId="13" fillId="0" borderId="9" xfId="0" applyFont="1" applyBorder="1" applyAlignment="1" applyProtection="1">
      <alignment vertical="top"/>
      <protection locked="0"/>
    </xf>
    <xf numFmtId="0" fontId="14" fillId="0" borderId="0" xfId="0" applyFont="1"/>
    <xf numFmtId="0" fontId="6" fillId="4" borderId="19" xfId="0" applyFont="1" applyFill="1" applyBorder="1" applyAlignment="1">
      <alignment horizontal="left" vertical="top" wrapText="1"/>
    </xf>
    <xf numFmtId="0" fontId="6" fillId="4" borderId="20" xfId="0" applyFont="1" applyFill="1" applyBorder="1" applyAlignment="1">
      <alignment horizontal="left" vertical="top" wrapText="1"/>
    </xf>
    <xf numFmtId="0" fontId="7" fillId="0" borderId="0" xfId="0" applyFont="1" applyAlignment="1">
      <alignment vertical="center"/>
    </xf>
    <xf numFmtId="0" fontId="5" fillId="0" borderId="0" xfId="0" applyFont="1" applyAlignment="1" applyProtection="1">
      <alignment vertical="top"/>
      <protection locked="0"/>
    </xf>
    <xf numFmtId="166" fontId="0" fillId="0" borderId="0" xfId="0" applyNumberFormat="1"/>
    <xf numFmtId="0" fontId="13" fillId="0" borderId="0" xfId="0" applyFont="1" applyAlignment="1" applyProtection="1">
      <alignment vertical="top"/>
      <protection locked="0"/>
    </xf>
    <xf numFmtId="0" fontId="13" fillId="0" borderId="0" xfId="0" applyFont="1" applyAlignment="1" applyProtection="1">
      <alignment vertical="center"/>
      <protection locked="0"/>
    </xf>
    <xf numFmtId="165" fontId="13" fillId="0" borderId="0" xfId="0" applyNumberFormat="1" applyFont="1" applyAlignment="1">
      <alignment horizontal="right" vertical="center"/>
    </xf>
    <xf numFmtId="165" fontId="13" fillId="0" borderId="0" xfId="0" applyNumberFormat="1" applyFont="1" applyAlignment="1" applyProtection="1">
      <alignment vertical="center"/>
      <protection locked="0"/>
    </xf>
    <xf numFmtId="0" fontId="5" fillId="0" borderId="9" xfId="0" applyFont="1" applyBorder="1" applyAlignment="1" applyProtection="1">
      <alignment vertical="top"/>
      <protection locked="0"/>
    </xf>
    <xf numFmtId="0" fontId="7" fillId="0" borderId="10" xfId="1" applyFont="1" applyBorder="1" applyAlignment="1" applyProtection="1">
      <alignment vertical="top"/>
      <protection locked="0"/>
    </xf>
    <xf numFmtId="0" fontId="7" fillId="0" borderId="27" xfId="1" applyFont="1" applyBorder="1" applyAlignment="1">
      <alignment vertical="center"/>
    </xf>
    <xf numFmtId="0" fontId="7" fillId="0" borderId="28" xfId="1" applyFont="1" applyBorder="1" applyAlignment="1">
      <alignment vertical="center"/>
    </xf>
    <xf numFmtId="0" fontId="5" fillId="0" borderId="28" xfId="1" applyBorder="1" applyAlignment="1" applyProtection="1">
      <alignment vertical="top"/>
      <protection locked="0"/>
    </xf>
    <xf numFmtId="0" fontId="6" fillId="4" borderId="6" xfId="1" quotePrefix="1" applyFont="1" applyFill="1" applyBorder="1" applyAlignment="1">
      <alignment horizontal="left" vertical="top"/>
    </xf>
    <xf numFmtId="0" fontId="7" fillId="0" borderId="0" xfId="1" applyFont="1" applyAlignment="1">
      <alignment vertical="center"/>
    </xf>
    <xf numFmtId="10" fontId="0" fillId="0" borderId="0" xfId="0" applyNumberFormat="1"/>
    <xf numFmtId="0" fontId="7" fillId="0" borderId="30" xfId="0" applyFont="1" applyBorder="1" applyAlignment="1">
      <alignment vertical="center"/>
    </xf>
    <xf numFmtId="0" fontId="6" fillId="4" borderId="10" xfId="1" applyFont="1" applyFill="1" applyBorder="1" applyAlignment="1">
      <alignment horizontal="left" vertical="top" wrapText="1"/>
    </xf>
    <xf numFmtId="10" fontId="0" fillId="0" borderId="26" xfId="0" applyNumberFormat="1" applyBorder="1"/>
    <xf numFmtId="0" fontId="6" fillId="4" borderId="9" xfId="1" quotePrefix="1" applyFont="1" applyFill="1" applyBorder="1" applyAlignment="1">
      <alignment horizontal="left" vertical="top"/>
    </xf>
    <xf numFmtId="0" fontId="7" fillId="7" borderId="31" xfId="0" applyFont="1" applyFill="1" applyBorder="1" applyAlignment="1">
      <alignment vertical="center"/>
    </xf>
    <xf numFmtId="166" fontId="7" fillId="7" borderId="11" xfId="1" applyNumberFormat="1" applyFont="1" applyFill="1" applyBorder="1" applyAlignment="1">
      <alignment vertical="center"/>
    </xf>
    <xf numFmtId="0" fontId="10" fillId="0" borderId="11" xfId="0" applyFont="1" applyBorder="1"/>
    <xf numFmtId="2" fontId="5" fillId="0" borderId="18" xfId="0" applyNumberFormat="1" applyFont="1" applyBorder="1" applyAlignment="1" applyProtection="1">
      <alignment vertical="center"/>
      <protection locked="0"/>
    </xf>
    <xf numFmtId="2" fontId="18" fillId="0" borderId="26" xfId="0" applyNumberFormat="1" applyFont="1" applyBorder="1" applyAlignment="1">
      <alignment horizontal="right" vertical="center"/>
    </xf>
    <xf numFmtId="0" fontId="3" fillId="0" borderId="27" xfId="0" applyFont="1" applyBorder="1"/>
    <xf numFmtId="0" fontId="6" fillId="4" borderId="10" xfId="0" applyFont="1" applyFill="1" applyBorder="1" applyAlignment="1">
      <alignment horizontal="left" vertical="top"/>
    </xf>
    <xf numFmtId="0" fontId="6" fillId="4" borderId="2" xfId="0" applyFont="1" applyFill="1" applyBorder="1" applyAlignment="1">
      <alignment horizontal="left" vertical="top" wrapText="1"/>
    </xf>
    <xf numFmtId="0" fontId="6" fillId="4" borderId="32" xfId="0" applyFont="1" applyFill="1" applyBorder="1" applyAlignment="1">
      <alignment horizontal="left" vertical="top" wrapText="1"/>
    </xf>
    <xf numFmtId="0" fontId="5" fillId="0" borderId="16" xfId="1" applyBorder="1" applyAlignment="1" applyProtection="1">
      <alignment vertical="center"/>
      <protection locked="0"/>
    </xf>
    <xf numFmtId="0" fontId="5" fillId="0" borderId="18" xfId="1" applyBorder="1" applyAlignment="1" applyProtection="1">
      <alignment vertical="center"/>
      <protection locked="0"/>
    </xf>
    <xf numFmtId="0" fontId="5" fillId="0" borderId="19" xfId="1" applyBorder="1" applyAlignment="1" applyProtection="1">
      <alignment vertical="center"/>
      <protection locked="0"/>
    </xf>
    <xf numFmtId="0" fontId="7" fillId="0" borderId="18" xfId="1" applyFont="1" applyBorder="1" applyAlignment="1" applyProtection="1">
      <alignment vertical="center"/>
      <protection locked="0"/>
    </xf>
    <xf numFmtId="0" fontId="7" fillId="0" borderId="19" xfId="1" applyFont="1" applyBorder="1" applyAlignment="1" applyProtection="1">
      <alignment vertical="center"/>
      <protection locked="0"/>
    </xf>
    <xf numFmtId="4" fontId="5" fillId="0" borderId="0" xfId="1" applyNumberFormat="1" applyAlignment="1" applyProtection="1">
      <alignment vertical="center"/>
      <protection locked="0"/>
    </xf>
    <xf numFmtId="4" fontId="5" fillId="0" borderId="17" xfId="1" applyNumberFormat="1" applyBorder="1" applyAlignment="1">
      <alignment horizontal="right" vertical="center"/>
    </xf>
    <xf numFmtId="4" fontId="5" fillId="0" borderId="2" xfId="1" applyNumberFormat="1" applyBorder="1" applyAlignment="1" applyProtection="1">
      <alignment vertical="center"/>
      <protection locked="0"/>
    </xf>
    <xf numFmtId="4" fontId="5" fillId="0" borderId="20" xfId="1" applyNumberFormat="1" applyBorder="1" applyAlignment="1">
      <alignment horizontal="right" vertical="center"/>
    </xf>
    <xf numFmtId="4" fontId="5" fillId="0" borderId="1" xfId="1" applyNumberFormat="1" applyBorder="1" applyAlignment="1" applyProtection="1">
      <alignment vertical="center"/>
      <protection locked="0"/>
    </xf>
    <xf numFmtId="4" fontId="5" fillId="0" borderId="21" xfId="1" applyNumberFormat="1" applyBorder="1" applyAlignment="1">
      <alignment horizontal="right" vertical="center"/>
    </xf>
    <xf numFmtId="4" fontId="7" fillId="0" borderId="0" xfId="1" applyNumberFormat="1" applyFont="1" applyAlignment="1" applyProtection="1">
      <alignment vertical="center"/>
      <protection locked="0"/>
    </xf>
    <xf numFmtId="4" fontId="7" fillId="0" borderId="17" xfId="1" applyNumberFormat="1" applyFont="1" applyBorder="1" applyAlignment="1">
      <alignment horizontal="right" vertical="center"/>
    </xf>
    <xf numFmtId="4" fontId="5" fillId="0" borderId="10" xfId="1" applyNumberFormat="1" applyBorder="1" applyAlignment="1" applyProtection="1">
      <alignment vertical="center"/>
      <protection locked="0"/>
    </xf>
    <xf numFmtId="4" fontId="7" fillId="0" borderId="2" xfId="1" applyNumberFormat="1" applyFont="1" applyBorder="1" applyAlignment="1" applyProtection="1">
      <alignment vertical="center"/>
      <protection locked="0"/>
    </xf>
    <xf numFmtId="4" fontId="7" fillId="0" borderId="20" xfId="1" applyNumberFormat="1" applyFont="1" applyBorder="1" applyAlignment="1">
      <alignment horizontal="right" vertical="center"/>
    </xf>
    <xf numFmtId="4" fontId="5" fillId="0" borderId="11" xfId="0" applyNumberFormat="1" applyFont="1" applyBorder="1" applyAlignment="1" applyProtection="1">
      <alignment vertical="center"/>
      <protection locked="0"/>
    </xf>
    <xf numFmtId="4" fontId="5" fillId="0" borderId="17" xfId="0" applyNumberFormat="1" applyFont="1" applyBorder="1" applyAlignment="1">
      <alignment horizontal="right" vertical="center"/>
    </xf>
    <xf numFmtId="4" fontId="5" fillId="0" borderId="14" xfId="1" applyNumberFormat="1" applyBorder="1" applyAlignment="1" applyProtection="1">
      <alignment vertical="center"/>
      <protection locked="0"/>
    </xf>
    <xf numFmtId="4" fontId="0" fillId="0" borderId="9" xfId="0" applyNumberFormat="1" applyBorder="1"/>
    <xf numFmtId="4" fontId="0" fillId="0" borderId="29" xfId="0" applyNumberFormat="1" applyBorder="1"/>
    <xf numFmtId="4" fontId="1" fillId="0" borderId="0" xfId="0" applyNumberFormat="1" applyFont="1"/>
    <xf numFmtId="0" fontId="10" fillId="0" borderId="0" xfId="0" applyFont="1"/>
    <xf numFmtId="0" fontId="10" fillId="0" borderId="27" xfId="0" applyFont="1" applyBorder="1" applyAlignment="1">
      <alignment wrapText="1"/>
    </xf>
    <xf numFmtId="0" fontId="6" fillId="0" borderId="31" xfId="1" applyFont="1" applyBorder="1" applyAlignment="1">
      <alignment vertical="center"/>
    </xf>
    <xf numFmtId="4" fontId="17" fillId="0" borderId="3" xfId="1" applyNumberFormat="1" applyFont="1" applyBorder="1" applyAlignment="1">
      <alignment vertical="center"/>
    </xf>
    <xf numFmtId="0" fontId="6" fillId="0" borderId="12" xfId="1" applyFont="1" applyBorder="1" applyAlignment="1">
      <alignment vertical="center"/>
    </xf>
    <xf numFmtId="0" fontId="5" fillId="0" borderId="0" xfId="1" applyAlignment="1" applyProtection="1">
      <alignment vertical="top"/>
      <protection locked="0"/>
    </xf>
    <xf numFmtId="0" fontId="6" fillId="4" borderId="33" xfId="1" applyFont="1" applyFill="1" applyBorder="1" applyAlignment="1">
      <alignment horizontal="left" vertical="top"/>
    </xf>
    <xf numFmtId="0" fontId="6" fillId="4" borderId="33" xfId="1"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11" xfId="1" applyFont="1" applyFill="1" applyBorder="1" applyAlignment="1">
      <alignment horizontal="left" vertical="top" wrapText="1"/>
    </xf>
    <xf numFmtId="0" fontId="6" fillId="4" borderId="5" xfId="1" applyFont="1" applyFill="1" applyBorder="1" applyAlignment="1">
      <alignment horizontal="left" vertical="top" wrapText="1"/>
    </xf>
    <xf numFmtId="0" fontId="0" fillId="0" borderId="0" xfId="0" applyAlignment="1">
      <alignment wrapText="1"/>
    </xf>
    <xf numFmtId="4" fontId="0" fillId="0" borderId="28" xfId="0" applyNumberFormat="1" applyBorder="1"/>
    <xf numFmtId="4" fontId="0" fillId="0" borderId="5" xfId="0" applyNumberFormat="1" applyBorder="1"/>
    <xf numFmtId="4" fontId="0" fillId="0" borderId="34" xfId="0" applyNumberFormat="1" applyBorder="1"/>
    <xf numFmtId="4" fontId="0" fillId="0" borderId="0" xfId="0" applyNumberFormat="1"/>
    <xf numFmtId="0" fontId="0" fillId="0" borderId="28" xfId="0" applyBorder="1"/>
    <xf numFmtId="0" fontId="0" fillId="0" borderId="9" xfId="0" applyBorder="1"/>
    <xf numFmtId="0" fontId="0" fillId="0" borderId="13" xfId="0" applyBorder="1"/>
    <xf numFmtId="4" fontId="17" fillId="0" borderId="0" xfId="1" quotePrefix="1" applyNumberFormat="1" applyFont="1" applyAlignment="1">
      <alignment vertical="center"/>
    </xf>
    <xf numFmtId="4" fontId="17" fillId="0" borderId="0" xfId="1" applyNumberFormat="1" applyFont="1" applyAlignment="1">
      <alignment vertical="center"/>
    </xf>
    <xf numFmtId="0" fontId="11" fillId="4" borderId="6" xfId="0" applyFont="1" applyFill="1" applyBorder="1" applyAlignment="1">
      <alignment horizontal="left" vertical="top"/>
    </xf>
    <xf numFmtId="0" fontId="11" fillId="4" borderId="6" xfId="1" applyFont="1" applyFill="1" applyBorder="1" applyAlignment="1">
      <alignment horizontal="left" vertical="top"/>
    </xf>
    <xf numFmtId="0" fontId="11" fillId="4" borderId="5" xfId="1" applyFont="1" applyFill="1" applyBorder="1" applyAlignment="1">
      <alignment horizontal="left" vertical="top" wrapText="1"/>
    </xf>
    <xf numFmtId="0" fontId="3" fillId="5" borderId="8" xfId="0" applyFont="1" applyFill="1" applyBorder="1" applyAlignment="1">
      <alignment horizontal="right"/>
    </xf>
    <xf numFmtId="0" fontId="3" fillId="0" borderId="0" xfId="0" applyFont="1" applyAlignment="1">
      <alignment horizontal="right"/>
    </xf>
    <xf numFmtId="0" fontId="15" fillId="0" borderId="35" xfId="0" applyFont="1" applyBorder="1"/>
    <xf numFmtId="0" fontId="20" fillId="0" borderId="36" xfId="0" applyFont="1" applyBorder="1"/>
    <xf numFmtId="0" fontId="20" fillId="0" borderId="36" xfId="0" applyFont="1" applyBorder="1" applyAlignment="1">
      <alignmen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6" xfId="0" applyFont="1" applyBorder="1" applyAlignment="1">
      <alignment horizontal="justify" vertical="center"/>
    </xf>
    <xf numFmtId="0" fontId="10" fillId="0" borderId="37" xfId="0" applyFont="1" applyBorder="1" applyAlignment="1">
      <alignment horizontal="justify" vertical="center"/>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12" fillId="6" borderId="9" xfId="0" applyFont="1" applyFill="1" applyBorder="1" applyAlignment="1">
      <alignment horizontal="left" vertical="top" wrapText="1"/>
    </xf>
    <xf numFmtId="0" fontId="5" fillId="6" borderId="0" xfId="0" applyFont="1" applyFill="1" applyAlignment="1">
      <alignment horizontal="left" vertical="top" wrapText="1"/>
    </xf>
    <xf numFmtId="0" fontId="19" fillId="6" borderId="3" xfId="0" applyFont="1" applyFill="1" applyBorder="1" applyAlignment="1">
      <alignment horizontal="left" vertical="top" wrapText="1"/>
    </xf>
    <xf numFmtId="0" fontId="5" fillId="6" borderId="15" xfId="0" applyFont="1" applyFill="1" applyBorder="1" applyAlignment="1">
      <alignment horizontal="left" vertical="top" wrapText="1"/>
    </xf>
    <xf numFmtId="0" fontId="15" fillId="5" borderId="24" xfId="0" applyFont="1" applyFill="1" applyBorder="1" applyAlignment="1">
      <alignment horizontal="center"/>
    </xf>
    <xf numFmtId="0" fontId="15" fillId="5" borderId="32" xfId="0" applyFont="1" applyFill="1" applyBorder="1" applyAlignment="1">
      <alignment horizontal="center"/>
    </xf>
    <xf numFmtId="0" fontId="15" fillId="5" borderId="25" xfId="0" applyFont="1" applyFill="1" applyBorder="1" applyAlignment="1">
      <alignment horizontal="center"/>
    </xf>
  </cellXfs>
  <cellStyles count="2">
    <cellStyle name="Normal 2" xfId="1" xr:uid="{00000000-0005-0000-0000-000001000000}"/>
    <cellStyle name="Standard" xfId="0" builtinId="0"/>
  </cellStyles>
  <dxfs count="98">
    <dxf>
      <font>
        <b/>
        <strike val="0"/>
        <outline val="0"/>
        <shadow val="0"/>
        <u val="none"/>
        <vertAlign val="baseline"/>
        <sz val="11"/>
        <color indexed="8"/>
        <name val="Arial"/>
        <family val="2"/>
        <scheme val="none"/>
      </font>
      <numFmt numFmtId="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font>
      <fill>
        <patternFill patternType="none">
          <fgColor indexed="64"/>
          <bgColor auto="1"/>
        </patternFill>
      </fill>
      <border outline="0">
        <right style="thin">
          <color indexed="64"/>
        </right>
      </border>
    </dxf>
    <dxf>
      <border outline="0">
        <left style="medium">
          <color rgb="FF000000"/>
        </left>
        <right style="medium">
          <color rgb="FF000000"/>
        </right>
        <top style="medium">
          <color rgb="FF000000"/>
        </top>
        <bottom style="medium">
          <color rgb="FF000000"/>
        </bottom>
      </border>
    </dxf>
    <dxf>
      <font>
        <b/>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1"/>
        <name val="Arial"/>
        <family val="2"/>
        <scheme val="none"/>
      </font>
      <numFmt numFmtId="4" formatCode="#,##0.00"/>
      <border diagonalUp="0" diagonalDown="0" outline="0">
        <left/>
        <right/>
        <top/>
        <bottom/>
      </border>
    </dxf>
    <dxf>
      <font>
        <strike val="0"/>
        <outline val="0"/>
        <shadow val="0"/>
        <u val="none"/>
        <vertAlign val="baseline"/>
        <sz val="11"/>
        <name val="Arial"/>
        <family val="2"/>
        <scheme val="none"/>
      </font>
      <numFmt numFmtId="4" formatCode="#,##0.00"/>
      <fill>
        <patternFill patternType="none">
          <fgColor indexed="64"/>
          <bgColor auto="1"/>
        </patternFill>
      </fill>
    </dxf>
    <dxf>
      <font>
        <b val="0"/>
        <i val="0"/>
        <strike val="0"/>
        <condense val="0"/>
        <extend val="0"/>
        <outline val="0"/>
        <shadow val="0"/>
        <u val="none"/>
        <vertAlign val="baseline"/>
        <sz val="10"/>
        <color theme="1"/>
        <name val="Arial"/>
        <family val="2"/>
        <scheme val="none"/>
      </font>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indexed="8"/>
        <name val="Arial"/>
        <family val="2"/>
        <scheme val="none"/>
      </font>
      <numFmt numFmtId="0" formatCode="General"/>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indexed="8"/>
        <name val="Arial"/>
        <family val="2"/>
        <scheme val="none"/>
      </font>
      <numFmt numFmtId="4" formatCode="#,##0.00"/>
      <fill>
        <patternFill patternType="none">
          <fgColor indexed="64"/>
          <bgColor auto="1"/>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font>
      <fill>
        <patternFill patternType="none">
          <fgColor indexed="64"/>
          <bgColor auto="1"/>
        </patternFill>
      </fill>
      <border outline="0">
        <right style="thin">
          <color indexed="64"/>
        </right>
      </border>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indexed="64"/>
          <bgColor auto="1"/>
        </patternFill>
      </fill>
    </dxf>
    <dxf>
      <border>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4" formatCode="#,##0.00"/>
      <fill>
        <patternFill patternType="none">
          <fgColor indexed="64"/>
          <bgColor indexed="65"/>
        </patternFill>
      </fill>
      <border diagonalUp="0" diagonalDown="0" outline="0">
        <left style="thin">
          <color indexed="64"/>
        </left>
        <right/>
        <top/>
        <bottom/>
      </border>
    </dxf>
    <dxf>
      <numFmt numFmtId="4" formatCode="#,##0.00"/>
    </dxf>
    <dxf>
      <numFmt numFmtId="4" formatCode="#,##0.00"/>
      <fill>
        <patternFill patternType="none">
          <fgColor indexed="64"/>
          <bgColor indexed="65"/>
        </patternFill>
      </fill>
      <border diagonalUp="0" diagonalDown="0" outline="0">
        <left style="thin">
          <color indexed="64"/>
        </left>
        <right/>
        <top/>
        <bottom/>
      </border>
    </dxf>
    <dxf>
      <numFmt numFmtId="4" formatCode="#,##0.00"/>
      <border diagonalUp="0" diagonalDown="0">
        <left style="thin">
          <color indexed="64"/>
        </left>
        <right style="thin">
          <color indexed="64"/>
        </right>
        <top/>
        <bottom/>
        <vertical/>
        <horizontal/>
      </border>
    </dxf>
    <dxf>
      <numFmt numFmtId="4" formatCode="#,##0.00"/>
      <fill>
        <patternFill patternType="none">
          <fgColor indexed="64"/>
          <bgColor indexed="65"/>
        </patternFill>
      </fill>
      <border diagonalUp="0" diagonalDown="0" outline="0">
        <left style="thin">
          <color indexed="64"/>
        </left>
        <right/>
        <top/>
        <bottom/>
      </border>
    </dxf>
    <dxf>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medium">
          <color rgb="FF000000"/>
        </left>
        <right style="medium">
          <color rgb="FF000000"/>
        </right>
        <top style="medium">
          <color rgb="FF000000"/>
        </top>
        <bottom style="medium">
          <color rgb="FF000000"/>
        </bottom>
      </border>
    </dxf>
    <dxf>
      <border outline="0">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4" formatCode="#,##0.00"/>
      <fill>
        <patternFill patternType="none">
          <fgColor indexed="64"/>
          <bgColor indexed="65"/>
        </patternFill>
      </fill>
      <border diagonalUp="0" diagonalDown="0" outline="0">
        <left style="thin">
          <color indexed="64"/>
        </left>
        <right/>
        <top/>
        <bottom/>
      </border>
    </dxf>
    <dxf>
      <numFmt numFmtId="4" formatCode="#,##0.00"/>
    </dxf>
    <dxf>
      <numFmt numFmtId="4" formatCode="#,##0.00"/>
      <fill>
        <patternFill patternType="none">
          <fgColor indexed="64"/>
          <bgColor indexed="65"/>
        </patternFill>
      </fill>
      <border diagonalUp="0" diagonalDown="0" outline="0">
        <left style="thin">
          <color indexed="64"/>
        </left>
        <right/>
        <top/>
        <bottom/>
      </border>
    </dxf>
    <dxf>
      <numFmt numFmtId="4" formatCode="#,##0.00"/>
      <border diagonalUp="0" diagonalDown="0">
        <left style="thin">
          <color indexed="64"/>
        </left>
        <right style="thin">
          <color indexed="64"/>
        </right>
        <top/>
        <bottom/>
        <vertical/>
        <horizontal/>
      </border>
    </dxf>
    <dxf>
      <numFmt numFmtId="4" formatCode="#,##0.00"/>
      <fill>
        <patternFill patternType="none">
          <fgColor indexed="64"/>
          <bgColor indexed="65"/>
        </patternFill>
      </fill>
      <border diagonalUp="0" diagonalDown="0" outline="0">
        <left style="thin">
          <color indexed="64"/>
        </left>
        <right/>
        <top/>
        <bottom/>
      </border>
    </dxf>
    <dxf>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medium">
          <color rgb="FF000000"/>
        </left>
        <right style="medium">
          <color rgb="FF000000"/>
        </right>
        <top style="medium">
          <color rgb="FF000000"/>
        </top>
        <bottom style="medium">
          <color rgb="FF000000"/>
        </bottom>
      </border>
    </dxf>
    <dxf>
      <border outline="0">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numFmt numFmtId="4" formatCode="#,##0.00"/>
      <fill>
        <patternFill patternType="none">
          <fgColor indexed="64"/>
          <bgColor indexed="65"/>
        </patternFill>
      </fill>
      <border diagonalUp="0" diagonalDown="0" outline="0">
        <left style="thin">
          <color indexed="64"/>
        </left>
        <right/>
        <top/>
        <bottom/>
      </border>
    </dxf>
    <dxf>
      <numFmt numFmtId="4" formatCode="#,##0.00"/>
    </dxf>
    <dxf>
      <numFmt numFmtId="4" formatCode="#,##0.00"/>
      <fill>
        <patternFill patternType="none">
          <fgColor indexed="64"/>
          <bgColor indexed="65"/>
        </patternFill>
      </fill>
      <border diagonalUp="0" diagonalDown="0" outline="0">
        <left style="thin">
          <color indexed="64"/>
        </left>
        <right/>
        <top/>
        <bottom/>
      </border>
    </dxf>
    <dxf>
      <numFmt numFmtId="4" formatCode="#,##0.00"/>
      <border diagonalUp="0" diagonalDown="0">
        <left style="thin">
          <color indexed="64"/>
        </left>
        <right style="thin">
          <color indexed="64"/>
        </right>
        <top/>
        <bottom/>
        <vertical/>
        <horizontal/>
      </border>
    </dxf>
    <dxf>
      <numFmt numFmtId="4" formatCode="#,##0.00"/>
      <fill>
        <patternFill patternType="none">
          <fgColor indexed="64"/>
          <bgColor indexed="65"/>
        </patternFill>
      </fill>
      <border diagonalUp="0" diagonalDown="0" outline="0">
        <left style="thin">
          <color indexed="64"/>
        </left>
        <right/>
        <top/>
        <bottom/>
      </border>
    </dxf>
    <dxf>
      <numFmt numFmtId="0" formatCode="General"/>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border outline="0">
        <right style="thin">
          <color indexed="64"/>
        </right>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border>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style="thin">
          <color auto="1"/>
        </top>
        <bottom style="thin">
          <color auto="1"/>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32" displayName="Tableau32" ref="B15:P34" totalsRowCount="1" headerRowDxfId="97" tableBorderDxfId="96" headerRowCellStyle="Normal 2">
  <autoFilter ref="B15:P33" xr:uid="{00000000-0009-0000-0100-000001000000}"/>
  <tableColumns count="15">
    <tableColumn id="1" xr3:uid="{00000000-0010-0000-0000-000001000000}" name="Étapes" totalsRowLabel="Total des coûts par an"/>
    <tableColumn id="2" xr3:uid="{00000000-0010-0000-0000-000002000000}" name="Catégorie" dataDxfId="95" totalsRowDxfId="94" dataCellStyle="Normal 2"/>
    <tableColumn id="3" xr3:uid="{00000000-0010-0000-0000-000003000000}" name="Fonction, description des tâches, quantité (heures, nombre, etc.)" dataDxfId="93" totalsRowDxfId="92" dataCellStyle="Normal 2"/>
    <tableColumn id="4" xr3:uid="{00000000-0010-0000-0000-000004000000}" name="Quantité" dataDxfId="91" totalsRowDxfId="90" dataCellStyle="Normal 2"/>
    <tableColumn id="12" xr3:uid="{8FF2E652-DEF1-4612-8E7C-0C11D53E302F}" name="Coût à l’unité (CHF)" dataDxfId="89" totalsRowDxfId="88" dataCellStyle="Normal 2"/>
    <tableColumn id="6" xr3:uid="{00000000-0010-0000-0000-000006000000}" name="Montant (CHF)" totalsRowFunction="sum" dataDxfId="87" totalsRowDxfId="86" dataCellStyle="Normal 2">
      <calculatedColumnFormula>PRODUCT(Tableau32[[#This Row],[Quantité]],Tableau32[[#This Row],[Coût à l’unité (CHF)]])</calculatedColumnFormula>
    </tableColumn>
    <tableColumn id="5" xr3:uid="{00000000-0010-0000-0000-000005000000}" name="Quantité2" dataDxfId="85" totalsRowDxfId="84" dataCellStyle="Normal 2"/>
    <tableColumn id="13" xr3:uid="{51CEC5FC-A099-4928-940E-64E833C93174}" name="Coût à l’unité (CHF)2" dataDxfId="83" totalsRowDxfId="82" dataCellStyle="Normal 2"/>
    <tableColumn id="7" xr3:uid="{00000000-0010-0000-0000-000007000000}" name="Montant (CHF)2" totalsRowFunction="sum" dataDxfId="81" totalsRowDxfId="80" dataCellStyle="Normal 2"/>
    <tableColumn id="8" xr3:uid="{00000000-0010-0000-0000-000008000000}" name="Quantité3" dataDxfId="79" totalsRowDxfId="78" dataCellStyle="Normal 2"/>
    <tableColumn id="14" xr3:uid="{462548B4-83E9-4E8D-B885-8FF7BBEAC9D4}" name="Coût à l’unité (CHF)3" dataDxfId="77" totalsRowDxfId="76" dataCellStyle="Normal 2"/>
    <tableColumn id="9" xr3:uid="{00000000-0010-0000-0000-000009000000}" name="Montant (CHF)3" totalsRowFunction="sum" dataDxfId="75" totalsRowDxfId="74" dataCellStyle="Normal 2">
      <calculatedColumnFormula>PRODUCT(Tableau32[[#This Row],[Quantité3]],Tableau32[[#This Row],[Coût à l’unité (CHF)3]])</calculatedColumnFormula>
    </tableColumn>
    <tableColumn id="10" xr3:uid="{00000000-0010-0000-0000-00000A000000}" name="Quantité4" dataDxfId="73" totalsRowDxfId="72" dataCellStyle="Normal 2"/>
    <tableColumn id="15" xr3:uid="{14D06E79-6D1E-4A05-8A0F-188DD4D45AE9}" name="Coût à l’unité (CHF)4" dataDxfId="71" totalsRowDxfId="70" dataCellStyle="Normal 2"/>
    <tableColumn id="11" xr3:uid="{00000000-0010-0000-0000-00000B000000}" name="Montant (CHF)4" totalsRowFunction="sum" dataDxfId="69" totalsRowDxfId="68" dataCellStyle="Normal 2">
      <calculatedColumnFormula>PRODUCT(Tableau32[[#This Row],[Quantité4]],Tableau32[[#This Row],[Coût à l’unité (CHF)4]])</calculatedColumnFormula>
    </tableColumn>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73" displayName="Tableau73" ref="B43:G47" totalsRowCount="1" headerRowDxfId="67" totalsRowDxfId="64" headerRowBorderDxfId="66" tableBorderDxfId="65" totalsRowBorderDxfId="63" headerRowCellStyle="Normal 2">
  <autoFilter ref="B43:G46" xr:uid="{00000000-0009-0000-0100-000002000000}"/>
  <tableColumns count="6">
    <tableColumn id="1" xr3:uid="{00000000-0010-0000-0100-000001000000}" name="Institution" totalsRowLabel="Total" totalsRowDxfId="62" dataCellStyle="Normal 2"/>
    <tableColumn id="2" xr3:uid="{00000000-0010-0000-0100-000002000000}" name="Personne à contacter" totalsRowDxfId="61" dataCellStyle="Normal 2"/>
    <tableColumn id="3" xr3:uid="{00000000-0010-0000-0100-000003000000}" name="Description du financement" dataDxfId="60" totalsRowDxfId="59" dataCellStyle="Normal 2"/>
    <tableColumn id="4" xr3:uid="{00000000-0010-0000-0100-000004000000}" name="Quantité" dataDxfId="58" totalsRowDxfId="57"/>
    <tableColumn id="5" xr3:uid="{58054715-C108-4597-969A-BEAB0836E064}" name="Coût à l’unité (CHF)" dataDxfId="56" totalsRowDxfId="55"/>
    <tableColumn id="6" xr3:uid="{B2467829-0594-459C-9E52-91B5249D69CB}" name="Montant (CHF)" totalsRowFunction="sum" dataDxfId="54" totalsRowDxfId="53">
      <calculatedColumnFormula>PRODUCT(Tableau73[[#This Row],[Quantité]],Tableau73[[#This Row],[Coût à l’unité (CHF)]])</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85" displayName="Tableau85" ref="B55:G59" totalsRowCount="1" headerRowDxfId="52" headerRowBorderDxfId="51" tableBorderDxfId="50" totalsRowBorderDxfId="49" headerRowCellStyle="Normal 2">
  <autoFilter ref="B55:G58" xr:uid="{00000000-0009-0000-0100-000004000000}"/>
  <tableColumns count="6">
    <tableColumn id="1" xr3:uid="{00000000-0010-0000-0200-000001000000}" name="Source de financement" totalsRowLabel="Total" dataDxfId="48" totalsRowDxfId="47" dataCellStyle="Normal 2"/>
    <tableColumn id="2" xr3:uid="{00000000-0010-0000-0200-000002000000}" name="Personne à contacter" dataDxfId="46" totalsRowDxfId="45" dataCellStyle="Normal 2"/>
    <tableColumn id="3" xr3:uid="{00000000-0010-0000-0200-000003000000}" name="Description du financement" dataDxfId="44" totalsRowDxfId="43" dataCellStyle="Normal 2"/>
    <tableColumn id="4" xr3:uid="{00000000-0010-0000-0200-000004000000}" name="Quantité" dataDxfId="42" totalsRowDxfId="41"/>
    <tableColumn id="5" xr3:uid="{15F95756-30FD-4DF6-B83E-CD909A70DD42}" name="Coût à l’unité (CHF)" dataDxfId="40" totalsRowDxfId="39"/>
    <tableColumn id="6" xr3:uid="{D016C05B-43BD-47EA-97DC-03ADD8AD779D}" name="Montant (CHF)" totalsRowFunction="sum" dataDxfId="38" totalsRowDxfId="37">
      <calculatedColumnFormula>PRODUCT(Tableau85[[#This Row],[Quantité]],Tableau85[[#This Row],[Coût à l’unité (CHF)]])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B75F98-D7DD-444B-88F3-777B28A3E85B}" name="Tableau854" displayName="Tableau854" ref="B67:G71" totalsRowCount="1" headerRowDxfId="36" headerRowBorderDxfId="35" tableBorderDxfId="34" totalsRowBorderDxfId="33" headerRowCellStyle="Normal 2">
  <autoFilter ref="B67:G70" xr:uid="{29B75F98-D7DD-444B-88F3-777B28A3E85B}"/>
  <tableColumns count="6">
    <tableColumn id="1" xr3:uid="{6FB9B9EC-2BDE-41C5-9A51-4A9843D083DB}" name="Source de financement" totalsRowLabel="Total" dataDxfId="32" totalsRowDxfId="31" dataCellStyle="Normal 2"/>
    <tableColumn id="2" xr3:uid="{53FA704A-39CF-4BBE-8107-9289198D9EF6}" name="Personne à contacter" dataDxfId="30" totalsRowDxfId="29" dataCellStyle="Normal 2"/>
    <tableColumn id="3" xr3:uid="{6EBEDC60-E084-4858-A4BC-9E2925FF79CB}" name="Description du financement" dataDxfId="28" totalsRowDxfId="27" dataCellStyle="Normal 2"/>
    <tableColumn id="4" xr3:uid="{029480F6-BFBE-413D-A8F9-84EF4078B766}" name="Quantité" dataDxfId="26" totalsRowDxfId="25"/>
    <tableColumn id="5" xr3:uid="{4EBC98F0-CCB1-48E8-B8CB-F91589F06D06}" name="Coût à l’unité  (CHF)" dataDxfId="24" totalsRowDxfId="23"/>
    <tableColumn id="6" xr3:uid="{0FA6481F-1D2A-49B6-A2B1-992D420D2E72}" name="Montant (CHF)" totalsRowFunction="sum" dataDxfId="22" totalsRowDxfId="21">
      <calculatedColumnFormula>PRODUCT(Tableau854[[#This Row],[Quantité]],Tableau854[[#This Row],[Coût à l’unité  (CHF)]])</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EA8BE3-99C5-4E33-917C-8BEFB6DAC7A4}" name="Tableau7378" displayName="Tableau7378" ref="B88:C89" headerRowDxfId="20" dataDxfId="18" totalsRowDxfId="16" headerRowBorderDxfId="19" tableBorderDxfId="17" totalsRowBorderDxfId="15" headerRowCellStyle="Normal 2">
  <autoFilter ref="B88:C89" xr:uid="{F7EA8BE3-99C5-4E33-917C-8BEFB6DAC7A4}"/>
  <tableColumns count="2">
    <tableColumn id="1" xr3:uid="{6B1F31E8-739D-43B1-958F-F08E1C205277}" name="Différence rentrées-coûts" totalsRowLabel="Differenz Einnahme - Kosten" dataDxfId="14" totalsRowDxfId="13" dataCellStyle="Normal 2"/>
    <tableColumn id="2" xr3:uid="{5865F027-1057-4CC5-A5FC-330A5B8D9634}" name="Montant en CHF" dataDxfId="12" totalsRowDxfId="11" dataCellStyle="Normal 2">
      <calculatedColumnFormula array="1">Tabelle9[Montant en CHF]-Tabelle8[[#Totals],[Montant en CHF]]</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0E6E59-EE2E-467D-B1F3-1FACC5C6A869}" name="Tabelle8" displayName="Tabelle8" ref="B78:C82" totalsRowCount="1" headerRowDxfId="10" headerRowBorderDxfId="9" tableBorderDxfId="8" headerRowCellStyle="Normal 2">
  <autoFilter ref="B78:C81" xr:uid="{2D0E6E59-EE2E-467D-B1F3-1FACC5C6A869}"/>
  <tableColumns count="2">
    <tableColumn id="1" xr3:uid="{9BFA2BEB-1D31-4010-9BD7-B6E9F44EB6D2}" name="Planification du financement" totalsRowLabel="Total des rentrées de fonds" totalsRowDxfId="7"/>
    <tableColumn id="2" xr3:uid="{0747CBBF-D739-4998-B14E-8FED4DFB475E}" name="Montant en CHF" totalsRowFunction="sum" dataDxfId="6" totalsRowDxfId="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9B6097-581E-4C19-B0D0-6CD0DA2C84AD}" name="Tabelle9" displayName="Tabelle9" ref="B84:C85" dataDxfId="3" headerRowBorderDxfId="4" tableBorderDxfId="2">
  <autoFilter ref="B84:C85" xr:uid="{B79B6097-581E-4C19-B0D0-6CD0DA2C84AD}"/>
  <tableColumns count="2">
    <tableColumn id="1" xr3:uid="{9FCFBBE5-0799-48C4-BD24-FE14DEDDD4FE}" name="Coût total du projet" totalsRowLabel="Ergebnis" dataDxfId="1"/>
    <tableColumn id="2" xr3:uid="{2545AE68-3B4B-484A-A8BE-55C34E2B3427}" name="Montant en CHF" totalsRowFunction="count" dataDxfId="0" dataCellStyle="Normal 2">
      <calculatedColumnFormula>C36</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6"/>
  <sheetViews>
    <sheetView tabSelected="1" topLeftCell="B27" zoomScaleNormal="100" workbookViewId="0">
      <selection activeCell="B50" sqref="B50"/>
    </sheetView>
  </sheetViews>
  <sheetFormatPr baseColWidth="10" defaultRowHeight="14.25" x14ac:dyDescent="0.2"/>
  <cols>
    <col min="1" max="1" width="2.25" customWidth="1"/>
    <col min="2" max="2" width="25.875" customWidth="1"/>
    <col min="3" max="3" width="22" customWidth="1"/>
    <col min="4" max="4" width="71.5" customWidth="1"/>
    <col min="5" max="5" width="10.875" bestFit="1" customWidth="1"/>
    <col min="6" max="6" width="10.875" customWidth="1"/>
    <col min="7" max="7" width="12.625" bestFit="1" customWidth="1"/>
    <col min="8" max="8" width="10.875" bestFit="1" customWidth="1"/>
    <col min="9" max="9" width="10.875" customWidth="1"/>
    <col min="10" max="10" width="12.625" bestFit="1" customWidth="1"/>
    <col min="11" max="12" width="10.875" customWidth="1"/>
    <col min="13" max="13" width="12.625" customWidth="1"/>
    <col min="16" max="16" width="12.125" customWidth="1"/>
  </cols>
  <sheetData>
    <row r="1" spans="2:16" ht="26.25" x14ac:dyDescent="0.4">
      <c r="B1" s="2" t="s">
        <v>3</v>
      </c>
      <c r="C1" s="3"/>
      <c r="D1" s="3"/>
      <c r="E1" s="4"/>
      <c r="F1" s="4"/>
      <c r="G1" s="4"/>
      <c r="H1" s="4"/>
      <c r="I1" s="4"/>
      <c r="J1" s="4"/>
      <c r="K1" s="4"/>
      <c r="L1" s="4"/>
      <c r="M1" s="4"/>
    </row>
    <row r="2" spans="2:16" x14ac:dyDescent="0.2">
      <c r="B2" s="1"/>
    </row>
    <row r="3" spans="2:16" ht="15" x14ac:dyDescent="0.25">
      <c r="B3" s="115" t="s">
        <v>4</v>
      </c>
      <c r="C3" s="16" t="s">
        <v>5</v>
      </c>
      <c r="D3" s="16"/>
      <c r="G3" s="31"/>
      <c r="H3" s="29"/>
      <c r="I3" s="29"/>
    </row>
    <row r="4" spans="2:16" ht="15" x14ac:dyDescent="0.25">
      <c r="B4" s="116"/>
      <c r="G4" s="31"/>
      <c r="H4" s="30"/>
      <c r="I4" s="30"/>
    </row>
    <row r="5" spans="2:16" ht="15" x14ac:dyDescent="0.25">
      <c r="B5" s="115" t="s">
        <v>6</v>
      </c>
      <c r="C5" s="18" t="s">
        <v>7</v>
      </c>
      <c r="D5" s="17"/>
      <c r="G5" s="31"/>
      <c r="H5" s="30"/>
      <c r="I5" s="30"/>
    </row>
    <row r="6" spans="2:16" ht="15" x14ac:dyDescent="0.25">
      <c r="B6" s="115" t="s">
        <v>8</v>
      </c>
      <c r="C6" s="18" t="s">
        <v>62</v>
      </c>
      <c r="D6" s="17"/>
      <c r="G6" s="31"/>
      <c r="H6" s="30"/>
      <c r="I6" s="30"/>
    </row>
    <row r="7" spans="2:16" ht="15" x14ac:dyDescent="0.25">
      <c r="B7" s="115" t="s">
        <v>9</v>
      </c>
      <c r="C7" s="18" t="s">
        <v>10</v>
      </c>
      <c r="D7" s="17"/>
      <c r="G7" s="31"/>
      <c r="H7" s="32"/>
      <c r="I7" s="32"/>
    </row>
    <row r="8" spans="2:16" x14ac:dyDescent="0.2">
      <c r="B8" s="1"/>
      <c r="D8" s="8"/>
    </row>
    <row r="9" spans="2:16" x14ac:dyDescent="0.2">
      <c r="B9" s="1"/>
    </row>
    <row r="10" spans="2:16" ht="18" x14ac:dyDescent="0.25">
      <c r="B10" s="38" t="s">
        <v>11</v>
      </c>
    </row>
    <row r="12" spans="2:16" ht="103.5" customHeight="1" x14ac:dyDescent="0.2">
      <c r="B12" s="126" t="s">
        <v>90</v>
      </c>
      <c r="C12" s="127"/>
      <c r="D12" s="127"/>
      <c r="E12" s="127"/>
      <c r="F12" s="127"/>
      <c r="G12" s="127"/>
      <c r="H12" s="127"/>
      <c r="I12" s="127"/>
      <c r="J12" s="127"/>
      <c r="K12" s="127"/>
      <c r="L12" s="127"/>
      <c r="M12" s="127"/>
      <c r="N12" s="127"/>
      <c r="O12" s="127"/>
      <c r="P12" s="127"/>
    </row>
    <row r="13" spans="2:16" ht="15" thickBot="1" x14ac:dyDescent="0.25">
      <c r="B13" s="20"/>
    </row>
    <row r="14" spans="2:16" ht="15" thickBot="1" x14ac:dyDescent="0.25">
      <c r="B14" s="1"/>
      <c r="E14" s="130" t="s">
        <v>13</v>
      </c>
      <c r="F14" s="131"/>
      <c r="G14" s="132"/>
      <c r="H14" s="130" t="s">
        <v>13</v>
      </c>
      <c r="I14" s="131"/>
      <c r="J14" s="132"/>
      <c r="K14" s="130" t="s">
        <v>13</v>
      </c>
      <c r="L14" s="131"/>
      <c r="M14" s="132"/>
      <c r="N14" s="130" t="s">
        <v>13</v>
      </c>
      <c r="O14" s="131"/>
      <c r="P14" s="132"/>
    </row>
    <row r="15" spans="2:16" ht="38.25" x14ac:dyDescent="0.2">
      <c r="B15" s="21" t="s">
        <v>59</v>
      </c>
      <c r="C15" s="22" t="s">
        <v>12</v>
      </c>
      <c r="D15" s="66" t="s">
        <v>60</v>
      </c>
      <c r="E15" s="39" t="s">
        <v>14</v>
      </c>
      <c r="F15" s="67" t="s">
        <v>15</v>
      </c>
      <c r="G15" s="40" t="s">
        <v>16</v>
      </c>
      <c r="H15" s="39" t="s">
        <v>17</v>
      </c>
      <c r="I15" s="67" t="s">
        <v>18</v>
      </c>
      <c r="J15" s="35" t="s">
        <v>19</v>
      </c>
      <c r="K15" s="36" t="s">
        <v>20</v>
      </c>
      <c r="L15" s="68" t="s">
        <v>22</v>
      </c>
      <c r="M15" s="35" t="s">
        <v>21</v>
      </c>
      <c r="N15" s="36" t="s">
        <v>63</v>
      </c>
      <c r="O15" s="68" t="s">
        <v>23</v>
      </c>
      <c r="P15" s="35" t="s">
        <v>24</v>
      </c>
    </row>
    <row r="16" spans="2:16" x14ac:dyDescent="0.2">
      <c r="B16" s="15" t="s">
        <v>25</v>
      </c>
      <c r="C16" s="5" t="s">
        <v>29</v>
      </c>
      <c r="D16" s="9"/>
      <c r="E16" s="69"/>
      <c r="F16" s="74"/>
      <c r="G16" s="75">
        <f>PRODUCT(Tableau32[[#This Row],[Quantité]],Tableau32[[#This Row],[Coût à l’unité (CHF)]])</f>
        <v>0</v>
      </c>
      <c r="H16" s="69"/>
      <c r="I16" s="74"/>
      <c r="J16" s="75">
        <f>PRODUCT(Tableau32[[#This Row],[Quantité2]],Tableau32[[#This Row],[Coût à l’unité (CHF)2]])</f>
        <v>0</v>
      </c>
      <c r="K16" s="69"/>
      <c r="L16" s="74"/>
      <c r="M16" s="75">
        <f>PRODUCT(Tableau32[[#This Row],[Quantité3]],Tableau32[[#This Row],[Coût à l’unité (CHF)3]])</f>
        <v>0</v>
      </c>
      <c r="N16" s="69"/>
      <c r="O16" s="74"/>
      <c r="P16" s="75">
        <f>PRODUCT(Tableau32[[#This Row],[Quantité4]],Tableau32[[#This Row],[Coût à l’unité (CHF)4]])</f>
        <v>0</v>
      </c>
    </row>
    <row r="17" spans="2:16" x14ac:dyDescent="0.2">
      <c r="C17" s="6" t="s">
        <v>30</v>
      </c>
      <c r="D17" s="10"/>
      <c r="E17" s="70"/>
      <c r="F17" s="74"/>
      <c r="G17" s="75">
        <f>PRODUCT(Tableau32[[#This Row],[Quantité]],Tableau32[[#This Row],[Coût à l’unité (CHF)]])</f>
        <v>0</v>
      </c>
      <c r="H17" s="70"/>
      <c r="I17" s="74"/>
      <c r="J17" s="75">
        <f>PRODUCT(Tableau32[[#This Row],[Quantité2]],Tableau32[[#This Row],[Coût à l’unité (CHF)2]])</f>
        <v>0</v>
      </c>
      <c r="K17" s="70"/>
      <c r="L17" s="74"/>
      <c r="M17" s="75">
        <f>PRODUCT(Tableau32[[#This Row],[Quantité3]],Tableau32[[#This Row],[Coût à l’unité (CHF)3]])</f>
        <v>0</v>
      </c>
      <c r="N17" s="70"/>
      <c r="O17" s="74"/>
      <c r="P17" s="75">
        <f>PRODUCT(Tableau32[[#This Row],[Quantité4]],Tableau32[[#This Row],[Coût à l’unité (CHF)4]])</f>
        <v>0</v>
      </c>
    </row>
    <row r="18" spans="2:16" x14ac:dyDescent="0.2">
      <c r="C18" s="6" t="s">
        <v>31</v>
      </c>
      <c r="D18" s="10"/>
      <c r="E18" s="70"/>
      <c r="F18" s="74"/>
      <c r="G18" s="75">
        <f>PRODUCT(Tableau32[[#This Row],[Quantité]],Tableau32[[#This Row],[Coût à l’unité (CHF)]])</f>
        <v>0</v>
      </c>
      <c r="H18" s="70"/>
      <c r="I18" s="74"/>
      <c r="J18" s="75">
        <f>PRODUCT(Tableau32[[#This Row],[Quantité2]],Tableau32[[#This Row],[Coût à l’unité (CHF)2]])</f>
        <v>0</v>
      </c>
      <c r="K18" s="70"/>
      <c r="L18" s="74"/>
      <c r="M18" s="75">
        <f>PRODUCT(Tableau32[[#This Row],[Quantité3]],Tableau32[[#This Row],[Coût à l’unité (CHF)3]])</f>
        <v>0</v>
      </c>
      <c r="N18" s="70"/>
      <c r="O18" s="74"/>
      <c r="P18" s="75">
        <f>PRODUCT(Tableau32[[#This Row],[Quantité4]],Tableau32[[#This Row],[Coût à l’unité (CHF)4]])</f>
        <v>0</v>
      </c>
    </row>
    <row r="19" spans="2:16" x14ac:dyDescent="0.2">
      <c r="B19" s="14"/>
      <c r="C19" s="7" t="s">
        <v>32</v>
      </c>
      <c r="D19" s="11"/>
      <c r="E19" s="71"/>
      <c r="F19" s="76"/>
      <c r="G19" s="77">
        <f>PRODUCT(Tableau32[[#This Row],[Quantité]],Tableau32[[#This Row],[Coût à l’unité (CHF)]])</f>
        <v>0</v>
      </c>
      <c r="H19" s="71"/>
      <c r="I19" s="76"/>
      <c r="J19" s="77">
        <f>PRODUCT(Tableau32[[#This Row],[Quantité2]],Tableau32[[#This Row],[Coût à l’unité (CHF)2]])</f>
        <v>0</v>
      </c>
      <c r="K19" s="71"/>
      <c r="L19" s="76"/>
      <c r="M19" s="77">
        <f>PRODUCT(Tableau32[[#This Row],[Quantité3]],Tableau32[[#This Row],[Coût à l’unité (CHF)3]])</f>
        <v>0</v>
      </c>
      <c r="N19" s="71"/>
      <c r="O19" s="76"/>
      <c r="P19" s="77">
        <f>PRODUCT(Tableau32[[#This Row],[Quantité4]],Tableau32[[#This Row],[Coût à l’unité (CHF)4]])</f>
        <v>0</v>
      </c>
    </row>
    <row r="20" spans="2:16" x14ac:dyDescent="0.2">
      <c r="B20" s="15" t="s">
        <v>26</v>
      </c>
      <c r="C20" s="5" t="s">
        <v>29</v>
      </c>
      <c r="D20" s="9"/>
      <c r="E20" s="69"/>
      <c r="F20" s="78"/>
      <c r="G20" s="79">
        <f>PRODUCT(Tableau32[[#This Row],[Quantité]],Tableau32[[#This Row],[Coût à l’unité (CHF)]])</f>
        <v>0</v>
      </c>
      <c r="H20" s="69"/>
      <c r="I20" s="78"/>
      <c r="J20" s="75">
        <f>PRODUCT(Tableau32[[#This Row],[Quantité2]],Tableau32[[#This Row],[Coût à l’unité (CHF)2]])</f>
        <v>0</v>
      </c>
      <c r="K20" s="69"/>
      <c r="L20" s="78"/>
      <c r="M20" s="79">
        <f>PRODUCT(Tableau32[[#This Row],[Quantité3]],Tableau32[[#This Row],[Coût à l’unité (CHF)3]])</f>
        <v>0</v>
      </c>
      <c r="N20" s="69"/>
      <c r="O20" s="78"/>
      <c r="P20" s="79">
        <f>PRODUCT(Tableau32[[#This Row],[Quantité4]],Tableau32[[#This Row],[Coût à l’unité (CHF)4]])</f>
        <v>0</v>
      </c>
    </row>
    <row r="21" spans="2:16" x14ac:dyDescent="0.2">
      <c r="C21" s="6" t="s">
        <v>30</v>
      </c>
      <c r="D21" s="10"/>
      <c r="E21" s="70"/>
      <c r="F21" s="74"/>
      <c r="G21" s="75">
        <f>PRODUCT(Tableau32[[#This Row],[Quantité]],Tableau32[[#This Row],[Coût à l’unité (CHF)]])</f>
        <v>0</v>
      </c>
      <c r="H21" s="70"/>
      <c r="I21" s="74"/>
      <c r="J21" s="75">
        <f>PRODUCT(Tableau32[[#This Row],[Quantité2]],Tableau32[[#This Row],[Coût à l’unité (CHF)2]])</f>
        <v>0</v>
      </c>
      <c r="K21" s="70"/>
      <c r="L21" s="74"/>
      <c r="M21" s="75">
        <f>PRODUCT(Tableau32[[#This Row],[Quantité3]],Tableau32[[#This Row],[Coût à l’unité (CHF)3]])</f>
        <v>0</v>
      </c>
      <c r="N21" s="70"/>
      <c r="O21" s="74"/>
      <c r="P21" s="75">
        <f>PRODUCT(Tableau32[[#This Row],[Quantité4]],Tableau32[[#This Row],[Coût à l’unité (CHF)4]])</f>
        <v>0</v>
      </c>
    </row>
    <row r="22" spans="2:16" x14ac:dyDescent="0.2">
      <c r="B22" s="13"/>
      <c r="C22" s="6" t="s">
        <v>31</v>
      </c>
      <c r="D22" s="12"/>
      <c r="E22" s="72"/>
      <c r="F22" s="80"/>
      <c r="G22" s="81">
        <f>PRODUCT(Tableau32[[#This Row],[Quantité]],Tableau32[[#This Row],[Coût à l’unité (CHF)]])</f>
        <v>0</v>
      </c>
      <c r="H22" s="72"/>
      <c r="I22" s="80"/>
      <c r="J22" s="75">
        <f>PRODUCT(Tableau32[[#This Row],[Quantité2]],Tableau32[[#This Row],[Coût à l’unité (CHF)2]])</f>
        <v>0</v>
      </c>
      <c r="K22" s="72"/>
      <c r="L22" s="80"/>
      <c r="M22" s="81">
        <f>PRODUCT(Tableau32[[#This Row],[Quantité3]],Tableau32[[#This Row],[Coût à l’unité (CHF)3]])</f>
        <v>0</v>
      </c>
      <c r="N22" s="72"/>
      <c r="O22" s="80"/>
      <c r="P22" s="81">
        <f>PRODUCT(Tableau32[[#This Row],[Quantité4]],Tableau32[[#This Row],[Coût à l’unité (CHF)4]])</f>
        <v>0</v>
      </c>
    </row>
    <row r="23" spans="2:16" x14ac:dyDescent="0.2">
      <c r="B23" s="14"/>
      <c r="C23" s="7" t="s">
        <v>32</v>
      </c>
      <c r="D23" s="11"/>
      <c r="E23" s="71"/>
      <c r="F23" s="82"/>
      <c r="G23" s="77">
        <f>PRODUCT(Tableau32[[#This Row],[Quantité]],Tableau32[[#This Row],[Coût à l’unité (CHF)]])</f>
        <v>0</v>
      </c>
      <c r="H23" s="71"/>
      <c r="I23" s="76"/>
      <c r="J23" s="77">
        <f>PRODUCT(Tableau32[[#This Row],[Quantité2]],Tableau32[[#This Row],[Coût à l’unité (CHF)2]])</f>
        <v>0</v>
      </c>
      <c r="K23" s="71"/>
      <c r="L23" s="76"/>
      <c r="M23" s="77">
        <f>PRODUCT(Tableau32[[#This Row],[Quantité3]],Tableau32[[#This Row],[Coût à l’unité (CHF)3]])</f>
        <v>0</v>
      </c>
      <c r="N23" s="71"/>
      <c r="O23" s="87"/>
      <c r="P23" s="75">
        <f>PRODUCT(Tableau32[[#This Row],[Quantité4]],Tableau32[[#This Row],[Coût à l’unité (CHF)4]])</f>
        <v>0</v>
      </c>
    </row>
    <row r="24" spans="2:16" x14ac:dyDescent="0.2">
      <c r="B24" s="15" t="s">
        <v>27</v>
      </c>
      <c r="C24" s="5" t="s">
        <v>29</v>
      </c>
      <c r="D24" s="10"/>
      <c r="E24" s="70"/>
      <c r="F24" s="74"/>
      <c r="G24" s="75">
        <f>PRODUCT(Tableau32[[#This Row],[Quantité]],Tableau32[[#This Row],[Coût à l’unité (CHF)]])</f>
        <v>0</v>
      </c>
      <c r="H24" s="70"/>
      <c r="I24" s="74"/>
      <c r="J24" s="75">
        <f>PRODUCT(Tableau32[[#This Row],[Quantité2]],Tableau32[[#This Row],[Coût à l’unité (CHF)2]])</f>
        <v>0</v>
      </c>
      <c r="K24" s="70"/>
      <c r="L24" s="74"/>
      <c r="M24" s="75">
        <f>PRODUCT(Tableau32[[#This Row],[Quantité3]],Tableau32[[#This Row],[Coût à l’unité (CHF)3]])</f>
        <v>0</v>
      </c>
      <c r="N24" s="70"/>
      <c r="O24" s="74"/>
      <c r="P24" s="79">
        <f>PRODUCT(Tableau32[[#This Row],[Quantité4]],Tableau32[[#This Row],[Coût à l’unité (CHF)4]])</f>
        <v>0</v>
      </c>
    </row>
    <row r="25" spans="2:16" x14ac:dyDescent="0.2">
      <c r="C25" s="6" t="s">
        <v>30</v>
      </c>
      <c r="D25" s="10"/>
      <c r="E25" s="70"/>
      <c r="F25" s="74"/>
      <c r="G25" s="75">
        <f>PRODUCT(Tableau32[[#This Row],[Quantité]],Tableau32[[#This Row],[Coût à l’unité (CHF)]])</f>
        <v>0</v>
      </c>
      <c r="H25" s="70"/>
      <c r="I25" s="74"/>
      <c r="J25" s="75">
        <f>PRODUCT(Tableau32[[#This Row],[Quantité2]],Tableau32[[#This Row],[Coût à l’unité (CHF)2]])</f>
        <v>0</v>
      </c>
      <c r="K25" s="70"/>
      <c r="L25" s="74"/>
      <c r="M25" s="75">
        <f>PRODUCT(Tableau32[[#This Row],[Quantité3]],Tableau32[[#This Row],[Coût à l’unité (CHF)3]])</f>
        <v>0</v>
      </c>
      <c r="N25" s="70"/>
      <c r="O25" s="74"/>
      <c r="P25" s="75">
        <f>PRODUCT(Tableau32[[#This Row],[Quantité4]],Tableau32[[#This Row],[Coût à l’unité (CHF)4]])</f>
        <v>0</v>
      </c>
    </row>
    <row r="26" spans="2:16" x14ac:dyDescent="0.2">
      <c r="C26" s="6" t="s">
        <v>31</v>
      </c>
      <c r="D26" s="10"/>
      <c r="E26" s="70"/>
      <c r="F26" s="74"/>
      <c r="G26" s="75">
        <f>PRODUCT(Tableau32[[#This Row],[Quantité]],Tableau32[[#This Row],[Coût à l’unité (CHF)]])</f>
        <v>0</v>
      </c>
      <c r="H26" s="70"/>
      <c r="I26" s="74"/>
      <c r="J26" s="75">
        <f>PRODUCT(Tableau32[[#This Row],[Quantité2]],Tableau32[[#This Row],[Coût à l’unité (CHF)2]])</f>
        <v>0</v>
      </c>
      <c r="K26" s="70"/>
      <c r="L26" s="74"/>
      <c r="M26" s="75">
        <f>PRODUCT(Tableau32[[#This Row],[Quantité3]],Tableau32[[#This Row],[Coût à l’unité (CHF)3]])</f>
        <v>0</v>
      </c>
      <c r="N26" s="70"/>
      <c r="O26" s="74"/>
      <c r="P26" s="75">
        <f>PRODUCT(Tableau32[[#This Row],[Quantité4]],Tableau32[[#This Row],[Coût à l’unité (CHF)4]])</f>
        <v>0</v>
      </c>
    </row>
    <row r="27" spans="2:16" x14ac:dyDescent="0.2">
      <c r="C27" s="6" t="s">
        <v>32</v>
      </c>
      <c r="D27" s="10"/>
      <c r="E27" s="70"/>
      <c r="F27" s="82"/>
      <c r="G27" s="77">
        <f>PRODUCT(Tableau32[[#This Row],[Quantité]],Tableau32[[#This Row],[Coût à l’unité (CHF)]])</f>
        <v>0</v>
      </c>
      <c r="H27" s="71"/>
      <c r="I27" s="76"/>
      <c r="J27" s="77">
        <f>PRODUCT(Tableau32[[#This Row],[Quantité2]],Tableau32[[#This Row],[Coût à l’unité (CHF)2]])</f>
        <v>0</v>
      </c>
      <c r="K27" s="71"/>
      <c r="L27" s="76"/>
      <c r="M27" s="77">
        <f>PRODUCT(Tableau32[[#This Row],[Quantité3]],Tableau32[[#This Row],[Coût à l’unité (CHF)3]])</f>
        <v>0</v>
      </c>
      <c r="N27" s="71"/>
      <c r="O27" s="87"/>
      <c r="P27" s="77">
        <f>PRODUCT(Tableau32[[#This Row],[Quantité4]],Tableau32[[#This Row],[Coût à l’unité (CHF)4]])</f>
        <v>0</v>
      </c>
    </row>
    <row r="28" spans="2:16" x14ac:dyDescent="0.2">
      <c r="B28" s="15" t="s">
        <v>28</v>
      </c>
      <c r="C28" s="5" t="s">
        <v>29</v>
      </c>
      <c r="D28" s="9"/>
      <c r="E28" s="69"/>
      <c r="F28" s="74"/>
      <c r="G28" s="75">
        <f>PRODUCT(Tableau32[[#This Row],[Quantité]],Tableau32[[#This Row],[Coût à l’unité (CHF)]])</f>
        <v>0</v>
      </c>
      <c r="H28" s="70"/>
      <c r="I28" s="74"/>
      <c r="J28" s="75">
        <f>PRODUCT(Tableau32[[#This Row],[Quantité2]],Tableau32[[#This Row],[Coût à l’unité (CHF)2]])</f>
        <v>0</v>
      </c>
      <c r="K28" s="70"/>
      <c r="L28" s="74"/>
      <c r="M28" s="75">
        <f>PRODUCT(Tableau32[[#This Row],[Quantité3]],Tableau32[[#This Row],[Coût à l’unité (CHF)3]])</f>
        <v>0</v>
      </c>
      <c r="N28" s="70"/>
      <c r="O28" s="74"/>
      <c r="P28" s="75">
        <f>PRODUCT(Tableau32[[#This Row],[Quantité4]],Tableau32[[#This Row],[Coût à l’unité (CHF)4]])</f>
        <v>0</v>
      </c>
    </row>
    <row r="29" spans="2:16" x14ac:dyDescent="0.2">
      <c r="B29" s="54"/>
      <c r="C29" s="6" t="s">
        <v>30</v>
      </c>
      <c r="D29" s="10"/>
      <c r="E29" s="70"/>
      <c r="F29" s="74"/>
      <c r="G29" s="75">
        <f>PRODUCT(Tableau32[[#This Row],[Quantité]],Tableau32[[#This Row],[Coût à l’unité (CHF)]])</f>
        <v>0</v>
      </c>
      <c r="H29" s="70"/>
      <c r="I29" s="74"/>
      <c r="J29" s="75">
        <f>PRODUCT(Tableau32[[#This Row],[Quantité2]],Tableau32[[#This Row],[Coût à l’unité (CHF)2]])</f>
        <v>0</v>
      </c>
      <c r="K29" s="70"/>
      <c r="L29" s="74"/>
      <c r="M29" s="75">
        <f>PRODUCT(Tableau32[[#This Row],[Quantité3]],Tableau32[[#This Row],[Coût à l’unité (CHF)3]])</f>
        <v>0</v>
      </c>
      <c r="N29" s="70"/>
      <c r="O29" s="74"/>
      <c r="P29" s="75">
        <f>PRODUCT(Tableau32[[#This Row],[Quantité4]],Tableau32[[#This Row],[Coût à l’unité (CHF)4]])</f>
        <v>0</v>
      </c>
    </row>
    <row r="30" spans="2:16" x14ac:dyDescent="0.2">
      <c r="C30" s="6" t="s">
        <v>31</v>
      </c>
      <c r="D30" s="10"/>
      <c r="E30" s="70"/>
      <c r="F30" s="74"/>
      <c r="G30" s="75">
        <f>PRODUCT(Tableau32[[#This Row],[Quantité]],Tableau32[[#This Row],[Coût à l’unité (CHF)]])</f>
        <v>0</v>
      </c>
      <c r="H30" s="70"/>
      <c r="I30" s="74"/>
      <c r="J30" s="75">
        <f>PRODUCT(Tableau32[[#This Row],[Quantité2]],Tableau32[[#This Row],[Coût à l’unité (CHF)2]])</f>
        <v>0</v>
      </c>
      <c r="K30" s="70"/>
      <c r="L30" s="74"/>
      <c r="M30" s="75">
        <f>PRODUCT(Tableau32[[#This Row],[Quantité3]],Tableau32[[#This Row],[Coût à l’unité (CHF)3]])</f>
        <v>0</v>
      </c>
      <c r="N30" s="70"/>
      <c r="O30" s="74"/>
      <c r="P30" s="75">
        <f>PRODUCT(Tableau32[[#This Row],[Quantité4]],Tableau32[[#This Row],[Coût à l’unité (CHF)4]])</f>
        <v>0</v>
      </c>
    </row>
    <row r="31" spans="2:16" x14ac:dyDescent="0.2">
      <c r="C31" s="6" t="s">
        <v>32</v>
      </c>
      <c r="D31" s="96"/>
      <c r="E31" s="70"/>
      <c r="F31" s="74"/>
      <c r="G31" s="75">
        <f>PRODUCT(Tableau32[[#This Row],[Quantité]],Tableau32[[#This Row],[Coût à l’unité (CHF)]])</f>
        <v>0</v>
      </c>
      <c r="H31" s="70"/>
      <c r="I31" s="74"/>
      <c r="J31" s="75">
        <f>PRODUCT(Tableau32[[#This Row],[Quantité2]],Tableau32[[#This Row],[Coût à l’unité (CHF)2]])</f>
        <v>0</v>
      </c>
      <c r="K31" s="70"/>
      <c r="L31" s="74"/>
      <c r="M31" s="75">
        <f>PRODUCT(Tableau32[[#This Row],[Quantité3]],Tableau32[[#This Row],[Coût à l’unité (CHF)3]])</f>
        <v>0</v>
      </c>
      <c r="N31" s="70"/>
      <c r="O31" s="74"/>
      <c r="P31" s="75">
        <f>PRODUCT(Tableau32[[#This Row],[Quantité4]],Tableau32[[#This Row],[Coût à l’unité (CHF)4]])</f>
        <v>0</v>
      </c>
    </row>
    <row r="32" spans="2:16" x14ac:dyDescent="0.2">
      <c r="B32" s="14"/>
      <c r="C32" s="7" t="s">
        <v>2</v>
      </c>
      <c r="D32" s="49"/>
      <c r="E32" s="73"/>
      <c r="F32" s="83"/>
      <c r="G32" s="84">
        <f>PRODUCT(Tableau32[[#This Row],[Quantité]],Tableau32[[#This Row],[Coût à l’unité (CHF)]])</f>
        <v>0</v>
      </c>
      <c r="H32" s="73"/>
      <c r="I32" s="83"/>
      <c r="J32" s="77">
        <f>PRODUCT(Tableau32[[#This Row],[Quantité2]],Tableau32[[#This Row],[Coût à l’unité (CHF)2]])</f>
        <v>0</v>
      </c>
      <c r="K32" s="73"/>
      <c r="L32" s="83"/>
      <c r="M32" s="84">
        <f>PRODUCT(Tableau32[[#This Row],[Quantité3]],Tableau32[[#This Row],[Coût à l’unité (CHF)3]])</f>
        <v>0</v>
      </c>
      <c r="N32" s="73"/>
      <c r="O32" s="83"/>
      <c r="P32" s="84">
        <f>PRODUCT(Tableau32[[#This Row],[Quantité4]],Tableau32[[#This Row],[Coût à l’unité (CHF)4]])</f>
        <v>0</v>
      </c>
    </row>
    <row r="33" spans="2:16" x14ac:dyDescent="0.2">
      <c r="B33" s="13" t="s">
        <v>1</v>
      </c>
      <c r="C33" s="6" t="s">
        <v>1</v>
      </c>
      <c r="D33" s="10"/>
      <c r="E33" s="70"/>
      <c r="F33" s="74"/>
      <c r="G33" s="75">
        <f>PRODUCT(Tableau32[[#This Row],[Quantité]],Tableau32[[#This Row],[Coût à l’unité (CHF)]])</f>
        <v>0</v>
      </c>
      <c r="H33" s="70"/>
      <c r="I33" s="74"/>
      <c r="J33" s="75"/>
      <c r="K33" s="70"/>
      <c r="L33" s="74"/>
      <c r="M33" s="75">
        <f>PRODUCT(Tableau32[[#This Row],[Quantité3]],Tableau32[[#This Row],[Coût à l’unité (CHF)3]])</f>
        <v>0</v>
      </c>
      <c r="N33" s="70"/>
      <c r="O33" s="74"/>
      <c r="P33" s="75">
        <f>PRODUCT(Tableau32[[#This Row],[Quantité4]],Tableau32[[#This Row],[Coût à l’unité (CHF)4]])</f>
        <v>0</v>
      </c>
    </row>
    <row r="34" spans="2:16" x14ac:dyDescent="0.2">
      <c r="B34" t="s">
        <v>33</v>
      </c>
      <c r="C34" s="48"/>
      <c r="D34" s="48"/>
      <c r="E34" s="63"/>
      <c r="F34" s="85"/>
      <c r="G34" s="86">
        <f>SUBTOTAL(109,Tableau32[Montant (CHF)])</f>
        <v>0</v>
      </c>
      <c r="H34" s="63"/>
      <c r="I34" s="85"/>
      <c r="J34" s="86">
        <f>SUBTOTAL(109,Tableau32[Montant (CHF)2])</f>
        <v>0</v>
      </c>
      <c r="K34" s="63"/>
      <c r="L34" s="85"/>
      <c r="M34" s="86">
        <f>SUBTOTAL(109,Tableau32[Montant (CHF)3])</f>
        <v>0</v>
      </c>
      <c r="N34" s="63"/>
      <c r="O34" s="85"/>
      <c r="P34" s="86">
        <f>SUBTOTAL(109,Tableau32[Montant (CHF)4])</f>
        <v>0</v>
      </c>
    </row>
    <row r="35" spans="2:16" ht="15" thickBot="1" x14ac:dyDescent="0.25">
      <c r="C35" s="37"/>
      <c r="D35" s="44"/>
      <c r="E35" s="45"/>
      <c r="F35" s="45"/>
      <c r="G35" s="46"/>
      <c r="H35" s="47"/>
      <c r="I35" s="47"/>
      <c r="J35" s="46"/>
      <c r="K35" s="47"/>
      <c r="L35" s="47"/>
      <c r="M35" s="46"/>
      <c r="N35" s="47"/>
      <c r="O35" s="47"/>
      <c r="P35" s="46"/>
    </row>
    <row r="36" spans="2:16" ht="15.75" thickBot="1" x14ac:dyDescent="0.3">
      <c r="B36" s="65" t="s">
        <v>34</v>
      </c>
      <c r="C36" s="64">
        <f>SUM(Tableau32[[#Totals],[Quantité]:[Montant (CHF)4]])</f>
        <v>0</v>
      </c>
      <c r="D36" s="44"/>
      <c r="E36" s="45"/>
      <c r="F36" s="45"/>
      <c r="G36" s="46"/>
      <c r="H36" s="47"/>
      <c r="I36" s="47"/>
      <c r="J36" s="46"/>
      <c r="K36" s="47"/>
      <c r="L36" s="47"/>
      <c r="M36" s="46"/>
      <c r="N36" s="47"/>
      <c r="O36" s="47"/>
    </row>
    <row r="38" spans="2:16" ht="18" x14ac:dyDescent="0.25">
      <c r="B38" s="19" t="s">
        <v>35</v>
      </c>
    </row>
    <row r="39" spans="2:16" ht="13.5" customHeight="1" x14ac:dyDescent="0.2"/>
    <row r="40" spans="2:16" ht="39.75" customHeight="1" x14ac:dyDescent="0.2">
      <c r="B40" s="124" t="s">
        <v>91</v>
      </c>
      <c r="C40" s="129"/>
      <c r="D40" s="129"/>
      <c r="E40" s="125"/>
    </row>
    <row r="41" spans="2:16" x14ac:dyDescent="0.2">
      <c r="B41" s="20"/>
    </row>
    <row r="42" spans="2:16" x14ac:dyDescent="0.2">
      <c r="B42" s="1"/>
    </row>
    <row r="43" spans="2:16" ht="25.5" x14ac:dyDescent="0.2">
      <c r="B43" s="21" t="s">
        <v>0</v>
      </c>
      <c r="C43" s="22" t="s">
        <v>38</v>
      </c>
      <c r="D43" s="112" t="s">
        <v>36</v>
      </c>
      <c r="E43" s="39" t="s">
        <v>14</v>
      </c>
      <c r="F43" s="98" t="s">
        <v>15</v>
      </c>
      <c r="G43" s="98" t="s">
        <v>16</v>
      </c>
    </row>
    <row r="44" spans="2:16" x14ac:dyDescent="0.2">
      <c r="B44" s="15" t="s">
        <v>37</v>
      </c>
      <c r="C44" s="5"/>
      <c r="D44" s="27"/>
      <c r="E44" s="109"/>
      <c r="F44" s="105"/>
      <c r="G44" s="106">
        <f>PRODUCT(Tableau73[[#This Row],[Quantité]],Tableau73[[#This Row],[Coût à l’unité (CHF)]])</f>
        <v>0</v>
      </c>
    </row>
    <row r="45" spans="2:16" x14ac:dyDescent="0.2">
      <c r="B45" s="34"/>
      <c r="C45" s="6"/>
      <c r="D45" s="33"/>
      <c r="E45" s="108"/>
      <c r="F45" s="104"/>
      <c r="G45" s="106">
        <f>PRODUCT(Tableau73[[#This Row],[Quantité]],Tableau73[[#This Row],[Coût à l’unité (CHF)]])</f>
        <v>0</v>
      </c>
    </row>
    <row r="46" spans="2:16" x14ac:dyDescent="0.2">
      <c r="B46" s="34" t="s">
        <v>1</v>
      </c>
      <c r="C46" s="6"/>
      <c r="D46" s="33"/>
      <c r="E46" s="108"/>
      <c r="F46" s="104"/>
      <c r="G46" s="106">
        <f>PRODUCT(Tableau73[[#This Row],[Quantité]],Tableau73[[#This Row],[Coût à l’unité (CHF)]])</f>
        <v>0</v>
      </c>
    </row>
    <row r="47" spans="2:16" x14ac:dyDescent="0.2">
      <c r="B47" s="26" t="s">
        <v>42</v>
      </c>
      <c r="C47" s="23"/>
      <c r="D47" s="28"/>
      <c r="E47" s="88"/>
      <c r="F47" s="88"/>
      <c r="G47" s="88">
        <f>SUBTOTAL(109,Tableau73[Montant (CHF)])</f>
        <v>0</v>
      </c>
    </row>
    <row r="48" spans="2:16" ht="14.45" customHeight="1" x14ac:dyDescent="0.2"/>
    <row r="49" spans="2:9" ht="14.45" customHeight="1" x14ac:dyDescent="0.2"/>
    <row r="50" spans="2:9" ht="18" x14ac:dyDescent="0.25">
      <c r="B50" s="19" t="s">
        <v>39</v>
      </c>
    </row>
    <row r="51" spans="2:9" ht="14.45" customHeight="1" x14ac:dyDescent="0.2"/>
    <row r="52" spans="2:9" ht="42" customHeight="1" x14ac:dyDescent="0.2">
      <c r="B52" s="128" t="s">
        <v>92</v>
      </c>
      <c r="C52" s="129"/>
      <c r="D52" s="129"/>
      <c r="E52" s="125"/>
    </row>
    <row r="53" spans="2:9" x14ac:dyDescent="0.2">
      <c r="B53" s="20"/>
    </row>
    <row r="54" spans="2:9" x14ac:dyDescent="0.2">
      <c r="B54" s="1"/>
    </row>
    <row r="55" spans="2:9" ht="25.5" x14ac:dyDescent="0.2">
      <c r="B55" s="24" t="s">
        <v>40</v>
      </c>
      <c r="C55" s="25" t="s">
        <v>38</v>
      </c>
      <c r="D55" s="113" t="s">
        <v>36</v>
      </c>
      <c r="E55" s="39" t="s">
        <v>14</v>
      </c>
      <c r="F55" s="98" t="s">
        <v>15</v>
      </c>
      <c r="G55" s="97" t="s">
        <v>16</v>
      </c>
    </row>
    <row r="56" spans="2:9" x14ac:dyDescent="0.2">
      <c r="B56" s="15" t="s">
        <v>41</v>
      </c>
      <c r="C56" s="5"/>
      <c r="D56" s="27"/>
      <c r="E56" s="109"/>
      <c r="F56" s="105"/>
      <c r="G56" s="106">
        <f>PRODUCT(Tableau85[[#This Row],[Quantité]],Tableau85[[#This Row],[Coût à l’unité (CHF)]])</f>
        <v>0</v>
      </c>
    </row>
    <row r="57" spans="2:9" x14ac:dyDescent="0.2">
      <c r="B57" s="34"/>
      <c r="C57" s="6"/>
      <c r="D57" s="33"/>
      <c r="E57" s="108"/>
      <c r="F57" s="104"/>
      <c r="G57" s="106">
        <f>PRODUCT(Tableau85[[#This Row],[Quantité]],Tableau85[[#This Row],[Coût à l’unité (CHF)]])</f>
        <v>0</v>
      </c>
    </row>
    <row r="58" spans="2:9" x14ac:dyDescent="0.2">
      <c r="B58" s="34" t="s">
        <v>1</v>
      </c>
      <c r="C58" s="6"/>
      <c r="D58" s="33"/>
      <c r="E58" s="108"/>
      <c r="F58" s="88"/>
      <c r="G58" s="88">
        <f>PRODUCT(Tableau85[[#This Row],[Quantité]],Tableau85[[#This Row],[Coût à l’unité (CHF)]])</f>
        <v>0</v>
      </c>
    </row>
    <row r="59" spans="2:9" x14ac:dyDescent="0.2">
      <c r="B59" s="26" t="s">
        <v>42</v>
      </c>
      <c r="C59" s="23"/>
      <c r="D59" s="28"/>
      <c r="E59" s="88"/>
      <c r="F59" s="88"/>
      <c r="G59" s="88">
        <f>SUBTOTAL(109,Tableau85[Montant (CHF)])</f>
        <v>0</v>
      </c>
    </row>
    <row r="62" spans="2:9" ht="18" x14ac:dyDescent="0.25">
      <c r="B62" s="19" t="s">
        <v>43</v>
      </c>
    </row>
    <row r="64" spans="2:9" ht="63.75" customHeight="1" x14ac:dyDescent="0.2">
      <c r="B64" s="124" t="s">
        <v>44</v>
      </c>
      <c r="C64" s="129"/>
      <c r="D64" s="129"/>
      <c r="E64" s="125"/>
      <c r="I64" s="91"/>
    </row>
    <row r="67" spans="2:7" s="102" customFormat="1" ht="39" thickBot="1" x14ac:dyDescent="0.25">
      <c r="B67" s="100" t="s">
        <v>40</v>
      </c>
      <c r="C67" s="101" t="s">
        <v>38</v>
      </c>
      <c r="D67" s="114" t="s">
        <v>36</v>
      </c>
      <c r="E67" s="99" t="s">
        <v>14</v>
      </c>
      <c r="F67" s="101" t="s">
        <v>45</v>
      </c>
      <c r="G67" s="101" t="s">
        <v>16</v>
      </c>
    </row>
    <row r="68" spans="2:7" ht="15" thickBot="1" x14ac:dyDescent="0.25">
      <c r="B68" s="50" t="s">
        <v>46</v>
      </c>
      <c r="C68" s="51" t="s">
        <v>47</v>
      </c>
      <c r="D68" s="52" t="s">
        <v>48</v>
      </c>
      <c r="E68" s="107"/>
      <c r="F68" s="103"/>
      <c r="G68" s="89">
        <f>PRODUCT(Tableau854[[#This Row],[Quantité]],Tableau854[[#This Row],[Coût à l’unité  (CHF)]])</f>
        <v>0</v>
      </c>
    </row>
    <row r="69" spans="2:7" x14ac:dyDescent="0.2">
      <c r="B69" s="34" t="s">
        <v>41</v>
      </c>
      <c r="C69" s="6"/>
      <c r="D69" s="33"/>
      <c r="E69" s="108"/>
      <c r="F69" s="104"/>
      <c r="G69" s="106">
        <f>PRODUCT(Tableau854[[#This Row],[Quantité]],Tableau854[[#This Row],[Coût à l’unité  (CHF)]])</f>
        <v>0</v>
      </c>
    </row>
    <row r="70" spans="2:7" x14ac:dyDescent="0.2">
      <c r="B70" s="34" t="s">
        <v>1</v>
      </c>
      <c r="C70" s="6"/>
      <c r="D70" s="33"/>
      <c r="E70" s="108"/>
      <c r="F70" s="104"/>
      <c r="G70" s="106">
        <f>PRODUCT(Tableau854[[#This Row],[Quantité]],Tableau854[[#This Row],[Coût à l’unité  (CHF)]])</f>
        <v>0</v>
      </c>
    </row>
    <row r="71" spans="2:7" x14ac:dyDescent="0.2">
      <c r="B71" s="26" t="s">
        <v>42</v>
      </c>
      <c r="C71" s="23"/>
      <c r="D71" s="28"/>
      <c r="E71" s="88"/>
      <c r="F71" s="88"/>
      <c r="G71" s="88">
        <f>SUBTOTAL(109,Tableau854[Montant (CHF)])</f>
        <v>0</v>
      </c>
    </row>
    <row r="72" spans="2:7" x14ac:dyDescent="0.2">
      <c r="B72" s="41"/>
      <c r="C72" s="41"/>
      <c r="D72" s="42"/>
      <c r="E72" s="43"/>
      <c r="F72" s="43"/>
    </row>
    <row r="74" spans="2:7" ht="18" x14ac:dyDescent="0.25">
      <c r="B74" s="19" t="s">
        <v>49</v>
      </c>
    </row>
    <row r="76" spans="2:7" ht="33.75" customHeight="1" x14ac:dyDescent="0.2">
      <c r="B76" s="124" t="s">
        <v>50</v>
      </c>
      <c r="C76" s="125"/>
    </row>
    <row r="78" spans="2:7" x14ac:dyDescent="0.2">
      <c r="B78" s="24" t="s">
        <v>61</v>
      </c>
      <c r="C78" s="59" t="s">
        <v>51</v>
      </c>
    </row>
    <row r="79" spans="2:7" x14ac:dyDescent="0.2">
      <c r="B79" s="60" t="s">
        <v>52</v>
      </c>
      <c r="C79" s="110">
        <f>Tableau73[[#Totals],[Montant (CHF)]]</f>
        <v>0</v>
      </c>
    </row>
    <row r="80" spans="2:7" x14ac:dyDescent="0.2">
      <c r="B80" s="56" t="s">
        <v>53</v>
      </c>
      <c r="C80" s="110">
        <f>Tableau85[[#Totals],[Montant (CHF)]]</f>
        <v>0</v>
      </c>
    </row>
    <row r="81" spans="2:7" x14ac:dyDescent="0.2">
      <c r="B81" s="61" t="s">
        <v>54</v>
      </c>
      <c r="C81" s="111">
        <f>Tableau854[[#Totals],[Montant (CHF)]]</f>
        <v>0</v>
      </c>
    </row>
    <row r="82" spans="2:7" x14ac:dyDescent="0.2">
      <c r="B82" s="62" t="s">
        <v>55</v>
      </c>
      <c r="C82" s="90">
        <f>SUBTOTAL(109,Tabelle8[Montant en CHF])</f>
        <v>0</v>
      </c>
    </row>
    <row r="84" spans="2:7" x14ac:dyDescent="0.2">
      <c r="B84" s="21" t="s">
        <v>34</v>
      </c>
      <c r="C84" s="57" t="s">
        <v>51</v>
      </c>
    </row>
    <row r="85" spans="2:7" x14ac:dyDescent="0.2">
      <c r="B85" s="93" t="s">
        <v>34</v>
      </c>
      <c r="C85" s="94">
        <f>C36</f>
        <v>0</v>
      </c>
    </row>
    <row r="88" spans="2:7" x14ac:dyDescent="0.2">
      <c r="B88" s="21" t="s">
        <v>56</v>
      </c>
      <c r="C88" s="53" t="s">
        <v>51</v>
      </c>
    </row>
    <row r="89" spans="2:7" x14ac:dyDescent="0.2">
      <c r="B89" s="95" t="s">
        <v>56</v>
      </c>
      <c r="C89" s="94" cm="1">
        <f t="array" ref="C89">Tabelle9[Montant en CHF]-Tabelle8[[#Totals],[Montant en CHF]]</f>
        <v>0</v>
      </c>
    </row>
    <row r="92" spans="2:7" ht="18" x14ac:dyDescent="0.25">
      <c r="B92" s="19" t="s">
        <v>57</v>
      </c>
    </row>
    <row r="93" spans="2:7" ht="15" thickBot="1" x14ac:dyDescent="0.25">
      <c r="G93" s="55"/>
    </row>
    <row r="94" spans="2:7" ht="26.25" thickBot="1" x14ac:dyDescent="0.25">
      <c r="B94" s="92" t="s">
        <v>58</v>
      </c>
      <c r="C94" s="58" t="e">
        <f>G68/C36</f>
        <v>#DIV/0!</v>
      </c>
      <c r="E94" s="55"/>
      <c r="F94" s="55"/>
      <c r="G94" s="55"/>
    </row>
    <row r="96" spans="2:7" x14ac:dyDescent="0.2">
      <c r="B96" t="s">
        <v>93</v>
      </c>
    </row>
  </sheetData>
  <mergeCells count="9">
    <mergeCell ref="B76:C76"/>
    <mergeCell ref="B12:P12"/>
    <mergeCell ref="B52:E52"/>
    <mergeCell ref="B64:E64"/>
    <mergeCell ref="N14:P14"/>
    <mergeCell ref="B40:E40"/>
    <mergeCell ref="E14:G14"/>
    <mergeCell ref="H14:J14"/>
    <mergeCell ref="K14:M14"/>
  </mergeCells>
  <phoneticPr fontId="8" type="noConversion"/>
  <pageMargins left="0.7" right="0.7" top="0.75" bottom="0.75" header="0.3" footer="0.3"/>
  <pageSetup paperSize="9" scale="73" orientation="landscape" r:id="rId1"/>
  <headerFooter>
    <oddFooter>&amp;L&amp;8Nom du fichier: &amp;F&amp;R&amp;8Page &amp;P/&amp;N</oddFooter>
  </headerFooter>
  <customProperties>
    <customPr name="EpmWorksheetKeyString_GUID" r:id="rId2"/>
  </customProperties>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A167-B324-4661-ADEF-FA5F4C4BCBC3}">
  <dimension ref="A1:A29"/>
  <sheetViews>
    <sheetView workbookViewId="0"/>
  </sheetViews>
  <sheetFormatPr baseColWidth="10" defaultRowHeight="12.75" x14ac:dyDescent="0.2"/>
  <cols>
    <col min="1" max="1" width="112.375" style="91" customWidth="1"/>
    <col min="2" max="16384" width="11" style="91"/>
  </cols>
  <sheetData>
    <row r="1" spans="1:1" ht="13.5" thickBot="1" x14ac:dyDescent="0.25">
      <c r="A1" s="117" t="s">
        <v>64</v>
      </c>
    </row>
    <row r="2" spans="1:1" x14ac:dyDescent="0.2">
      <c r="A2" s="118" t="s">
        <v>84</v>
      </c>
    </row>
    <row r="3" spans="1:1" ht="38.25" x14ac:dyDescent="0.2">
      <c r="A3" s="122" t="s">
        <v>65</v>
      </c>
    </row>
    <row r="4" spans="1:1" x14ac:dyDescent="0.2">
      <c r="A4" s="122" t="s">
        <v>66</v>
      </c>
    </row>
    <row r="5" spans="1:1" x14ac:dyDescent="0.2">
      <c r="A5" s="122" t="s">
        <v>68</v>
      </c>
    </row>
    <row r="6" spans="1:1" x14ac:dyDescent="0.2">
      <c r="A6" s="122" t="s">
        <v>69</v>
      </c>
    </row>
    <row r="7" spans="1:1" x14ac:dyDescent="0.2">
      <c r="A7" s="122" t="s">
        <v>70</v>
      </c>
    </row>
    <row r="8" spans="1:1" x14ac:dyDescent="0.2">
      <c r="A8" s="122" t="s">
        <v>71</v>
      </c>
    </row>
    <row r="9" spans="1:1" x14ac:dyDescent="0.2">
      <c r="A9" s="122" t="s">
        <v>72</v>
      </c>
    </row>
    <row r="10" spans="1:1" x14ac:dyDescent="0.2">
      <c r="A10" s="122" t="s">
        <v>73</v>
      </c>
    </row>
    <row r="11" spans="1:1" ht="25.5" x14ac:dyDescent="0.2">
      <c r="A11" s="122" t="s">
        <v>74</v>
      </c>
    </row>
    <row r="12" spans="1:1" x14ac:dyDescent="0.2">
      <c r="A12" s="122" t="s">
        <v>75</v>
      </c>
    </row>
    <row r="13" spans="1:1" x14ac:dyDescent="0.2">
      <c r="A13" s="122" t="s">
        <v>76</v>
      </c>
    </row>
    <row r="14" spans="1:1" x14ac:dyDescent="0.2">
      <c r="A14" s="122" t="s">
        <v>77</v>
      </c>
    </row>
    <row r="15" spans="1:1" x14ac:dyDescent="0.2">
      <c r="A15" s="122" t="s">
        <v>78</v>
      </c>
    </row>
    <row r="16" spans="1:1" x14ac:dyDescent="0.2">
      <c r="A16" s="122"/>
    </row>
    <row r="17" spans="1:1" x14ac:dyDescent="0.2">
      <c r="A17" s="122" t="s">
        <v>67</v>
      </c>
    </row>
    <row r="18" spans="1:1" x14ac:dyDescent="0.2">
      <c r="A18" s="122" t="s">
        <v>79</v>
      </c>
    </row>
    <row r="19" spans="1:1" x14ac:dyDescent="0.2">
      <c r="A19" s="122" t="s">
        <v>80</v>
      </c>
    </row>
    <row r="20" spans="1:1" x14ac:dyDescent="0.2">
      <c r="A20" s="122" t="s">
        <v>81</v>
      </c>
    </row>
    <row r="21" spans="1:1" ht="25.5" x14ac:dyDescent="0.2">
      <c r="A21" s="122" t="s">
        <v>82</v>
      </c>
    </row>
    <row r="22" spans="1:1" ht="13.5" thickBot="1" x14ac:dyDescent="0.25">
      <c r="A22" s="123" t="s">
        <v>83</v>
      </c>
    </row>
    <row r="24" spans="1:1" ht="13.5" thickBot="1" x14ac:dyDescent="0.25"/>
    <row r="25" spans="1:1" ht="13.5" thickBot="1" x14ac:dyDescent="0.25">
      <c r="A25" s="117" t="s">
        <v>89</v>
      </c>
    </row>
    <row r="26" spans="1:1" x14ac:dyDescent="0.2">
      <c r="A26" s="119" t="s">
        <v>85</v>
      </c>
    </row>
    <row r="27" spans="1:1" ht="76.5" x14ac:dyDescent="0.2">
      <c r="A27" s="120" t="s">
        <v>87</v>
      </c>
    </row>
    <row r="28" spans="1:1" ht="51" x14ac:dyDescent="0.2">
      <c r="A28" s="120" t="s">
        <v>88</v>
      </c>
    </row>
    <row r="29" spans="1:1" ht="26.25" thickBot="1" x14ac:dyDescent="0.25">
      <c r="A29" s="121" t="s">
        <v>86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Budget</vt:lpstr>
      <vt:lpstr>Informations compl.</vt:lpstr>
      <vt:lpstr>'Informations compl.'!_Hlk181083276</vt:lpstr>
      <vt:lpstr>'Informations compl.'!_Hlk189404242</vt:lpstr>
      <vt:lpstr>Budget!Druckbereich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Bovet Cédric BAG</dc:creator>
  <cp:lastModifiedBy>Eggenschwiler Severin BAG</cp:lastModifiedBy>
  <cp:lastPrinted>2025-02-28T12:31:23Z</cp:lastPrinted>
  <dcterms:created xsi:type="dcterms:W3CDTF">2021-11-15T07:16:49Z</dcterms:created>
  <dcterms:modified xsi:type="dcterms:W3CDTF">2025-03-26T07:50:02Z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2025-02-28T12:25:42Z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cc19c0db-31d8-4a30-b687-4384f9cfc3e4</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