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VA\BAKV\1_Themen\30-Publikation ER und Bilanz\Publikation ER und Bilanz\Exact Construct_publizierte Dateien\Betriebsrechnungen_ab 2012\2020\"/>
    </mc:Choice>
  </mc:AlternateContent>
  <bookViews>
    <workbookView xWindow="0" yWindow="0" windowWidth="28800" windowHeight="12315"/>
  </bookViews>
  <sheets>
    <sheet name="Title" sheetId="2" r:id="rId1"/>
    <sheet name="1560" sheetId="3" r:id="rId2"/>
    <sheet name="32" sheetId="4" r:id="rId3"/>
    <sheet name="1569" sheetId="5" r:id="rId4"/>
    <sheet name="1542" sheetId="6" r:id="rId5"/>
    <sheet name="312" sheetId="7" r:id="rId6"/>
    <sheet name="343" sheetId="8" r:id="rId7"/>
    <sheet name="1520" sheetId="9" r:id="rId8"/>
    <sheet name="1535" sheetId="10" r:id="rId9"/>
    <sheet name="1479" sheetId="11" r:id="rId10"/>
    <sheet name="62" sheetId="12" r:id="rId11"/>
    <sheet name="1113" sheetId="13" r:id="rId12"/>
    <sheet name="820" sheetId="14" r:id="rId13"/>
    <sheet name="1575" sheetId="15" r:id="rId14"/>
    <sheet name="290" sheetId="16" r:id="rId15"/>
    <sheet name="8" sheetId="17" r:id="rId16"/>
    <sheet name="881" sheetId="18" r:id="rId17"/>
    <sheet name="134" sheetId="19" r:id="rId18"/>
    <sheet name="1507" sheetId="20" r:id="rId19"/>
    <sheet name="1386" sheetId="21" r:id="rId20"/>
    <sheet name="1491" sheetId="22" r:id="rId21"/>
    <sheet name="780" sheetId="23" r:id="rId22"/>
    <sheet name="1562" sheetId="24" r:id="rId23"/>
    <sheet name="1529" sheetId="25" r:id="rId24"/>
    <sheet name="1040" sheetId="26" r:id="rId25"/>
    <sheet name="829" sheetId="27" r:id="rId26"/>
    <sheet name="762" sheetId="28" r:id="rId27"/>
    <sheet name="376" sheetId="29" r:id="rId28"/>
    <sheet name="1540" sheetId="30" r:id="rId29"/>
    <sheet name="1322" sheetId="31" r:id="rId30"/>
    <sheet name="1142" sheetId="32" r:id="rId31"/>
    <sheet name="360" sheetId="33" r:id="rId32"/>
    <sheet name="1522" sheetId="34" r:id="rId33"/>
    <sheet name="1362" sheetId="35" r:id="rId34"/>
    <sheet name="923" sheetId="36" r:id="rId35"/>
    <sheet name="246" sheetId="37" r:id="rId36"/>
    <sheet name="1331" sheetId="38" r:id="rId37"/>
    <sheet name="774" sheetId="39" r:id="rId38"/>
    <sheet name="558" sheetId="40" r:id="rId39"/>
    <sheet name="57" sheetId="41" r:id="rId40"/>
    <sheet name="1179" sheetId="42" r:id="rId41"/>
    <sheet name="455" sheetId="43" r:id="rId42"/>
    <sheet name="994" sheetId="44" r:id="rId43"/>
    <sheet name="182" sheetId="45" r:id="rId44"/>
    <sheet name="1401" sheetId="46" r:id="rId45"/>
    <sheet name="1568" sheetId="47" r:id="rId46"/>
    <sheet name="1577" sheetId="48" r:id="rId47"/>
    <sheet name="901" sheetId="49" r:id="rId48"/>
    <sheet name="1509" sheetId="50" r:id="rId49"/>
    <sheet name="941" sheetId="51" r:id="rId50"/>
    <sheet name="1318" sheetId="52" r:id="rId51"/>
    <sheet name="194" sheetId="53" r:id="rId52"/>
    <sheet name="1384" sheetId="54" r:id="rId53"/>
    <sheet name="1402" sheetId="55" r:id="rId54"/>
    <sheet name="1555" sheetId="56" r:id="rId55"/>
    <sheet name="966" sheetId="57" r:id="rId56"/>
    <sheet name="1570" sheetId="58" r:id="rId57"/>
    <sheet name="509" sheetId="59" r:id="rId58"/>
    <sheet name="Alle Versicherer" sheetId="60" r:id="rId59"/>
  </sheets>
  <externalReferences>
    <externalReference r:id="rId60"/>
  </externalReferences>
  <definedNames>
    <definedName name="_xlnm.Print_Area" localSheetId="24">'1040'!$C$1:$L$464</definedName>
    <definedName name="_xlnm.Print_Area" localSheetId="11">'1113'!$C$1:$L$464</definedName>
    <definedName name="_xlnm.Print_Area" localSheetId="30">'1142'!$C$1:$L$464</definedName>
    <definedName name="_xlnm.Print_Area" localSheetId="40">'1179'!$C$1:$L$464</definedName>
    <definedName name="_xlnm.Print_Area" localSheetId="50">'1318'!$C$1:$L$487</definedName>
    <definedName name="_xlnm.Print_Area" localSheetId="29">'1322'!$C$1:$L$464</definedName>
    <definedName name="_xlnm.Print_Area" localSheetId="36">'1331'!$C$1:$L$464</definedName>
    <definedName name="_xlnm.Print_Area" localSheetId="17">'134'!$C$1:$L$464</definedName>
    <definedName name="_xlnm.Print_Area" localSheetId="33">'1362'!$C$1:$L$464</definedName>
    <definedName name="_xlnm.Print_Area" localSheetId="52">'1384'!$C$1:$L$497</definedName>
    <definedName name="_xlnm.Print_Area" localSheetId="19">'1386'!$C$1:$L$490</definedName>
    <definedName name="_xlnm.Print_Area" localSheetId="44">'1401'!$C$1:$L$490</definedName>
    <definedName name="_xlnm.Print_Area" localSheetId="53">'1402'!$C$1:$L$464</definedName>
    <definedName name="_xlnm.Print_Area" localSheetId="9">'1479'!$C$1:$L$464</definedName>
    <definedName name="_xlnm.Print_Area" localSheetId="20">'1491'!$C$1:$L$464</definedName>
    <definedName name="_xlnm.Print_Area" localSheetId="18">'1507'!$C$1:$L$464</definedName>
    <definedName name="_xlnm.Print_Area" localSheetId="48">'1509'!$C$1:$L$464</definedName>
    <definedName name="_xlnm.Print_Area" localSheetId="7">'1520'!$C$1:$L$464</definedName>
    <definedName name="_xlnm.Print_Area" localSheetId="32">'1522'!$C$1:$L$464</definedName>
    <definedName name="_xlnm.Print_Area" localSheetId="23">'1529'!$C$1:$L$464</definedName>
    <definedName name="_xlnm.Print_Area" localSheetId="8">'1535'!$C$1:$L$464</definedName>
    <definedName name="_xlnm.Print_Area" localSheetId="28">'1540'!$C$1:$L$464</definedName>
    <definedName name="_xlnm.Print_Area" localSheetId="4">'1542'!$C$1:$L$464</definedName>
    <definedName name="_xlnm.Print_Area" localSheetId="54">'1555'!$C$1:$L$464</definedName>
    <definedName name="_xlnm.Print_Area" localSheetId="1">'1560'!$C$1:$L$464</definedName>
    <definedName name="_xlnm.Print_Area" localSheetId="22">'1562'!$C$1:$L$464</definedName>
    <definedName name="_xlnm.Print_Area" localSheetId="45">'1568'!$C$1:$L$464</definedName>
    <definedName name="_xlnm.Print_Area" localSheetId="3">'1569'!$C$1:$L$464</definedName>
    <definedName name="_xlnm.Print_Area" localSheetId="56">'1570'!$C$1:$L$464</definedName>
    <definedName name="_xlnm.Print_Area" localSheetId="13">'1575'!$C$1:$L$464</definedName>
    <definedName name="_xlnm.Print_Area" localSheetId="46">'1577'!$C$1:$L$464</definedName>
    <definedName name="_xlnm.Print_Area" localSheetId="43">'182'!$C$1:$L$464</definedName>
    <definedName name="_xlnm.Print_Area" localSheetId="51">'194'!$C$1:$L$493</definedName>
    <definedName name="_xlnm.Print_Area" localSheetId="35">'246'!$C$1:$L$491</definedName>
    <definedName name="_xlnm.Print_Area" localSheetId="14">'290'!$C$1:$L$464</definedName>
    <definedName name="_xlnm.Print_Area" localSheetId="5">'312'!$C$1:$L$491</definedName>
    <definedName name="_xlnm.Print_Area" localSheetId="2">'32'!$C$1:$L$487</definedName>
    <definedName name="_xlnm.Print_Area" localSheetId="6">'343'!$C$1:$L$464</definedName>
    <definedName name="_xlnm.Print_Area" localSheetId="31">'360'!$C$1:$L$494</definedName>
    <definedName name="_xlnm.Print_Area" localSheetId="27">'376'!$C$1:$L$464</definedName>
    <definedName name="_xlnm.Print_Area" localSheetId="41">'455'!$C$1:$L$464</definedName>
    <definedName name="_xlnm.Print_Area" localSheetId="57">'509'!$C$1:$L$464</definedName>
    <definedName name="_xlnm.Print_Area" localSheetId="38">'558'!$C$1:$L$464</definedName>
    <definedName name="_xlnm.Print_Area" localSheetId="39">'57'!$C$1:$L$464</definedName>
    <definedName name="_xlnm.Print_Area" localSheetId="10">'62'!$C$1:$L$464</definedName>
    <definedName name="_xlnm.Print_Area" localSheetId="26">'762'!$C$1:$L$464</definedName>
    <definedName name="_xlnm.Print_Area" localSheetId="37">'774'!$C$1:$L$464</definedName>
    <definedName name="_xlnm.Print_Area" localSheetId="21">'780'!$C$1:$L$464</definedName>
    <definedName name="_xlnm.Print_Area" localSheetId="15">'8'!$C$1:$L$464</definedName>
    <definedName name="_xlnm.Print_Area" localSheetId="12">'820'!$C$1:$L$464</definedName>
    <definedName name="_xlnm.Print_Area" localSheetId="25">'829'!$C$1:$L$464</definedName>
    <definedName name="_xlnm.Print_Area" localSheetId="16">'881'!$C$1:$L$464</definedName>
    <definedName name="_xlnm.Print_Area" localSheetId="47">'901'!$C$1:$L$464</definedName>
    <definedName name="_xlnm.Print_Area" localSheetId="34">'923'!$C$1:$L$464</definedName>
    <definedName name="_xlnm.Print_Area" localSheetId="49">'941'!$C$1:$L$490</definedName>
    <definedName name="_xlnm.Print_Area" localSheetId="55">'966'!$C$1:$L$482</definedName>
    <definedName name="_xlnm.Print_Area" localSheetId="42">'994'!$C$1:$L$464</definedName>
    <definedName name="_xlnm.Print_Area" localSheetId="58">'Alle Versicherer'!$C$1:$L$500</definedName>
    <definedName name="_xlnm.Print_Area" localSheetId="0">Title!$B$1:$H$160</definedName>
    <definedName name="_xlnm.Print_Titles" localSheetId="24">'1040'!$1:$6</definedName>
    <definedName name="_xlnm.Print_Titles" localSheetId="11">'1113'!$1:$6</definedName>
    <definedName name="_xlnm.Print_Titles" localSheetId="30">'1142'!$1:$6</definedName>
    <definedName name="_xlnm.Print_Titles" localSheetId="40">'1179'!$1:$6</definedName>
    <definedName name="_xlnm.Print_Titles" localSheetId="50">'1318'!$1:$6</definedName>
    <definedName name="_xlnm.Print_Titles" localSheetId="29">'1322'!$1:$6</definedName>
    <definedName name="_xlnm.Print_Titles" localSheetId="36">'1331'!$1:$6</definedName>
    <definedName name="_xlnm.Print_Titles" localSheetId="17">'134'!$1:$6</definedName>
    <definedName name="_xlnm.Print_Titles" localSheetId="33">'1362'!$1:$6</definedName>
    <definedName name="_xlnm.Print_Titles" localSheetId="52">'1384'!$1:$6</definedName>
    <definedName name="_xlnm.Print_Titles" localSheetId="19">'1386'!$1:$6</definedName>
    <definedName name="_xlnm.Print_Titles" localSheetId="44">'1401'!$1:$6</definedName>
    <definedName name="_xlnm.Print_Titles" localSheetId="53">'1402'!$1:$6</definedName>
    <definedName name="_xlnm.Print_Titles" localSheetId="9">'1479'!$1:$6</definedName>
    <definedName name="_xlnm.Print_Titles" localSheetId="20">'1491'!$1:$6</definedName>
    <definedName name="_xlnm.Print_Titles" localSheetId="18">'1507'!$1:$6</definedName>
    <definedName name="_xlnm.Print_Titles" localSheetId="48">'1509'!$1:$6</definedName>
    <definedName name="_xlnm.Print_Titles" localSheetId="7">'1520'!$1:$6</definedName>
    <definedName name="_xlnm.Print_Titles" localSheetId="32">'1522'!$1:$6</definedName>
    <definedName name="_xlnm.Print_Titles" localSheetId="23">'1529'!$1:$6</definedName>
    <definedName name="_xlnm.Print_Titles" localSheetId="8">'1535'!$1:$6</definedName>
    <definedName name="_xlnm.Print_Titles" localSheetId="28">'1540'!$1:$6</definedName>
    <definedName name="_xlnm.Print_Titles" localSheetId="4">'1542'!$1:$6</definedName>
    <definedName name="_xlnm.Print_Titles" localSheetId="54">'1555'!$1:$6</definedName>
    <definedName name="_xlnm.Print_Titles" localSheetId="1">'1560'!$1:$6</definedName>
    <definedName name="_xlnm.Print_Titles" localSheetId="22">'1562'!$1:$6</definedName>
    <definedName name="_xlnm.Print_Titles" localSheetId="45">'1568'!$1:$6</definedName>
    <definedName name="_xlnm.Print_Titles" localSheetId="3">'1569'!$1:$6</definedName>
    <definedName name="_xlnm.Print_Titles" localSheetId="56">'1570'!$1:$6</definedName>
    <definedName name="_xlnm.Print_Titles" localSheetId="13">'1575'!$1:$6</definedName>
    <definedName name="_xlnm.Print_Titles" localSheetId="46">'1577'!$1:$6</definedName>
    <definedName name="_xlnm.Print_Titles" localSheetId="43">'182'!$1:$6</definedName>
    <definedName name="_xlnm.Print_Titles" localSheetId="51">'194'!$1:$6</definedName>
    <definedName name="_xlnm.Print_Titles" localSheetId="35">'246'!$1:$6</definedName>
    <definedName name="_xlnm.Print_Titles" localSheetId="14">'290'!$1:$6</definedName>
    <definedName name="_xlnm.Print_Titles" localSheetId="5">'312'!$1:$6</definedName>
    <definedName name="_xlnm.Print_Titles" localSheetId="2">'32'!$1:$6</definedName>
    <definedName name="_xlnm.Print_Titles" localSheetId="6">'343'!$1:$6</definedName>
    <definedName name="_xlnm.Print_Titles" localSheetId="31">'360'!$1:$6</definedName>
    <definedName name="_xlnm.Print_Titles" localSheetId="27">'376'!$1:$6</definedName>
    <definedName name="_xlnm.Print_Titles" localSheetId="41">'455'!$1:$6</definedName>
    <definedName name="_xlnm.Print_Titles" localSheetId="57">'509'!$1:$6</definedName>
    <definedName name="_xlnm.Print_Titles" localSheetId="38">'558'!$1:$6</definedName>
    <definedName name="_xlnm.Print_Titles" localSheetId="39">'57'!$1:$6</definedName>
    <definedName name="_xlnm.Print_Titles" localSheetId="10">'62'!$1:$6</definedName>
    <definedName name="_xlnm.Print_Titles" localSheetId="26">'762'!$1:$6</definedName>
    <definedName name="_xlnm.Print_Titles" localSheetId="37">'774'!$1:$6</definedName>
    <definedName name="_xlnm.Print_Titles" localSheetId="21">'780'!$1:$6</definedName>
    <definedName name="_xlnm.Print_Titles" localSheetId="15">'8'!$1:$6</definedName>
    <definedName name="_xlnm.Print_Titles" localSheetId="12">'820'!$1:$6</definedName>
    <definedName name="_xlnm.Print_Titles" localSheetId="25">'829'!$1:$6</definedName>
    <definedName name="_xlnm.Print_Titles" localSheetId="16">'881'!$1:$6</definedName>
    <definedName name="_xlnm.Print_Titles" localSheetId="47">'901'!$1:$6</definedName>
    <definedName name="_xlnm.Print_Titles" localSheetId="34">'923'!$1:$6</definedName>
    <definedName name="_xlnm.Print_Titles" localSheetId="49">'941'!$1:$6</definedName>
    <definedName name="_xlnm.Print_Titles" localSheetId="55">'966'!$1:$6</definedName>
    <definedName name="_xlnm.Print_Titles" localSheetId="42">'994'!$1:$6</definedName>
    <definedName name="_xlnm.Print_Titles" localSheetId="58">'Alle Versicherer'!$1:$6</definedName>
    <definedName name="_xlnm.Print_Titles" localSheetId="0">Title!$1:$7</definedName>
    <definedName name="LVL02_LVL02" localSheetId="24">'1040'!$AG$8</definedName>
    <definedName name="LVL02_LVL02" localSheetId="11">'1113'!$AG$8</definedName>
    <definedName name="LVL02_LVL02" localSheetId="30">'1142'!$AG$8</definedName>
    <definedName name="LVL02_LVL02" localSheetId="40">'1179'!$AG$8</definedName>
    <definedName name="LVL02_LVL02" localSheetId="50">'1318'!$AG$8</definedName>
    <definedName name="LVL02_LVL02" localSheetId="29">'1322'!$AG$8</definedName>
    <definedName name="LVL02_LVL02" localSheetId="36">'1331'!$AG$8</definedName>
    <definedName name="LVL02_LVL02" localSheetId="17">'134'!$AG$8</definedName>
    <definedName name="LVL02_LVL02" localSheetId="33">'1362'!$AG$8</definedName>
    <definedName name="LVL02_LVL02" localSheetId="52">'1384'!$AG$8</definedName>
    <definedName name="LVL02_LVL02" localSheetId="19">'1386'!$AG$8</definedName>
    <definedName name="LVL02_LVL02" localSheetId="44">'1401'!$AG$8</definedName>
    <definedName name="LVL02_LVL02" localSheetId="53">'1402'!$AG$8</definedName>
    <definedName name="LVL02_LVL02" localSheetId="9">'1479'!$AG$8</definedName>
    <definedName name="LVL02_LVL02" localSheetId="20">'1491'!$AG$8</definedName>
    <definedName name="LVL02_LVL02" localSheetId="18">'1507'!$AG$8</definedName>
    <definedName name="LVL02_LVL02" localSheetId="48">'1509'!$AG$8</definedName>
    <definedName name="LVL02_LVL02" localSheetId="7">'1520'!$AG$8</definedName>
    <definedName name="LVL02_LVL02" localSheetId="32">'1522'!$AG$8</definedName>
    <definedName name="LVL02_LVL02" localSheetId="23">'1529'!$AG$8</definedName>
    <definedName name="LVL02_LVL02" localSheetId="8">'1535'!$AG$8</definedName>
    <definedName name="LVL02_LVL02" localSheetId="28">'1540'!$AG$8</definedName>
    <definedName name="LVL02_LVL02" localSheetId="4">'1542'!$AG$8</definedName>
    <definedName name="LVL02_LVL02" localSheetId="54">'1555'!$AG$8</definedName>
    <definedName name="LVL02_LVL02" localSheetId="1">'1560'!$AG$8</definedName>
    <definedName name="LVL02_LVL02" localSheetId="22">'1562'!$AG$8</definedName>
    <definedName name="LVL02_LVL02" localSheetId="45">'1568'!$AG$8</definedName>
    <definedName name="LVL02_LVL02" localSheetId="3">'1569'!$AG$8</definedName>
    <definedName name="LVL02_LVL02" localSheetId="56">'1570'!$AG$8</definedName>
    <definedName name="LVL02_LVL02" localSheetId="13">'1575'!$AG$8</definedName>
    <definedName name="LVL02_LVL02" localSheetId="46">'1577'!$AG$8</definedName>
    <definedName name="LVL02_LVL02" localSheetId="43">'182'!$AG$8</definedName>
    <definedName name="LVL02_LVL02" localSheetId="51">'194'!$AG$8</definedName>
    <definedName name="LVL02_LVL02" localSheetId="35">'246'!$AG$8</definedName>
    <definedName name="LVL02_LVL02" localSheetId="14">'290'!$AG$8</definedName>
    <definedName name="LVL02_LVL02" localSheetId="5">'312'!$AG$8</definedName>
    <definedName name="LVL02_LVL02" localSheetId="2">'32'!$AG$8</definedName>
    <definedName name="LVL02_LVL02" localSheetId="6">'343'!$AG$8</definedName>
    <definedName name="LVL02_LVL02" localSheetId="31">'360'!$AG$8</definedName>
    <definedName name="LVL02_LVL02" localSheetId="27">'376'!$AG$8</definedName>
    <definedName name="LVL02_LVL02" localSheetId="41">'455'!$AG$8</definedName>
    <definedName name="LVL02_LVL02" localSheetId="57">'509'!$AG$8</definedName>
    <definedName name="LVL02_LVL02" localSheetId="38">'558'!$AG$8</definedName>
    <definedName name="LVL02_LVL02" localSheetId="39">'57'!$AG$8</definedName>
    <definedName name="LVL02_LVL02" localSheetId="10">'62'!$AG$8</definedName>
    <definedName name="LVL02_LVL02" localSheetId="26">'762'!$AG$8</definedName>
    <definedName name="LVL02_LVL02" localSheetId="37">'774'!$AG$8</definedName>
    <definedName name="LVL02_LVL02" localSheetId="21">'780'!$AG$8</definedName>
    <definedName name="LVL02_LVL02" localSheetId="15">'8'!$AG$8</definedName>
    <definedName name="LVL02_LVL02" localSheetId="12">'820'!$AG$8</definedName>
    <definedName name="LVL02_LVL02" localSheetId="25">'829'!$AG$8</definedName>
    <definedName name="LVL02_LVL02" localSheetId="16">'881'!$AG$8</definedName>
    <definedName name="LVL02_LVL02" localSheetId="47">'901'!$AG$8</definedName>
    <definedName name="LVL02_LVL02" localSheetId="34">'923'!$AG$8</definedName>
    <definedName name="LVL02_LVL02" localSheetId="49">'941'!$AG$8</definedName>
    <definedName name="LVL02_LVL02" localSheetId="55">'966'!$AG$8</definedName>
    <definedName name="LVL02_LVL02" localSheetId="42">'994'!$AG$8</definedName>
    <definedName name="LVL02_LVL02" localSheetId="58">'Alle Versicherer'!$AG$8</definedName>
    <definedName name="LVL02_VerNr" localSheetId="24">'1040'!$AF$8</definedName>
    <definedName name="LVL02_VerNr" localSheetId="11">'1113'!$AF$8</definedName>
    <definedName name="LVL02_VerNr" localSheetId="30">'1142'!$AF$8</definedName>
    <definedName name="LVL02_VerNr" localSheetId="40">'1179'!$AF$8</definedName>
    <definedName name="LVL02_VerNr" localSheetId="50">'1318'!$AF$8</definedName>
    <definedName name="LVL02_VerNr" localSheetId="29">'1322'!$AF$8</definedName>
    <definedName name="LVL02_VerNr" localSheetId="36">'1331'!$AF$8</definedName>
    <definedName name="LVL02_VerNr" localSheetId="17">'134'!$AF$8</definedName>
    <definedName name="LVL02_VerNr" localSheetId="33">'1362'!$AF$8</definedName>
    <definedName name="LVL02_VerNr" localSheetId="52">'1384'!$AF$8</definedName>
    <definedName name="LVL02_VerNr" localSheetId="19">'1386'!$AF$8</definedName>
    <definedName name="LVL02_VerNr" localSheetId="44">'1401'!$AF$8</definedName>
    <definedName name="LVL02_VerNr" localSheetId="53">'1402'!$AF$8</definedName>
    <definedName name="LVL02_VerNr" localSheetId="9">'1479'!$AF$8</definedName>
    <definedName name="LVL02_VerNr" localSheetId="20">'1491'!$AF$8</definedName>
    <definedName name="LVL02_VerNr" localSheetId="18">'1507'!$AF$8</definedName>
    <definedName name="LVL02_VerNr" localSheetId="48">'1509'!$AF$8</definedName>
    <definedName name="LVL02_VerNr" localSheetId="7">'1520'!$AF$8</definedName>
    <definedName name="LVL02_VerNr" localSheetId="32">'1522'!$AF$8</definedName>
    <definedName name="LVL02_VerNr" localSheetId="23">'1529'!$AF$8</definedName>
    <definedName name="LVL02_VerNr" localSheetId="8">'1535'!$AF$8</definedName>
    <definedName name="LVL02_VerNr" localSheetId="28">'1540'!$AF$8</definedName>
    <definedName name="LVL02_VerNr" localSheetId="4">'1542'!$AF$8</definedName>
    <definedName name="LVL02_VerNr" localSheetId="54">'1555'!$AF$8</definedName>
    <definedName name="LVL02_VerNr" localSheetId="1">'1560'!$AF$8</definedName>
    <definedName name="LVL02_VerNr" localSheetId="22">'1562'!$AF$8</definedName>
    <definedName name="LVL02_VerNr" localSheetId="45">'1568'!$AF$8</definedName>
    <definedName name="LVL02_VerNr" localSheetId="3">'1569'!$AF$8</definedName>
    <definedName name="LVL02_VerNr" localSheetId="56">'1570'!$AF$8</definedName>
    <definedName name="LVL02_VerNr" localSheetId="13">'1575'!$AF$8</definedName>
    <definedName name="LVL02_VerNr" localSheetId="46">'1577'!$AF$8</definedName>
    <definedName name="LVL02_VerNr" localSheetId="43">'182'!$AF$8</definedName>
    <definedName name="LVL02_VerNr" localSheetId="51">'194'!$AF$8</definedName>
    <definedName name="LVL02_VerNr" localSheetId="35">'246'!$AF$8</definedName>
    <definedName name="LVL02_VerNr" localSheetId="14">'290'!$AF$8</definedName>
    <definedName name="LVL02_VerNr" localSheetId="5">'312'!$AF$8</definedName>
    <definedName name="LVL02_VerNr" localSheetId="2">'32'!$AF$8</definedName>
    <definedName name="LVL02_VerNr" localSheetId="6">'343'!$AF$8</definedName>
    <definedName name="LVL02_VerNr" localSheetId="31">'360'!$AF$8</definedName>
    <definedName name="LVL02_VerNr" localSheetId="27">'376'!$AF$8</definedName>
    <definedName name="LVL02_VerNr" localSheetId="41">'455'!$AF$8</definedName>
    <definedName name="LVL02_VerNr" localSheetId="57">'509'!$AF$8</definedName>
    <definedName name="LVL02_VerNr" localSheetId="38">'558'!$AF$8</definedName>
    <definedName name="LVL02_VerNr" localSheetId="39">'57'!$AF$8</definedName>
    <definedName name="LVL02_VerNr" localSheetId="10">'62'!$AF$8</definedName>
    <definedName name="LVL02_VerNr" localSheetId="26">'762'!$AF$8</definedName>
    <definedName name="LVL02_VerNr" localSheetId="37">'774'!$AF$8</definedName>
    <definedName name="LVL02_VerNr" localSheetId="21">'780'!$AF$8</definedName>
    <definedName name="LVL02_VerNr" localSheetId="15">'8'!$AF$8</definedName>
    <definedName name="LVL02_VerNr" localSheetId="12">'820'!$AF$8</definedName>
    <definedName name="LVL02_VerNr" localSheetId="25">'829'!$AF$8</definedName>
    <definedName name="LVL02_VerNr" localSheetId="16">'881'!$AF$8</definedName>
    <definedName name="LVL02_VerNr" localSheetId="47">'901'!$AF$8</definedName>
    <definedName name="LVL02_VerNr" localSheetId="34">'923'!$AF$8</definedName>
    <definedName name="LVL02_VerNr" localSheetId="49">'941'!$AF$8</definedName>
    <definedName name="LVL02_VerNr" localSheetId="55">'966'!$AF$8</definedName>
    <definedName name="LVL02_VerNr" localSheetId="42">'994'!$AF$8</definedName>
    <definedName name="LVL02_VerNr" localSheetId="58">'Alle Versicherer'!$AF$8</definedName>
    <definedName name="LVL02_YEAR1" localSheetId="24">'1040'!$AH$8</definedName>
    <definedName name="LVL02_YEAR1" localSheetId="11">'1113'!$AH$8</definedName>
    <definedName name="LVL02_YEAR1" localSheetId="30">'1142'!$AH$8</definedName>
    <definedName name="LVL02_YEAR1" localSheetId="40">'1179'!$AH$8</definedName>
    <definedName name="LVL02_YEAR1" localSheetId="50">'1318'!$AH$8</definedName>
    <definedName name="LVL02_YEAR1" localSheetId="29">'1322'!$AH$8</definedName>
    <definedName name="LVL02_YEAR1" localSheetId="36">'1331'!$AH$8</definedName>
    <definedName name="LVL02_YEAR1" localSheetId="17">'134'!$AH$8</definedName>
    <definedName name="LVL02_YEAR1" localSheetId="33">'1362'!$AH$8</definedName>
    <definedName name="LVL02_YEAR1" localSheetId="52">'1384'!$AH$8</definedName>
    <definedName name="LVL02_YEAR1" localSheetId="19">'1386'!$AH$8</definedName>
    <definedName name="LVL02_YEAR1" localSheetId="44">'1401'!$AH$8</definedName>
    <definedName name="LVL02_YEAR1" localSheetId="53">'1402'!$AH$8</definedName>
    <definedName name="LVL02_YEAR1" localSheetId="9">'1479'!$AH$8</definedName>
    <definedName name="LVL02_YEAR1" localSheetId="20">'1491'!$AH$8</definedName>
    <definedName name="LVL02_YEAR1" localSheetId="18">'1507'!$AH$8</definedName>
    <definedName name="LVL02_YEAR1" localSheetId="48">'1509'!$AH$8</definedName>
    <definedName name="LVL02_YEAR1" localSheetId="7">'1520'!$AH$8</definedName>
    <definedName name="LVL02_YEAR1" localSheetId="32">'1522'!$AH$8</definedName>
    <definedName name="LVL02_YEAR1" localSheetId="23">'1529'!$AH$8</definedName>
    <definedName name="LVL02_YEAR1" localSheetId="8">'1535'!$AH$8</definedName>
    <definedName name="LVL02_YEAR1" localSheetId="28">'1540'!$AH$8</definedName>
    <definedName name="LVL02_YEAR1" localSheetId="4">'1542'!$AH$8</definedName>
    <definedName name="LVL02_YEAR1" localSheetId="54">'1555'!$AH$8</definedName>
    <definedName name="LVL02_YEAR1" localSheetId="1">'1560'!$AH$8</definedName>
    <definedName name="LVL02_YEAR1" localSheetId="22">'1562'!$AH$8</definedName>
    <definedName name="LVL02_YEAR1" localSheetId="45">'1568'!$AH$8</definedName>
    <definedName name="LVL02_YEAR1" localSheetId="3">'1569'!$AH$8</definedName>
    <definedName name="LVL02_YEAR1" localSheetId="56">'1570'!$AH$8</definedName>
    <definedName name="LVL02_YEAR1" localSheetId="13">'1575'!$AH$8</definedName>
    <definedName name="LVL02_YEAR1" localSheetId="46">'1577'!$AH$8</definedName>
    <definedName name="LVL02_YEAR1" localSheetId="43">'182'!$AH$8</definedName>
    <definedName name="LVL02_YEAR1" localSheetId="51">'194'!$AH$8</definedName>
    <definedName name="LVL02_YEAR1" localSheetId="35">'246'!$AH$8</definedName>
    <definedName name="LVL02_YEAR1" localSheetId="14">'290'!$AH$8</definedName>
    <definedName name="LVL02_YEAR1" localSheetId="5">'312'!$AH$8</definedName>
    <definedName name="LVL02_YEAR1" localSheetId="2">'32'!$AH$8</definedName>
    <definedName name="LVL02_YEAR1" localSheetId="6">'343'!$AH$8</definedName>
    <definedName name="LVL02_YEAR1" localSheetId="31">'360'!$AH$8</definedName>
    <definedName name="LVL02_YEAR1" localSheetId="27">'376'!$AH$8</definedName>
    <definedName name="LVL02_YEAR1" localSheetId="41">'455'!$AH$8</definedName>
    <definedName name="LVL02_YEAR1" localSheetId="57">'509'!$AH$8</definedName>
    <definedName name="LVL02_YEAR1" localSheetId="38">'558'!$AH$8</definedName>
    <definedName name="LVL02_YEAR1" localSheetId="39">'57'!$AH$8</definedName>
    <definedName name="LVL02_YEAR1" localSheetId="10">'62'!$AH$8</definedName>
    <definedName name="LVL02_YEAR1" localSheetId="26">'762'!$AH$8</definedName>
    <definedName name="LVL02_YEAR1" localSheetId="37">'774'!$AH$8</definedName>
    <definedName name="LVL02_YEAR1" localSheetId="21">'780'!$AH$8</definedName>
    <definedName name="LVL02_YEAR1" localSheetId="15">'8'!$AH$8</definedName>
    <definedName name="LVL02_YEAR1" localSheetId="12">'820'!$AH$8</definedName>
    <definedName name="LVL02_YEAR1" localSheetId="25">'829'!$AH$8</definedName>
    <definedName name="LVL02_YEAR1" localSheetId="16">'881'!$AH$8</definedName>
    <definedName name="LVL02_YEAR1" localSheetId="47">'901'!$AH$8</definedName>
    <definedName name="LVL02_YEAR1" localSheetId="34">'923'!$AH$8</definedName>
    <definedName name="LVL02_YEAR1" localSheetId="49">'941'!$AH$8</definedName>
    <definedName name="LVL02_YEAR1" localSheetId="55">'966'!$AH$8</definedName>
    <definedName name="LVL02_YEAR1" localSheetId="42">'994'!$AH$8</definedName>
    <definedName name="LVL02_YEAR1" localSheetId="58">'Alle Versicherer'!$AH$8</definedName>
    <definedName name="LVL02_YEAR2" localSheetId="24">'1040'!$AI$8</definedName>
    <definedName name="LVL02_YEAR2" localSheetId="11">'1113'!$AI$8</definedName>
    <definedName name="LVL02_YEAR2" localSheetId="30">'1142'!$AI$8</definedName>
    <definedName name="LVL02_YEAR2" localSheetId="40">'1179'!$AI$8</definedName>
    <definedName name="LVL02_YEAR2" localSheetId="50">'1318'!$AI$8</definedName>
    <definedName name="LVL02_YEAR2" localSheetId="29">'1322'!$AI$8</definedName>
    <definedName name="LVL02_YEAR2" localSheetId="36">'1331'!$AI$8</definedName>
    <definedName name="LVL02_YEAR2" localSheetId="17">'134'!$AI$8</definedName>
    <definedName name="LVL02_YEAR2" localSheetId="33">'1362'!$AI$8</definedName>
    <definedName name="LVL02_YEAR2" localSheetId="52">'1384'!$AI$8</definedName>
    <definedName name="LVL02_YEAR2" localSheetId="19">'1386'!$AI$8</definedName>
    <definedName name="LVL02_YEAR2" localSheetId="44">'1401'!$AI$8</definedName>
    <definedName name="LVL02_YEAR2" localSheetId="53">'1402'!$AI$8</definedName>
    <definedName name="LVL02_YEAR2" localSheetId="9">'1479'!$AI$8</definedName>
    <definedName name="LVL02_YEAR2" localSheetId="20">'1491'!$AI$8</definedName>
    <definedName name="LVL02_YEAR2" localSheetId="18">'1507'!$AI$8</definedName>
    <definedName name="LVL02_YEAR2" localSheetId="48">'1509'!$AI$8</definedName>
    <definedName name="LVL02_YEAR2" localSheetId="7">'1520'!$AI$8</definedName>
    <definedName name="LVL02_YEAR2" localSheetId="32">'1522'!$AI$8</definedName>
    <definedName name="LVL02_YEAR2" localSheetId="23">'1529'!$AI$8</definedName>
    <definedName name="LVL02_YEAR2" localSheetId="8">'1535'!$AI$8</definedName>
    <definedName name="LVL02_YEAR2" localSheetId="28">'1540'!$AI$8</definedName>
    <definedName name="LVL02_YEAR2" localSheetId="4">'1542'!$AI$8</definedName>
    <definedName name="LVL02_YEAR2" localSheetId="54">'1555'!$AI$8</definedName>
    <definedName name="LVL02_YEAR2" localSheetId="1">'1560'!$AI$8</definedName>
    <definedName name="LVL02_YEAR2" localSheetId="22">'1562'!$AI$8</definedName>
    <definedName name="LVL02_YEAR2" localSheetId="45">'1568'!$AI$8</definedName>
    <definedName name="LVL02_YEAR2" localSheetId="3">'1569'!$AI$8</definedName>
    <definedName name="LVL02_YEAR2" localSheetId="56">'1570'!$AI$8</definedName>
    <definedName name="LVL02_YEAR2" localSheetId="13">'1575'!$AI$8</definedName>
    <definedName name="LVL02_YEAR2" localSheetId="46">'1577'!$AI$8</definedName>
    <definedName name="LVL02_YEAR2" localSheetId="43">'182'!$AI$8</definedName>
    <definedName name="LVL02_YEAR2" localSheetId="51">'194'!$AI$8</definedName>
    <definedName name="LVL02_YEAR2" localSheetId="35">'246'!$AI$8</definedName>
    <definedName name="LVL02_YEAR2" localSheetId="14">'290'!$AI$8</definedName>
    <definedName name="LVL02_YEAR2" localSheetId="5">'312'!$AI$8</definedName>
    <definedName name="LVL02_YEAR2" localSheetId="2">'32'!$AI$8</definedName>
    <definedName name="LVL02_YEAR2" localSheetId="6">'343'!$AI$8</definedName>
    <definedName name="LVL02_YEAR2" localSheetId="31">'360'!$AI$8</definedName>
    <definedName name="LVL02_YEAR2" localSheetId="27">'376'!$AI$8</definedName>
    <definedName name="LVL02_YEAR2" localSheetId="41">'455'!$AI$8</definedName>
    <definedName name="LVL02_YEAR2" localSheetId="57">'509'!$AI$8</definedName>
    <definedName name="LVL02_YEAR2" localSheetId="38">'558'!$AI$8</definedName>
    <definedName name="LVL02_YEAR2" localSheetId="39">'57'!$AI$8</definedName>
    <definedName name="LVL02_YEAR2" localSheetId="10">'62'!$AI$8</definedName>
    <definedName name="LVL02_YEAR2" localSheetId="26">'762'!$AI$8</definedName>
    <definedName name="LVL02_YEAR2" localSheetId="37">'774'!$AI$8</definedName>
    <definedName name="LVL02_YEAR2" localSheetId="21">'780'!$AI$8</definedName>
    <definedName name="LVL02_YEAR2" localSheetId="15">'8'!$AI$8</definedName>
    <definedName name="LVL02_YEAR2" localSheetId="12">'820'!$AI$8</definedName>
    <definedName name="LVL02_YEAR2" localSheetId="25">'829'!$AI$8</definedName>
    <definedName name="LVL02_YEAR2" localSheetId="16">'881'!$AI$8</definedName>
    <definedName name="LVL02_YEAR2" localSheetId="47">'901'!$AI$8</definedName>
    <definedName name="LVL02_YEAR2" localSheetId="34">'923'!$AI$8</definedName>
    <definedName name="LVL02_YEAR2" localSheetId="49">'941'!$AI$8</definedName>
    <definedName name="LVL02_YEAR2" localSheetId="55">'966'!$AI$8</definedName>
    <definedName name="LVL02_YEAR2" localSheetId="42">'994'!$AI$8</definedName>
    <definedName name="LVL02_YEAR2" localSheetId="58">'Alle Versicherer'!$AI$8</definedName>
    <definedName name="LVL03_LVL02" localSheetId="24">'1040'!$AL$8</definedName>
    <definedName name="LVL03_LVL02" localSheetId="11">'1113'!$AL$8</definedName>
    <definedName name="LVL03_LVL02" localSheetId="30">'1142'!$AL$8</definedName>
    <definedName name="LVL03_LVL02" localSheetId="40">'1179'!$AL$8</definedName>
    <definedName name="LVL03_LVL02" localSheetId="50">'1318'!$AL$8</definedName>
    <definedName name="LVL03_LVL02" localSheetId="29">'1322'!$AL$8</definedName>
    <definedName name="LVL03_LVL02" localSheetId="36">'1331'!$AL$8</definedName>
    <definedName name="LVL03_LVL02" localSheetId="17">'134'!$AL$8</definedName>
    <definedName name="LVL03_LVL02" localSheetId="33">'1362'!$AL$8</definedName>
    <definedName name="LVL03_LVL02" localSheetId="52">'1384'!$AL$8</definedName>
    <definedName name="LVL03_LVL02" localSheetId="19">'1386'!$AL$8</definedName>
    <definedName name="LVL03_LVL02" localSheetId="44">'1401'!$AL$8</definedName>
    <definedName name="LVL03_LVL02" localSheetId="53">'1402'!$AL$8</definedName>
    <definedName name="LVL03_LVL02" localSheetId="9">'1479'!$AL$8</definedName>
    <definedName name="LVL03_LVL02" localSheetId="20">'1491'!$AL$8</definedName>
    <definedName name="LVL03_LVL02" localSheetId="18">'1507'!$AL$8</definedName>
    <definedName name="LVL03_LVL02" localSheetId="48">'1509'!$AL$8</definedName>
    <definedName name="LVL03_LVL02" localSheetId="7">'1520'!$AL$8</definedName>
    <definedName name="LVL03_LVL02" localSheetId="32">'1522'!$AL$8</definedName>
    <definedName name="LVL03_LVL02" localSheetId="23">'1529'!$AL$8</definedName>
    <definedName name="LVL03_LVL02" localSheetId="8">'1535'!$AL$8</definedName>
    <definedName name="LVL03_LVL02" localSheetId="28">'1540'!$AL$8</definedName>
    <definedName name="LVL03_LVL02" localSheetId="4">'1542'!$AL$8</definedName>
    <definedName name="LVL03_LVL02" localSheetId="54">'1555'!$AL$8</definedName>
    <definedName name="LVL03_LVL02" localSheetId="1">'1560'!$AL$8</definedName>
    <definedName name="LVL03_LVL02" localSheetId="22">'1562'!$AL$8</definedName>
    <definedName name="LVL03_LVL02" localSheetId="45">'1568'!$AL$8</definedName>
    <definedName name="LVL03_LVL02" localSheetId="3">'1569'!$AL$8</definedName>
    <definedName name="LVL03_LVL02" localSheetId="56">'1570'!$AL$8</definedName>
    <definedName name="LVL03_LVL02" localSheetId="13">'1575'!$AL$8</definedName>
    <definedName name="LVL03_LVL02" localSheetId="46">'1577'!$AL$8</definedName>
    <definedName name="LVL03_LVL02" localSheetId="43">'182'!$AL$8</definedName>
    <definedName name="LVL03_LVL02" localSheetId="51">'194'!$AL$8</definedName>
    <definedName name="LVL03_LVL02" localSheetId="35">'246'!$AL$8</definedName>
    <definedName name="LVL03_LVL02" localSheetId="14">'290'!$AL$8</definedName>
    <definedName name="LVL03_LVL02" localSheetId="5">'312'!$AL$8</definedName>
    <definedName name="LVL03_LVL02" localSheetId="2">'32'!$AL$8</definedName>
    <definedName name="LVL03_LVL02" localSheetId="6">'343'!$AL$8</definedName>
    <definedName name="LVL03_LVL02" localSheetId="31">'360'!$AL$8</definedName>
    <definedName name="LVL03_LVL02" localSheetId="27">'376'!$AL$8</definedName>
    <definedName name="LVL03_LVL02" localSheetId="41">'455'!$AL$8</definedName>
    <definedName name="LVL03_LVL02" localSheetId="57">'509'!$AL$8</definedName>
    <definedName name="LVL03_LVL02" localSheetId="38">'558'!$AL$8</definedName>
    <definedName name="LVL03_LVL02" localSheetId="39">'57'!$AL$8</definedName>
    <definedName name="LVL03_LVL02" localSheetId="10">'62'!$AL$8</definedName>
    <definedName name="LVL03_LVL02" localSheetId="26">'762'!$AL$8</definedName>
    <definedName name="LVL03_LVL02" localSheetId="37">'774'!$AL$8</definedName>
    <definedName name="LVL03_LVL02" localSheetId="21">'780'!$AL$8</definedName>
    <definedName name="LVL03_LVL02" localSheetId="15">'8'!$AL$8</definedName>
    <definedName name="LVL03_LVL02" localSheetId="12">'820'!$AL$8</definedName>
    <definedName name="LVL03_LVL02" localSheetId="25">'829'!$AL$8</definedName>
    <definedName name="LVL03_LVL02" localSheetId="16">'881'!$AL$8</definedName>
    <definedName name="LVL03_LVL02" localSheetId="47">'901'!$AL$8</definedName>
    <definedName name="LVL03_LVL02" localSheetId="34">'923'!$AL$8</definedName>
    <definedName name="LVL03_LVL02" localSheetId="49">'941'!$AL$8</definedName>
    <definedName name="LVL03_LVL02" localSheetId="55">'966'!$AL$8</definedName>
    <definedName name="LVL03_LVL02" localSheetId="42">'994'!$AL$8</definedName>
    <definedName name="LVL03_LVL02" localSheetId="58">'Alle Versicherer'!$AL$8</definedName>
    <definedName name="LVL03_LVL03" localSheetId="24">'1040'!$AM$8</definedName>
    <definedName name="LVL03_LVL03" localSheetId="11">'1113'!$AM$8</definedName>
    <definedName name="LVL03_LVL03" localSheetId="30">'1142'!$AM$8</definedName>
    <definedName name="LVL03_LVL03" localSheetId="40">'1179'!$AM$8</definedName>
    <definedName name="LVL03_LVL03" localSheetId="50">'1318'!$AM$8</definedName>
    <definedName name="LVL03_LVL03" localSheetId="29">'1322'!$AM$8</definedName>
    <definedName name="LVL03_LVL03" localSheetId="36">'1331'!$AM$8</definedName>
    <definedName name="LVL03_LVL03" localSheetId="17">'134'!$AM$8</definedName>
    <definedName name="LVL03_LVL03" localSheetId="33">'1362'!$AM$8</definedName>
    <definedName name="LVL03_LVL03" localSheetId="52">'1384'!$AM$8</definedName>
    <definedName name="LVL03_LVL03" localSheetId="19">'1386'!$AM$8</definedName>
    <definedName name="LVL03_LVL03" localSheetId="44">'1401'!$AM$8</definedName>
    <definedName name="LVL03_LVL03" localSheetId="53">'1402'!$AM$8</definedName>
    <definedName name="LVL03_LVL03" localSheetId="9">'1479'!$AM$8</definedName>
    <definedName name="LVL03_LVL03" localSheetId="20">'1491'!$AM$8</definedName>
    <definedName name="LVL03_LVL03" localSheetId="18">'1507'!$AM$8</definedName>
    <definedName name="LVL03_LVL03" localSheetId="48">'1509'!$AM$8</definedName>
    <definedName name="LVL03_LVL03" localSheetId="7">'1520'!$AM$8</definedName>
    <definedName name="LVL03_LVL03" localSheetId="32">'1522'!$AM$8</definedName>
    <definedName name="LVL03_LVL03" localSheetId="23">'1529'!$AM$8</definedName>
    <definedName name="LVL03_LVL03" localSheetId="8">'1535'!$AM$8</definedName>
    <definedName name="LVL03_LVL03" localSheetId="28">'1540'!$AM$8</definedName>
    <definedName name="LVL03_LVL03" localSheetId="4">'1542'!$AM$8</definedName>
    <definedName name="LVL03_LVL03" localSheetId="54">'1555'!$AM$8</definedName>
    <definedName name="LVL03_LVL03" localSheetId="1">'1560'!$AM$8</definedName>
    <definedName name="LVL03_LVL03" localSheetId="22">'1562'!$AM$8</definedName>
    <definedName name="LVL03_LVL03" localSheetId="45">'1568'!$AM$8</definedName>
    <definedName name="LVL03_LVL03" localSheetId="3">'1569'!$AM$8</definedName>
    <definedName name="LVL03_LVL03" localSheetId="56">'1570'!$AM$8</definedName>
    <definedName name="LVL03_LVL03" localSheetId="13">'1575'!$AM$8</definedName>
    <definedName name="LVL03_LVL03" localSheetId="46">'1577'!$AM$8</definedName>
    <definedName name="LVL03_LVL03" localSheetId="43">'182'!$AM$8</definedName>
    <definedName name="LVL03_LVL03" localSheetId="51">'194'!$AM$8</definedName>
    <definedName name="LVL03_LVL03" localSheetId="35">'246'!$AM$8</definedName>
    <definedName name="LVL03_LVL03" localSheetId="14">'290'!$AM$8</definedName>
    <definedName name="LVL03_LVL03" localSheetId="5">'312'!$AM$8</definedName>
    <definedName name="LVL03_LVL03" localSheetId="2">'32'!$AM$8</definedName>
    <definedName name="LVL03_LVL03" localSheetId="6">'343'!$AM$8</definedName>
    <definedName name="LVL03_LVL03" localSheetId="31">'360'!$AM$8</definedName>
    <definedName name="LVL03_LVL03" localSheetId="27">'376'!$AM$8</definedName>
    <definedName name="LVL03_LVL03" localSheetId="41">'455'!$AM$8</definedName>
    <definedName name="LVL03_LVL03" localSheetId="57">'509'!$AM$8</definedName>
    <definedName name="LVL03_LVL03" localSheetId="38">'558'!$AM$8</definedName>
    <definedName name="LVL03_LVL03" localSheetId="39">'57'!$AM$8</definedName>
    <definedName name="LVL03_LVL03" localSheetId="10">'62'!$AM$8</definedName>
    <definedName name="LVL03_LVL03" localSheetId="26">'762'!$AM$8</definedName>
    <definedName name="LVL03_LVL03" localSheetId="37">'774'!$AM$8</definedName>
    <definedName name="LVL03_LVL03" localSheetId="21">'780'!$AM$8</definedName>
    <definedName name="LVL03_LVL03" localSheetId="15">'8'!$AM$8</definedName>
    <definedName name="LVL03_LVL03" localSheetId="12">'820'!$AM$8</definedName>
    <definedName name="LVL03_LVL03" localSheetId="25">'829'!$AM$8</definedName>
    <definedName name="LVL03_LVL03" localSheetId="16">'881'!$AM$8</definedName>
    <definedName name="LVL03_LVL03" localSheetId="47">'901'!$AM$8</definedName>
    <definedName name="LVL03_LVL03" localSheetId="34">'923'!$AM$8</definedName>
    <definedName name="LVL03_LVL03" localSheetId="49">'941'!$AM$8</definedName>
    <definedName name="LVL03_LVL03" localSheetId="55">'966'!$AM$8</definedName>
    <definedName name="LVL03_LVL03" localSheetId="42">'994'!$AM$8</definedName>
    <definedName name="LVL03_LVL03" localSheetId="58">'Alle Versicherer'!$AM$8</definedName>
    <definedName name="LVL03_LVL04" localSheetId="24">'1040'!$AN$8</definedName>
    <definedName name="LVL03_LVL04" localSheetId="11">'1113'!$AN$8</definedName>
    <definedName name="LVL03_LVL04" localSheetId="30">'1142'!$AN$8</definedName>
    <definedName name="LVL03_LVL04" localSheetId="40">'1179'!$AN$8</definedName>
    <definedName name="LVL03_LVL04" localSheetId="50">'1318'!$AN$8</definedName>
    <definedName name="LVL03_LVL04" localSheetId="29">'1322'!$AN$8</definedName>
    <definedName name="LVL03_LVL04" localSheetId="36">'1331'!$AN$8</definedName>
    <definedName name="LVL03_LVL04" localSheetId="17">'134'!$AN$8</definedName>
    <definedName name="LVL03_LVL04" localSheetId="33">'1362'!$AN$8</definedName>
    <definedName name="LVL03_LVL04" localSheetId="52">'1384'!$AN$8</definedName>
    <definedName name="LVL03_LVL04" localSheetId="19">'1386'!$AN$8</definedName>
    <definedName name="LVL03_LVL04" localSheetId="44">'1401'!$AN$8</definedName>
    <definedName name="LVL03_LVL04" localSheetId="53">'1402'!$AN$8</definedName>
    <definedName name="LVL03_LVL04" localSheetId="9">'1479'!$AN$8</definedName>
    <definedName name="LVL03_LVL04" localSheetId="20">'1491'!$AN$8</definedName>
    <definedName name="LVL03_LVL04" localSheetId="18">'1507'!$AN$8</definedName>
    <definedName name="LVL03_LVL04" localSheetId="48">'1509'!$AN$8</definedName>
    <definedName name="LVL03_LVL04" localSheetId="7">'1520'!$AN$8</definedName>
    <definedName name="LVL03_LVL04" localSheetId="32">'1522'!$AN$8</definedName>
    <definedName name="LVL03_LVL04" localSheetId="23">'1529'!$AN$8</definedName>
    <definedName name="LVL03_LVL04" localSheetId="8">'1535'!$AN$8</definedName>
    <definedName name="LVL03_LVL04" localSheetId="28">'1540'!$AN$8</definedName>
    <definedName name="LVL03_LVL04" localSheetId="4">'1542'!$AN$8</definedName>
    <definedName name="LVL03_LVL04" localSheetId="54">'1555'!$AN$8</definedName>
    <definedName name="LVL03_LVL04" localSheetId="1">'1560'!$AN$8</definedName>
    <definedName name="LVL03_LVL04" localSheetId="22">'1562'!$AN$8</definedName>
    <definedName name="LVL03_LVL04" localSheetId="45">'1568'!$AN$8</definedName>
    <definedName name="LVL03_LVL04" localSheetId="3">'1569'!$AN$8</definedName>
    <definedName name="LVL03_LVL04" localSheetId="56">'1570'!$AN$8</definedName>
    <definedName name="LVL03_LVL04" localSheetId="13">'1575'!$AN$8</definedName>
    <definedName name="LVL03_LVL04" localSheetId="46">'1577'!$AN$8</definedName>
    <definedName name="LVL03_LVL04" localSheetId="43">'182'!$AN$8</definedName>
    <definedName name="LVL03_LVL04" localSheetId="51">'194'!$AN$8</definedName>
    <definedName name="LVL03_LVL04" localSheetId="35">'246'!$AN$8</definedName>
    <definedName name="LVL03_LVL04" localSheetId="14">'290'!$AN$8</definedName>
    <definedName name="LVL03_LVL04" localSheetId="5">'312'!$AN$8</definedName>
    <definedName name="LVL03_LVL04" localSheetId="2">'32'!$AN$8</definedName>
    <definedName name="LVL03_LVL04" localSheetId="6">'343'!$AN$8</definedName>
    <definedName name="LVL03_LVL04" localSheetId="31">'360'!$AN$8</definedName>
    <definedName name="LVL03_LVL04" localSheetId="27">'376'!$AN$8</definedName>
    <definedName name="LVL03_LVL04" localSheetId="41">'455'!$AN$8</definedName>
    <definedName name="LVL03_LVL04" localSheetId="57">'509'!$AN$8</definedName>
    <definedName name="LVL03_LVL04" localSheetId="38">'558'!$AN$8</definedName>
    <definedName name="LVL03_LVL04" localSheetId="39">'57'!$AN$8</definedName>
    <definedName name="LVL03_LVL04" localSheetId="10">'62'!$AN$8</definedName>
    <definedName name="LVL03_LVL04" localSheetId="26">'762'!$AN$8</definedName>
    <definedName name="LVL03_LVL04" localSheetId="37">'774'!$AN$8</definedName>
    <definedName name="LVL03_LVL04" localSheetId="21">'780'!$AN$8</definedName>
    <definedName name="LVL03_LVL04" localSheetId="15">'8'!$AN$8</definedName>
    <definedName name="LVL03_LVL04" localSheetId="12">'820'!$AN$8</definedName>
    <definedName name="LVL03_LVL04" localSheetId="25">'829'!$AN$8</definedName>
    <definedName name="LVL03_LVL04" localSheetId="16">'881'!$AN$8</definedName>
    <definedName name="LVL03_LVL04" localSheetId="47">'901'!$AN$8</definedName>
    <definedName name="LVL03_LVL04" localSheetId="34">'923'!$AN$8</definedName>
    <definedName name="LVL03_LVL04" localSheetId="49">'941'!$AN$8</definedName>
    <definedName name="LVL03_LVL04" localSheetId="55">'966'!$AN$8</definedName>
    <definedName name="LVL03_LVL04" localSheetId="42">'994'!$AN$8</definedName>
    <definedName name="LVL03_LVL04" localSheetId="58">'Alle Versicherer'!$AN$8</definedName>
    <definedName name="LVL03_LVL05" localSheetId="24">'1040'!$AO$8</definedName>
    <definedName name="LVL03_LVL05" localSheetId="11">'1113'!$AO$8</definedName>
    <definedName name="LVL03_LVL05" localSheetId="30">'1142'!$AO$8</definedName>
    <definedName name="LVL03_LVL05" localSheetId="40">'1179'!$AO$8</definedName>
    <definedName name="LVL03_LVL05" localSheetId="50">'1318'!$AO$8</definedName>
    <definedName name="LVL03_LVL05" localSheetId="29">'1322'!$AO$8</definedName>
    <definedName name="LVL03_LVL05" localSheetId="36">'1331'!$AO$8</definedName>
    <definedName name="LVL03_LVL05" localSheetId="17">'134'!$AO$8</definedName>
    <definedName name="LVL03_LVL05" localSheetId="33">'1362'!$AO$8</definedName>
    <definedName name="LVL03_LVL05" localSheetId="52">'1384'!$AO$8</definedName>
    <definedName name="LVL03_LVL05" localSheetId="19">'1386'!$AO$8</definedName>
    <definedName name="LVL03_LVL05" localSheetId="44">'1401'!$AO$8</definedName>
    <definedName name="LVL03_LVL05" localSheetId="53">'1402'!$AO$8</definedName>
    <definedName name="LVL03_LVL05" localSheetId="9">'1479'!$AO$8</definedName>
    <definedName name="LVL03_LVL05" localSheetId="20">'1491'!$AO$8</definedName>
    <definedName name="LVL03_LVL05" localSheetId="18">'1507'!$AO$8</definedName>
    <definedName name="LVL03_LVL05" localSheetId="48">'1509'!$AO$8</definedName>
    <definedName name="LVL03_LVL05" localSheetId="7">'1520'!$AO$8</definedName>
    <definedName name="LVL03_LVL05" localSheetId="32">'1522'!$AO$8</definedName>
    <definedName name="LVL03_LVL05" localSheetId="23">'1529'!$AO$8</definedName>
    <definedName name="LVL03_LVL05" localSheetId="8">'1535'!$AO$8</definedName>
    <definedName name="LVL03_LVL05" localSheetId="28">'1540'!$AO$8</definedName>
    <definedName name="LVL03_LVL05" localSheetId="4">'1542'!$AO$8</definedName>
    <definedName name="LVL03_LVL05" localSheetId="54">'1555'!$AO$8</definedName>
    <definedName name="LVL03_LVL05" localSheetId="1">'1560'!$AO$8</definedName>
    <definedName name="LVL03_LVL05" localSheetId="22">'1562'!$AO$8</definedName>
    <definedName name="LVL03_LVL05" localSheetId="45">'1568'!$AO$8</definedName>
    <definedName name="LVL03_LVL05" localSheetId="3">'1569'!$AO$8</definedName>
    <definedName name="LVL03_LVL05" localSheetId="56">'1570'!$AO$8</definedName>
    <definedName name="LVL03_LVL05" localSheetId="13">'1575'!$AO$8</definedName>
    <definedName name="LVL03_LVL05" localSheetId="46">'1577'!$AO$8</definedName>
    <definedName name="LVL03_LVL05" localSheetId="43">'182'!$AO$8</definedName>
    <definedName name="LVL03_LVL05" localSheetId="51">'194'!$AO$8</definedName>
    <definedName name="LVL03_LVL05" localSheetId="35">'246'!$AO$8</definedName>
    <definedName name="LVL03_LVL05" localSheetId="14">'290'!$AO$8</definedName>
    <definedName name="LVL03_LVL05" localSheetId="5">'312'!$AO$8</definedName>
    <definedName name="LVL03_LVL05" localSheetId="2">'32'!$AO$8</definedName>
    <definedName name="LVL03_LVL05" localSheetId="6">'343'!$AO$8</definedName>
    <definedName name="LVL03_LVL05" localSheetId="31">'360'!$AO$8</definedName>
    <definedName name="LVL03_LVL05" localSheetId="27">'376'!$AO$8</definedName>
    <definedName name="LVL03_LVL05" localSheetId="41">'455'!$AO$8</definedName>
    <definedName name="LVL03_LVL05" localSheetId="57">'509'!$AO$8</definedName>
    <definedName name="LVL03_LVL05" localSheetId="38">'558'!$AO$8</definedName>
    <definedName name="LVL03_LVL05" localSheetId="39">'57'!$AO$8</definedName>
    <definedName name="LVL03_LVL05" localSheetId="10">'62'!$AO$8</definedName>
    <definedName name="LVL03_LVL05" localSheetId="26">'762'!$AO$8</definedName>
    <definedName name="LVL03_LVL05" localSheetId="37">'774'!$AO$8</definedName>
    <definedName name="LVL03_LVL05" localSheetId="21">'780'!$AO$8</definedName>
    <definedName name="LVL03_LVL05" localSheetId="15">'8'!$AO$8</definedName>
    <definedName name="LVL03_LVL05" localSheetId="12">'820'!$AO$8</definedName>
    <definedName name="LVL03_LVL05" localSheetId="25">'829'!$AO$8</definedName>
    <definedName name="LVL03_LVL05" localSheetId="16">'881'!$AO$8</definedName>
    <definedName name="LVL03_LVL05" localSheetId="47">'901'!$AO$8</definedName>
    <definedName name="LVL03_LVL05" localSheetId="34">'923'!$AO$8</definedName>
    <definedName name="LVL03_LVL05" localSheetId="49">'941'!$AO$8</definedName>
    <definedName name="LVL03_LVL05" localSheetId="55">'966'!$AO$8</definedName>
    <definedName name="LVL03_LVL05" localSheetId="42">'994'!$AO$8</definedName>
    <definedName name="LVL03_LVL05" localSheetId="58">'Alle Versicherer'!$AO$8</definedName>
    <definedName name="LVL03_LVL06" localSheetId="24">'1040'!$AP$8</definedName>
    <definedName name="LVL03_LVL06" localSheetId="11">'1113'!$AP$8</definedName>
    <definedName name="LVL03_LVL06" localSheetId="30">'1142'!$AP$8</definedName>
    <definedName name="LVL03_LVL06" localSheetId="40">'1179'!$AP$8</definedName>
    <definedName name="LVL03_LVL06" localSheetId="50">'1318'!$AP$8</definedName>
    <definedName name="LVL03_LVL06" localSheetId="29">'1322'!$AP$8</definedName>
    <definedName name="LVL03_LVL06" localSheetId="36">'1331'!$AP$8</definedName>
    <definedName name="LVL03_LVL06" localSheetId="17">'134'!$AP$8</definedName>
    <definedName name="LVL03_LVL06" localSheetId="33">'1362'!$AP$8</definedName>
    <definedName name="LVL03_LVL06" localSheetId="52">'1384'!$AP$8</definedName>
    <definedName name="LVL03_LVL06" localSheetId="19">'1386'!$AP$8</definedName>
    <definedName name="LVL03_LVL06" localSheetId="44">'1401'!$AP$8</definedName>
    <definedName name="LVL03_LVL06" localSheetId="53">'1402'!$AP$8</definedName>
    <definedName name="LVL03_LVL06" localSheetId="9">'1479'!$AP$8</definedName>
    <definedName name="LVL03_LVL06" localSheetId="20">'1491'!$AP$8</definedName>
    <definedName name="LVL03_LVL06" localSheetId="18">'1507'!$AP$8</definedName>
    <definedName name="LVL03_LVL06" localSheetId="48">'1509'!$AP$8</definedName>
    <definedName name="LVL03_LVL06" localSheetId="7">'1520'!$AP$8</definedName>
    <definedName name="LVL03_LVL06" localSheetId="32">'1522'!$AP$8</definedName>
    <definedName name="LVL03_LVL06" localSheetId="23">'1529'!$AP$8</definedName>
    <definedName name="LVL03_LVL06" localSheetId="8">'1535'!$AP$8</definedName>
    <definedName name="LVL03_LVL06" localSheetId="28">'1540'!$AP$8</definedName>
    <definedName name="LVL03_LVL06" localSheetId="4">'1542'!$AP$8</definedName>
    <definedName name="LVL03_LVL06" localSheetId="54">'1555'!$AP$8</definedName>
    <definedName name="LVL03_LVL06" localSheetId="1">'1560'!$AP$8</definedName>
    <definedName name="LVL03_LVL06" localSheetId="22">'1562'!$AP$8</definedName>
    <definedName name="LVL03_LVL06" localSheetId="45">'1568'!$AP$8</definedName>
    <definedName name="LVL03_LVL06" localSheetId="3">'1569'!$AP$8</definedName>
    <definedName name="LVL03_LVL06" localSheetId="56">'1570'!$AP$8</definedName>
    <definedName name="LVL03_LVL06" localSheetId="13">'1575'!$AP$8</definedName>
    <definedName name="LVL03_LVL06" localSheetId="46">'1577'!$AP$8</definedName>
    <definedName name="LVL03_LVL06" localSheetId="43">'182'!$AP$8</definedName>
    <definedName name="LVL03_LVL06" localSheetId="51">'194'!$AP$8</definedName>
    <definedName name="LVL03_LVL06" localSheetId="35">'246'!$AP$8</definedName>
    <definedName name="LVL03_LVL06" localSheetId="14">'290'!$AP$8</definedName>
    <definedName name="LVL03_LVL06" localSheetId="5">'312'!$AP$8</definedName>
    <definedName name="LVL03_LVL06" localSheetId="2">'32'!$AP$8</definedName>
    <definedName name="LVL03_LVL06" localSheetId="6">'343'!$AP$8</definedName>
    <definedName name="LVL03_LVL06" localSheetId="31">'360'!$AP$8</definedName>
    <definedName name="LVL03_LVL06" localSheetId="27">'376'!$AP$8</definedName>
    <definedName name="LVL03_LVL06" localSheetId="41">'455'!$AP$8</definedName>
    <definedName name="LVL03_LVL06" localSheetId="57">'509'!$AP$8</definedName>
    <definedName name="LVL03_LVL06" localSheetId="38">'558'!$AP$8</definedName>
    <definedName name="LVL03_LVL06" localSheetId="39">'57'!$AP$8</definedName>
    <definedName name="LVL03_LVL06" localSheetId="10">'62'!$AP$8</definedName>
    <definedName name="LVL03_LVL06" localSheetId="26">'762'!$AP$8</definedName>
    <definedName name="LVL03_LVL06" localSheetId="37">'774'!$AP$8</definedName>
    <definedName name="LVL03_LVL06" localSheetId="21">'780'!$AP$8</definedName>
    <definedName name="LVL03_LVL06" localSheetId="15">'8'!$AP$8</definedName>
    <definedName name="LVL03_LVL06" localSheetId="12">'820'!$AP$8</definedName>
    <definedName name="LVL03_LVL06" localSheetId="25">'829'!$AP$8</definedName>
    <definedName name="LVL03_LVL06" localSheetId="16">'881'!$AP$8</definedName>
    <definedName name="LVL03_LVL06" localSheetId="47">'901'!$AP$8</definedName>
    <definedName name="LVL03_LVL06" localSheetId="34">'923'!$AP$8</definedName>
    <definedName name="LVL03_LVL06" localSheetId="49">'941'!$AP$8</definedName>
    <definedName name="LVL03_LVL06" localSheetId="55">'966'!$AP$8</definedName>
    <definedName name="LVL03_LVL06" localSheetId="42">'994'!$AP$8</definedName>
    <definedName name="LVL03_LVL06" localSheetId="58">'Alle Versicherer'!$AP$8</definedName>
    <definedName name="LVL03_LVL07" localSheetId="24">'1040'!$AQ$8</definedName>
    <definedName name="LVL03_LVL07" localSheetId="11">'1113'!$AQ$8</definedName>
    <definedName name="LVL03_LVL07" localSheetId="30">'1142'!$AQ$8</definedName>
    <definedName name="LVL03_LVL07" localSheetId="40">'1179'!$AQ$8</definedName>
    <definedName name="LVL03_LVL07" localSheetId="50">'1318'!$AQ$8</definedName>
    <definedName name="LVL03_LVL07" localSheetId="29">'1322'!$AQ$8</definedName>
    <definedName name="LVL03_LVL07" localSheetId="36">'1331'!$AQ$8</definedName>
    <definedName name="LVL03_LVL07" localSheetId="17">'134'!$AQ$8</definedName>
    <definedName name="LVL03_LVL07" localSheetId="33">'1362'!$AQ$8</definedName>
    <definedName name="LVL03_LVL07" localSheetId="52">'1384'!$AQ$8</definedName>
    <definedName name="LVL03_LVL07" localSheetId="19">'1386'!$AQ$8</definedName>
    <definedName name="LVL03_LVL07" localSheetId="44">'1401'!$AQ$8</definedName>
    <definedName name="LVL03_LVL07" localSheetId="53">'1402'!$AQ$8</definedName>
    <definedName name="LVL03_LVL07" localSheetId="9">'1479'!$AQ$8</definedName>
    <definedName name="LVL03_LVL07" localSheetId="20">'1491'!$AQ$8</definedName>
    <definedName name="LVL03_LVL07" localSheetId="18">'1507'!$AQ$8</definedName>
    <definedName name="LVL03_LVL07" localSheetId="48">'1509'!$AQ$8</definedName>
    <definedName name="LVL03_LVL07" localSheetId="7">'1520'!$AQ$8</definedName>
    <definedName name="LVL03_LVL07" localSheetId="32">'1522'!$AQ$8</definedName>
    <definedName name="LVL03_LVL07" localSheetId="23">'1529'!$AQ$8</definedName>
    <definedName name="LVL03_LVL07" localSheetId="8">'1535'!$AQ$8</definedName>
    <definedName name="LVL03_LVL07" localSheetId="28">'1540'!$AQ$8</definedName>
    <definedName name="LVL03_LVL07" localSheetId="4">'1542'!$AQ$8</definedName>
    <definedName name="LVL03_LVL07" localSheetId="54">'1555'!$AQ$8</definedName>
    <definedName name="LVL03_LVL07" localSheetId="1">'1560'!$AQ$8</definedName>
    <definedName name="LVL03_LVL07" localSheetId="22">'1562'!$AQ$8</definedName>
    <definedName name="LVL03_LVL07" localSheetId="45">'1568'!$AQ$8</definedName>
    <definedName name="LVL03_LVL07" localSheetId="3">'1569'!$AQ$8</definedName>
    <definedName name="LVL03_LVL07" localSheetId="56">'1570'!$AQ$8</definedName>
    <definedName name="LVL03_LVL07" localSheetId="13">'1575'!$AQ$8</definedName>
    <definedName name="LVL03_LVL07" localSheetId="46">'1577'!$AQ$8</definedName>
    <definedName name="LVL03_LVL07" localSheetId="43">'182'!$AQ$8</definedName>
    <definedName name="LVL03_LVL07" localSheetId="51">'194'!$AQ$8</definedName>
    <definedName name="LVL03_LVL07" localSheetId="35">'246'!$AQ$8</definedName>
    <definedName name="LVL03_LVL07" localSheetId="14">'290'!$AQ$8</definedName>
    <definedName name="LVL03_LVL07" localSheetId="5">'312'!$AQ$8</definedName>
    <definedName name="LVL03_LVL07" localSheetId="2">'32'!$AQ$8</definedName>
    <definedName name="LVL03_LVL07" localSheetId="6">'343'!$AQ$8</definedName>
    <definedName name="LVL03_LVL07" localSheetId="31">'360'!$AQ$8</definedName>
    <definedName name="LVL03_LVL07" localSheetId="27">'376'!$AQ$8</definedName>
    <definedName name="LVL03_LVL07" localSheetId="41">'455'!$AQ$8</definedName>
    <definedName name="LVL03_LVL07" localSheetId="57">'509'!$AQ$8</definedName>
    <definedName name="LVL03_LVL07" localSheetId="38">'558'!$AQ$8</definedName>
    <definedName name="LVL03_LVL07" localSheetId="39">'57'!$AQ$8</definedName>
    <definedName name="LVL03_LVL07" localSheetId="10">'62'!$AQ$8</definedName>
    <definedName name="LVL03_LVL07" localSheetId="26">'762'!$AQ$8</definedName>
    <definedName name="LVL03_LVL07" localSheetId="37">'774'!$AQ$8</definedName>
    <definedName name="LVL03_LVL07" localSheetId="21">'780'!$AQ$8</definedName>
    <definedName name="LVL03_LVL07" localSheetId="15">'8'!$AQ$8</definedName>
    <definedName name="LVL03_LVL07" localSheetId="12">'820'!$AQ$8</definedName>
    <definedName name="LVL03_LVL07" localSheetId="25">'829'!$AQ$8</definedName>
    <definedName name="LVL03_LVL07" localSheetId="16">'881'!$AQ$8</definedName>
    <definedName name="LVL03_LVL07" localSheetId="47">'901'!$AQ$8</definedName>
    <definedName name="LVL03_LVL07" localSheetId="34">'923'!$AQ$8</definedName>
    <definedName name="LVL03_LVL07" localSheetId="49">'941'!$AQ$8</definedName>
    <definedName name="LVL03_LVL07" localSheetId="55">'966'!$AQ$8</definedName>
    <definedName name="LVL03_LVL07" localSheetId="42">'994'!$AQ$8</definedName>
    <definedName name="LVL03_LVL07" localSheetId="58">'Alle Versicherer'!$AQ$8</definedName>
    <definedName name="LVL03_LVL08" localSheetId="24">'1040'!$AR$8</definedName>
    <definedName name="LVL03_LVL08" localSheetId="11">'1113'!$AR$8</definedName>
    <definedName name="LVL03_LVL08" localSheetId="30">'1142'!$AR$8</definedName>
    <definedName name="LVL03_LVL08" localSheetId="40">'1179'!$AR$8</definedName>
    <definedName name="LVL03_LVL08" localSheetId="50">'1318'!$AR$8</definedName>
    <definedName name="LVL03_LVL08" localSheetId="29">'1322'!$AR$8</definedName>
    <definedName name="LVL03_LVL08" localSheetId="36">'1331'!$AR$8</definedName>
    <definedName name="LVL03_LVL08" localSheetId="17">'134'!$AR$8</definedName>
    <definedName name="LVL03_LVL08" localSheetId="33">'1362'!$AR$8</definedName>
    <definedName name="LVL03_LVL08" localSheetId="52">'1384'!$AR$8</definedName>
    <definedName name="LVL03_LVL08" localSheetId="19">'1386'!$AR$8</definedName>
    <definedName name="LVL03_LVL08" localSheetId="44">'1401'!$AR$8</definedName>
    <definedName name="LVL03_LVL08" localSheetId="53">'1402'!$AR$8</definedName>
    <definedName name="LVL03_LVL08" localSheetId="9">'1479'!$AR$8</definedName>
    <definedName name="LVL03_LVL08" localSheetId="20">'1491'!$AR$8</definedName>
    <definedName name="LVL03_LVL08" localSheetId="18">'1507'!$AR$8</definedName>
    <definedName name="LVL03_LVL08" localSheetId="48">'1509'!$AR$8</definedName>
    <definedName name="LVL03_LVL08" localSheetId="7">'1520'!$AR$8</definedName>
    <definedName name="LVL03_LVL08" localSheetId="32">'1522'!$AR$8</definedName>
    <definedName name="LVL03_LVL08" localSheetId="23">'1529'!$AR$8</definedName>
    <definedName name="LVL03_LVL08" localSheetId="8">'1535'!$AR$8</definedName>
    <definedName name="LVL03_LVL08" localSheetId="28">'1540'!$AR$8</definedName>
    <definedName name="LVL03_LVL08" localSheetId="4">'1542'!$AR$8</definedName>
    <definedName name="LVL03_LVL08" localSheetId="54">'1555'!$AR$8</definedName>
    <definedName name="LVL03_LVL08" localSheetId="1">'1560'!$AR$8</definedName>
    <definedName name="LVL03_LVL08" localSheetId="22">'1562'!$AR$8</definedName>
    <definedName name="LVL03_LVL08" localSheetId="45">'1568'!$AR$8</definedName>
    <definedName name="LVL03_LVL08" localSheetId="3">'1569'!$AR$8</definedName>
    <definedName name="LVL03_LVL08" localSheetId="56">'1570'!$AR$8</definedName>
    <definedName name="LVL03_LVL08" localSheetId="13">'1575'!$AR$8</definedName>
    <definedName name="LVL03_LVL08" localSheetId="46">'1577'!$AR$8</definedName>
    <definedName name="LVL03_LVL08" localSheetId="43">'182'!$AR$8</definedName>
    <definedName name="LVL03_LVL08" localSheetId="51">'194'!$AR$8</definedName>
    <definedName name="LVL03_LVL08" localSheetId="35">'246'!$AR$8</definedName>
    <definedName name="LVL03_LVL08" localSheetId="14">'290'!$AR$8</definedName>
    <definedName name="LVL03_LVL08" localSheetId="5">'312'!$AR$8</definedName>
    <definedName name="LVL03_LVL08" localSheetId="2">'32'!$AR$8</definedName>
    <definedName name="LVL03_LVL08" localSheetId="6">'343'!$AR$8</definedName>
    <definedName name="LVL03_LVL08" localSheetId="31">'360'!$AR$8</definedName>
    <definedName name="LVL03_LVL08" localSheetId="27">'376'!$AR$8</definedName>
    <definedName name="LVL03_LVL08" localSheetId="41">'455'!$AR$8</definedName>
    <definedName name="LVL03_LVL08" localSheetId="57">'509'!$AR$8</definedName>
    <definedName name="LVL03_LVL08" localSheetId="38">'558'!$AR$8</definedName>
    <definedName name="LVL03_LVL08" localSheetId="39">'57'!$AR$8</definedName>
    <definedName name="LVL03_LVL08" localSheetId="10">'62'!$AR$8</definedName>
    <definedName name="LVL03_LVL08" localSheetId="26">'762'!$AR$8</definedName>
    <definedName name="LVL03_LVL08" localSheetId="37">'774'!$AR$8</definedName>
    <definedName name="LVL03_LVL08" localSheetId="21">'780'!$AR$8</definedName>
    <definedName name="LVL03_LVL08" localSheetId="15">'8'!$AR$8</definedName>
    <definedName name="LVL03_LVL08" localSheetId="12">'820'!$AR$8</definedName>
    <definedName name="LVL03_LVL08" localSheetId="25">'829'!$AR$8</definedName>
    <definedName name="LVL03_LVL08" localSheetId="16">'881'!$AR$8</definedName>
    <definedName name="LVL03_LVL08" localSheetId="47">'901'!$AR$8</definedName>
    <definedName name="LVL03_LVL08" localSheetId="34">'923'!$AR$8</definedName>
    <definedName name="LVL03_LVL08" localSheetId="49">'941'!$AR$8</definedName>
    <definedName name="LVL03_LVL08" localSheetId="55">'966'!$AR$8</definedName>
    <definedName name="LVL03_LVL08" localSheetId="42">'994'!$AR$8</definedName>
    <definedName name="LVL03_LVL08" localSheetId="58">'Alle Versicherer'!$AR$8</definedName>
    <definedName name="LVL03_MATCHROW" localSheetId="24">'1040'!$AS$6</definedName>
    <definedName name="LVL03_MATCHROW" localSheetId="11">'1113'!$AS$6</definedName>
    <definedName name="LVL03_MATCHROW" localSheetId="30">'1142'!$AS$6</definedName>
    <definedName name="LVL03_MATCHROW" localSheetId="40">'1179'!$AS$6</definedName>
    <definedName name="LVL03_MATCHROW" localSheetId="50">'1318'!$AS$6</definedName>
    <definedName name="LVL03_MATCHROW" localSheetId="29">'1322'!$AS$6</definedName>
    <definedName name="LVL03_MATCHROW" localSheetId="36">'1331'!$AS$6</definedName>
    <definedName name="LVL03_MATCHROW" localSheetId="17">'134'!$AS$6</definedName>
    <definedName name="LVL03_MATCHROW" localSheetId="33">'1362'!$AS$6</definedName>
    <definedName name="LVL03_MATCHROW" localSheetId="52">'1384'!$AS$6</definedName>
    <definedName name="LVL03_MATCHROW" localSheetId="19">'1386'!$AS$6</definedName>
    <definedName name="LVL03_MATCHROW" localSheetId="44">'1401'!$AS$6</definedName>
    <definedName name="LVL03_MATCHROW" localSheetId="53">'1402'!$AS$6</definedName>
    <definedName name="LVL03_MATCHROW" localSheetId="9">'1479'!$AS$6</definedName>
    <definedName name="LVL03_MATCHROW" localSheetId="20">'1491'!$AS$6</definedName>
    <definedName name="LVL03_MATCHROW" localSheetId="18">'1507'!$AS$6</definedName>
    <definedName name="LVL03_MATCHROW" localSheetId="48">'1509'!$AS$6</definedName>
    <definedName name="LVL03_MATCHROW" localSheetId="7">'1520'!$AS$6</definedName>
    <definedName name="LVL03_MATCHROW" localSheetId="32">'1522'!$AS$6</definedName>
    <definedName name="LVL03_MATCHROW" localSheetId="23">'1529'!$AS$6</definedName>
    <definedName name="LVL03_MATCHROW" localSheetId="8">'1535'!$AS$6</definedName>
    <definedName name="LVL03_MATCHROW" localSheetId="28">'1540'!$AS$6</definedName>
    <definedName name="LVL03_MATCHROW" localSheetId="4">'1542'!$AS$6</definedName>
    <definedName name="LVL03_MATCHROW" localSheetId="54">'1555'!$AS$6</definedName>
    <definedName name="LVL03_MATCHROW" localSheetId="1">'1560'!$AS$6</definedName>
    <definedName name="LVL03_MATCHROW" localSheetId="22">'1562'!$AS$6</definedName>
    <definedName name="LVL03_MATCHROW" localSheetId="45">'1568'!$AS$6</definedName>
    <definedName name="LVL03_MATCHROW" localSheetId="3">'1569'!$AS$6</definedName>
    <definedName name="LVL03_MATCHROW" localSheetId="56">'1570'!$AS$6</definedName>
    <definedName name="LVL03_MATCHROW" localSheetId="13">'1575'!$AS$6</definedName>
    <definedName name="LVL03_MATCHROW" localSheetId="46">'1577'!$AS$6</definedName>
    <definedName name="LVL03_MATCHROW" localSheetId="43">'182'!$AS$6</definedName>
    <definedName name="LVL03_MATCHROW" localSheetId="51">'194'!$AS$6</definedName>
    <definedName name="LVL03_MATCHROW" localSheetId="35">'246'!$AS$6</definedName>
    <definedName name="LVL03_MATCHROW" localSheetId="14">'290'!$AS$6</definedName>
    <definedName name="LVL03_MATCHROW" localSheetId="5">'312'!$AS$6</definedName>
    <definedName name="LVL03_MATCHROW" localSheetId="2">'32'!$AS$6</definedName>
    <definedName name="LVL03_MATCHROW" localSheetId="6">'343'!$AS$6</definedName>
    <definedName name="LVL03_MATCHROW" localSheetId="31">'360'!$AS$6</definedName>
    <definedName name="LVL03_MATCHROW" localSheetId="27">'376'!$AS$6</definedName>
    <definedName name="LVL03_MATCHROW" localSheetId="41">'455'!$AS$6</definedName>
    <definedName name="LVL03_MATCHROW" localSheetId="57">'509'!$AS$6</definedName>
    <definedName name="LVL03_MATCHROW" localSheetId="38">'558'!$AS$6</definedName>
    <definedName name="LVL03_MATCHROW" localSheetId="39">'57'!$AS$6</definedName>
    <definedName name="LVL03_MATCHROW" localSheetId="10">'62'!$AS$6</definedName>
    <definedName name="LVL03_MATCHROW" localSheetId="26">'762'!$AS$6</definedName>
    <definedName name="LVL03_MATCHROW" localSheetId="37">'774'!$AS$6</definedName>
    <definedName name="LVL03_MATCHROW" localSheetId="21">'780'!$AS$6</definedName>
    <definedName name="LVL03_MATCHROW" localSheetId="15">'8'!$AS$6</definedName>
    <definedName name="LVL03_MATCHROW" localSheetId="12">'820'!$AS$6</definedName>
    <definedName name="LVL03_MATCHROW" localSheetId="25">'829'!$AS$6</definedName>
    <definedName name="LVL03_MATCHROW" localSheetId="16">'881'!$AS$6</definedName>
    <definedName name="LVL03_MATCHROW" localSheetId="47">'901'!$AS$6</definedName>
    <definedName name="LVL03_MATCHROW" localSheetId="34">'923'!$AS$6</definedName>
    <definedName name="LVL03_MATCHROW" localSheetId="49">'941'!$AS$6</definedName>
    <definedName name="LVL03_MATCHROW" localSheetId="55">'966'!$AS$6</definedName>
    <definedName name="LVL03_MATCHROW" localSheetId="42">'994'!$AS$6</definedName>
    <definedName name="LVL03_MATCHROW" localSheetId="58">'Alle Versicherer'!$AS$6</definedName>
    <definedName name="LVL03_VerNr" localSheetId="24">'1040'!$AK$8</definedName>
    <definedName name="LVL03_VerNr" localSheetId="11">'1113'!$AK$8</definedName>
    <definedName name="LVL03_VerNr" localSheetId="30">'1142'!$AK$8</definedName>
    <definedName name="LVL03_VerNr" localSheetId="40">'1179'!$AK$8</definedName>
    <definedName name="LVL03_VerNr" localSheetId="50">'1318'!$AK$8</definedName>
    <definedName name="LVL03_VerNr" localSheetId="29">'1322'!$AK$8</definedName>
    <definedName name="LVL03_VerNr" localSheetId="36">'1331'!$AK$8</definedName>
    <definedName name="LVL03_VerNr" localSheetId="17">'134'!$AK$8</definedName>
    <definedName name="LVL03_VerNr" localSheetId="33">'1362'!$AK$8</definedName>
    <definedName name="LVL03_VerNr" localSheetId="52">'1384'!$AK$8</definedName>
    <definedName name="LVL03_VerNr" localSheetId="19">'1386'!$AK$8</definedName>
    <definedName name="LVL03_VerNr" localSheetId="44">'1401'!$AK$8</definedName>
    <definedName name="LVL03_VerNr" localSheetId="53">'1402'!$AK$8</definedName>
    <definedName name="LVL03_VerNr" localSheetId="9">'1479'!$AK$8</definedName>
    <definedName name="LVL03_VerNr" localSheetId="20">'1491'!$AK$8</definedName>
    <definedName name="LVL03_VerNr" localSheetId="18">'1507'!$AK$8</definedName>
    <definedName name="LVL03_VerNr" localSheetId="48">'1509'!$AK$8</definedName>
    <definedName name="LVL03_VerNr" localSheetId="7">'1520'!$AK$8</definedName>
    <definedName name="LVL03_VerNr" localSheetId="32">'1522'!$AK$8</definedName>
    <definedName name="LVL03_VerNr" localSheetId="23">'1529'!$AK$8</definedName>
    <definedName name="LVL03_VerNr" localSheetId="8">'1535'!$AK$8</definedName>
    <definedName name="LVL03_VerNr" localSheetId="28">'1540'!$AK$8</definedName>
    <definedName name="LVL03_VerNr" localSheetId="4">'1542'!$AK$8</definedName>
    <definedName name="LVL03_VerNr" localSheetId="54">'1555'!$AK$8</definedName>
    <definedName name="LVL03_VerNr" localSheetId="1">'1560'!$AK$8</definedName>
    <definedName name="LVL03_VerNr" localSheetId="22">'1562'!$AK$8</definedName>
    <definedName name="LVL03_VerNr" localSheetId="45">'1568'!$AK$8</definedName>
    <definedName name="LVL03_VerNr" localSheetId="3">'1569'!$AK$8</definedName>
    <definedName name="LVL03_VerNr" localSheetId="56">'1570'!$AK$8</definedName>
    <definedName name="LVL03_VerNr" localSheetId="13">'1575'!$AK$8</definedName>
    <definedName name="LVL03_VerNr" localSheetId="46">'1577'!$AK$8</definedName>
    <definedName name="LVL03_VerNr" localSheetId="43">'182'!$AK$8</definedName>
    <definedName name="LVL03_VerNr" localSheetId="51">'194'!$AK$8</definedName>
    <definedName name="LVL03_VerNr" localSheetId="35">'246'!$AK$8</definedName>
    <definedName name="LVL03_VerNr" localSheetId="14">'290'!$AK$8</definedName>
    <definedName name="LVL03_VerNr" localSheetId="5">'312'!$AK$8</definedName>
    <definedName name="LVL03_VerNr" localSheetId="2">'32'!$AK$8</definedName>
    <definedName name="LVL03_VerNr" localSheetId="6">'343'!$AK$8</definedName>
    <definedName name="LVL03_VerNr" localSheetId="31">'360'!$AK$8</definedName>
    <definedName name="LVL03_VerNr" localSheetId="27">'376'!$AK$8</definedName>
    <definedName name="LVL03_VerNr" localSheetId="41">'455'!$AK$8</definedName>
    <definedName name="LVL03_VerNr" localSheetId="57">'509'!$AK$8</definedName>
    <definedName name="LVL03_VerNr" localSheetId="38">'558'!$AK$8</definedName>
    <definedName name="LVL03_VerNr" localSheetId="39">'57'!$AK$8</definedName>
    <definedName name="LVL03_VerNr" localSheetId="10">'62'!$AK$8</definedName>
    <definedName name="LVL03_VerNr" localSheetId="26">'762'!$AK$8</definedName>
    <definedName name="LVL03_VerNr" localSheetId="37">'774'!$AK$8</definedName>
    <definedName name="LVL03_VerNr" localSheetId="21">'780'!$AK$8</definedName>
    <definedName name="LVL03_VerNr" localSheetId="15">'8'!$AK$8</definedName>
    <definedName name="LVL03_VerNr" localSheetId="12">'820'!$AK$8</definedName>
    <definedName name="LVL03_VerNr" localSheetId="25">'829'!$AK$8</definedName>
    <definedName name="LVL03_VerNr" localSheetId="16">'881'!$AK$8</definedName>
    <definedName name="LVL03_VerNr" localSheetId="47">'901'!$AK$8</definedName>
    <definedName name="LVL03_VerNr" localSheetId="34">'923'!$AK$8</definedName>
    <definedName name="LVL03_VerNr" localSheetId="49">'941'!$AK$8</definedName>
    <definedName name="LVL03_VerNr" localSheetId="55">'966'!$AK$8</definedName>
    <definedName name="LVL03_VerNr" localSheetId="42">'994'!$AK$8</definedName>
    <definedName name="LVL03_VerNr" localSheetId="58">'Alle Versicherer'!$AK$8</definedName>
    <definedName name="LVL03_YEAR1" localSheetId="24">'1040'!$AS$8</definedName>
    <definedName name="LVL03_YEAR1" localSheetId="11">'1113'!$AS$8</definedName>
    <definedName name="LVL03_YEAR1" localSheetId="30">'1142'!$AS$8</definedName>
    <definedName name="LVL03_YEAR1" localSheetId="40">'1179'!$AS$8</definedName>
    <definedName name="LVL03_YEAR1" localSheetId="50">'1318'!$AS$8</definedName>
    <definedName name="LVL03_YEAR1" localSheetId="29">'1322'!$AS$8</definedName>
    <definedName name="LVL03_YEAR1" localSheetId="36">'1331'!$AS$8</definedName>
    <definedName name="LVL03_YEAR1" localSheetId="17">'134'!$AS$8</definedName>
    <definedName name="LVL03_YEAR1" localSheetId="33">'1362'!$AS$8</definedName>
    <definedName name="LVL03_YEAR1" localSheetId="52">'1384'!$AS$8</definedName>
    <definedName name="LVL03_YEAR1" localSheetId="19">'1386'!$AS$8</definedName>
    <definedName name="LVL03_YEAR1" localSheetId="44">'1401'!$AS$8</definedName>
    <definedName name="LVL03_YEAR1" localSheetId="53">'1402'!$AS$8</definedName>
    <definedName name="LVL03_YEAR1" localSheetId="9">'1479'!$AS$8</definedName>
    <definedName name="LVL03_YEAR1" localSheetId="20">'1491'!$AS$8</definedName>
    <definedName name="LVL03_YEAR1" localSheetId="18">'1507'!$AS$8</definedName>
    <definedName name="LVL03_YEAR1" localSheetId="48">'1509'!$AS$8</definedName>
    <definedName name="LVL03_YEAR1" localSheetId="7">'1520'!$AS$8</definedName>
    <definedName name="LVL03_YEAR1" localSheetId="32">'1522'!$AS$8</definedName>
    <definedName name="LVL03_YEAR1" localSheetId="23">'1529'!$AS$8</definedName>
    <definedName name="LVL03_YEAR1" localSheetId="8">'1535'!$AS$8</definedName>
    <definedName name="LVL03_YEAR1" localSheetId="28">'1540'!$AS$8</definedName>
    <definedName name="LVL03_YEAR1" localSheetId="4">'1542'!$AS$8</definedName>
    <definedName name="LVL03_YEAR1" localSheetId="54">'1555'!$AS$8</definedName>
    <definedName name="LVL03_YEAR1" localSheetId="1">'1560'!$AS$8</definedName>
    <definedName name="LVL03_YEAR1" localSheetId="22">'1562'!$AS$8</definedName>
    <definedName name="LVL03_YEAR1" localSheetId="45">'1568'!$AS$8</definedName>
    <definedName name="LVL03_YEAR1" localSheetId="3">'1569'!$AS$8</definedName>
    <definedName name="LVL03_YEAR1" localSheetId="56">'1570'!$AS$8</definedName>
    <definedName name="LVL03_YEAR1" localSheetId="13">'1575'!$AS$8</definedName>
    <definedName name="LVL03_YEAR1" localSheetId="46">'1577'!$AS$8</definedName>
    <definedName name="LVL03_YEAR1" localSheetId="43">'182'!$AS$8</definedName>
    <definedName name="LVL03_YEAR1" localSheetId="51">'194'!$AS$8</definedName>
    <definedName name="LVL03_YEAR1" localSheetId="35">'246'!$AS$8</definedName>
    <definedName name="LVL03_YEAR1" localSheetId="14">'290'!$AS$8</definedName>
    <definedName name="LVL03_YEAR1" localSheetId="5">'312'!$AS$8</definedName>
    <definedName name="LVL03_YEAR1" localSheetId="2">'32'!$AS$8</definedName>
    <definedName name="LVL03_YEAR1" localSheetId="6">'343'!$AS$8</definedName>
    <definedName name="LVL03_YEAR1" localSheetId="31">'360'!$AS$8</definedName>
    <definedName name="LVL03_YEAR1" localSheetId="27">'376'!$AS$8</definedName>
    <definedName name="LVL03_YEAR1" localSheetId="41">'455'!$AS$8</definedName>
    <definedName name="LVL03_YEAR1" localSheetId="57">'509'!$AS$8</definedName>
    <definedName name="LVL03_YEAR1" localSheetId="38">'558'!$AS$8</definedName>
    <definedName name="LVL03_YEAR1" localSheetId="39">'57'!$AS$8</definedName>
    <definedName name="LVL03_YEAR1" localSheetId="10">'62'!$AS$8</definedName>
    <definedName name="LVL03_YEAR1" localSheetId="26">'762'!$AS$8</definedName>
    <definedName name="LVL03_YEAR1" localSheetId="37">'774'!$AS$8</definedName>
    <definedName name="LVL03_YEAR1" localSheetId="21">'780'!$AS$8</definedName>
    <definedName name="LVL03_YEAR1" localSheetId="15">'8'!$AS$8</definedName>
    <definedName name="LVL03_YEAR1" localSheetId="12">'820'!$AS$8</definedName>
    <definedName name="LVL03_YEAR1" localSheetId="25">'829'!$AS$8</definedName>
    <definedName name="LVL03_YEAR1" localSheetId="16">'881'!$AS$8</definedName>
    <definedName name="LVL03_YEAR1" localSheetId="47">'901'!$AS$8</definedName>
    <definedName name="LVL03_YEAR1" localSheetId="34">'923'!$AS$8</definedName>
    <definedName name="LVL03_YEAR1" localSheetId="49">'941'!$AS$8</definedName>
    <definedName name="LVL03_YEAR1" localSheetId="55">'966'!$AS$8</definedName>
    <definedName name="LVL03_YEAR1" localSheetId="42">'994'!$AS$8</definedName>
    <definedName name="LVL03_YEAR1" localSheetId="58">'Alle Versicherer'!$AS$8</definedName>
    <definedName name="LVL03_YEAR2" localSheetId="24">'1040'!$AT$8</definedName>
    <definedName name="LVL03_YEAR2" localSheetId="11">'1113'!$AT$8</definedName>
    <definedName name="LVL03_YEAR2" localSheetId="30">'1142'!$AT$8</definedName>
    <definedName name="LVL03_YEAR2" localSheetId="40">'1179'!$AT$8</definedName>
    <definedName name="LVL03_YEAR2" localSheetId="50">'1318'!$AT$8</definedName>
    <definedName name="LVL03_YEAR2" localSheetId="29">'1322'!$AT$8</definedName>
    <definedName name="LVL03_YEAR2" localSheetId="36">'1331'!$AT$8</definedName>
    <definedName name="LVL03_YEAR2" localSheetId="17">'134'!$AT$8</definedName>
    <definedName name="LVL03_YEAR2" localSheetId="33">'1362'!$AT$8</definedName>
    <definedName name="LVL03_YEAR2" localSheetId="52">'1384'!$AT$8</definedName>
    <definedName name="LVL03_YEAR2" localSheetId="19">'1386'!$AT$8</definedName>
    <definedName name="LVL03_YEAR2" localSheetId="44">'1401'!$AT$8</definedName>
    <definedName name="LVL03_YEAR2" localSheetId="53">'1402'!$AT$8</definedName>
    <definedName name="LVL03_YEAR2" localSheetId="9">'1479'!$AT$8</definedName>
    <definedName name="LVL03_YEAR2" localSheetId="20">'1491'!$AT$8</definedName>
    <definedName name="LVL03_YEAR2" localSheetId="18">'1507'!$AT$8</definedName>
    <definedName name="LVL03_YEAR2" localSheetId="48">'1509'!$AT$8</definedName>
    <definedName name="LVL03_YEAR2" localSheetId="7">'1520'!$AT$8</definedName>
    <definedName name="LVL03_YEAR2" localSheetId="32">'1522'!$AT$8</definedName>
    <definedName name="LVL03_YEAR2" localSheetId="23">'1529'!$AT$8</definedName>
    <definedName name="LVL03_YEAR2" localSheetId="8">'1535'!$AT$8</definedName>
    <definedName name="LVL03_YEAR2" localSheetId="28">'1540'!$AT$8</definedName>
    <definedName name="LVL03_YEAR2" localSheetId="4">'1542'!$AT$8</definedName>
    <definedName name="LVL03_YEAR2" localSheetId="54">'1555'!$AT$8</definedName>
    <definedName name="LVL03_YEAR2" localSheetId="1">'1560'!$AT$8</definedName>
    <definedName name="LVL03_YEAR2" localSheetId="22">'1562'!$AT$8</definedName>
    <definedName name="LVL03_YEAR2" localSheetId="45">'1568'!$AT$8</definedName>
    <definedName name="LVL03_YEAR2" localSheetId="3">'1569'!$AT$8</definedName>
    <definedName name="LVL03_YEAR2" localSheetId="56">'1570'!$AT$8</definedName>
    <definedName name="LVL03_YEAR2" localSheetId="13">'1575'!$AT$8</definedName>
    <definedName name="LVL03_YEAR2" localSheetId="46">'1577'!$AT$8</definedName>
    <definedName name="LVL03_YEAR2" localSheetId="43">'182'!$AT$8</definedName>
    <definedName name="LVL03_YEAR2" localSheetId="51">'194'!$AT$8</definedName>
    <definedName name="LVL03_YEAR2" localSheetId="35">'246'!$AT$8</definedName>
    <definedName name="LVL03_YEAR2" localSheetId="14">'290'!$AT$8</definedName>
    <definedName name="LVL03_YEAR2" localSheetId="5">'312'!$AT$8</definedName>
    <definedName name="LVL03_YEAR2" localSheetId="2">'32'!$AT$8</definedName>
    <definedName name="LVL03_YEAR2" localSheetId="6">'343'!$AT$8</definedName>
    <definedName name="LVL03_YEAR2" localSheetId="31">'360'!$AT$8</definedName>
    <definedName name="LVL03_YEAR2" localSheetId="27">'376'!$AT$8</definedName>
    <definedName name="LVL03_YEAR2" localSheetId="41">'455'!$AT$8</definedName>
    <definedName name="LVL03_YEAR2" localSheetId="57">'509'!$AT$8</definedName>
    <definedName name="LVL03_YEAR2" localSheetId="38">'558'!$AT$8</definedName>
    <definedName name="LVL03_YEAR2" localSheetId="39">'57'!$AT$8</definedName>
    <definedName name="LVL03_YEAR2" localSheetId="10">'62'!$AT$8</definedName>
    <definedName name="LVL03_YEAR2" localSheetId="26">'762'!$AT$8</definedName>
    <definedName name="LVL03_YEAR2" localSheetId="37">'774'!$AT$8</definedName>
    <definedName name="LVL03_YEAR2" localSheetId="21">'780'!$AT$8</definedName>
    <definedName name="LVL03_YEAR2" localSheetId="15">'8'!$AT$8</definedName>
    <definedName name="LVL03_YEAR2" localSheetId="12">'820'!$AT$8</definedName>
    <definedName name="LVL03_YEAR2" localSheetId="25">'829'!$AT$8</definedName>
    <definedName name="LVL03_YEAR2" localSheetId="16">'881'!$AT$8</definedName>
    <definedName name="LVL03_YEAR2" localSheetId="47">'901'!$AT$8</definedName>
    <definedName name="LVL03_YEAR2" localSheetId="34">'923'!$AT$8</definedName>
    <definedName name="LVL03_YEAR2" localSheetId="49">'941'!$AT$8</definedName>
    <definedName name="LVL03_YEAR2" localSheetId="55">'966'!$AT$8</definedName>
    <definedName name="LVL03_YEAR2" localSheetId="42">'994'!$AT$8</definedName>
    <definedName name="LVL03_YEAR2" localSheetId="58">'Alle Versicherer'!$AT$8</definedName>
    <definedName name="LVL04_LVL02" localSheetId="24">'1040'!$AW$8</definedName>
    <definedName name="LVL04_LVL02" localSheetId="11">'1113'!$AW$8</definedName>
    <definedName name="LVL04_LVL02" localSheetId="30">'1142'!$AW$8</definedName>
    <definedName name="LVL04_LVL02" localSheetId="40">'1179'!$AW$8</definedName>
    <definedName name="LVL04_LVL02" localSheetId="50">'1318'!$AW$8</definedName>
    <definedName name="LVL04_LVL02" localSheetId="29">'1322'!$AW$8</definedName>
    <definedName name="LVL04_LVL02" localSheetId="36">'1331'!$AW$8</definedName>
    <definedName name="LVL04_LVL02" localSheetId="17">'134'!$AW$8</definedName>
    <definedName name="LVL04_LVL02" localSheetId="33">'1362'!$AW$8</definedName>
    <definedName name="LVL04_LVL02" localSheetId="52">'1384'!$AW$8</definedName>
    <definedName name="LVL04_LVL02" localSheetId="19">'1386'!$AW$8</definedName>
    <definedName name="LVL04_LVL02" localSheetId="44">'1401'!$AW$8</definedName>
    <definedName name="LVL04_LVL02" localSheetId="53">'1402'!$AW$8</definedName>
    <definedName name="LVL04_LVL02" localSheetId="9">'1479'!$AW$8</definedName>
    <definedName name="LVL04_LVL02" localSheetId="20">'1491'!$AW$8</definedName>
    <definedName name="LVL04_LVL02" localSheetId="18">'1507'!$AW$8</definedName>
    <definedName name="LVL04_LVL02" localSheetId="48">'1509'!$AW$8</definedName>
    <definedName name="LVL04_LVL02" localSheetId="7">'1520'!$AW$8</definedName>
    <definedName name="LVL04_LVL02" localSheetId="32">'1522'!$AW$8</definedName>
    <definedName name="LVL04_LVL02" localSheetId="23">'1529'!$AW$8</definedName>
    <definedName name="LVL04_LVL02" localSheetId="8">'1535'!$AW$8</definedName>
    <definedName name="LVL04_LVL02" localSheetId="28">'1540'!$AW$8</definedName>
    <definedName name="LVL04_LVL02" localSheetId="4">'1542'!$AW$8</definedName>
    <definedName name="LVL04_LVL02" localSheetId="54">'1555'!$AW$8</definedName>
    <definedName name="LVL04_LVL02" localSheetId="1">'1560'!$AW$8</definedName>
    <definedName name="LVL04_LVL02" localSheetId="22">'1562'!$AW$8</definedName>
    <definedName name="LVL04_LVL02" localSheetId="45">'1568'!$AW$8</definedName>
    <definedName name="LVL04_LVL02" localSheetId="3">'1569'!$AW$8</definedName>
    <definedName name="LVL04_LVL02" localSheetId="56">'1570'!$AW$8</definedName>
    <definedName name="LVL04_LVL02" localSheetId="13">'1575'!$AW$8</definedName>
    <definedName name="LVL04_LVL02" localSheetId="46">'1577'!$AW$8</definedName>
    <definedName name="LVL04_LVL02" localSheetId="43">'182'!$AW$8</definedName>
    <definedName name="LVL04_LVL02" localSheetId="51">'194'!$AW$8</definedName>
    <definedName name="LVL04_LVL02" localSheetId="35">'246'!$AW$8</definedName>
    <definedName name="LVL04_LVL02" localSheetId="14">'290'!$AW$8</definedName>
    <definedName name="LVL04_LVL02" localSheetId="5">'312'!$AW$8</definedName>
    <definedName name="LVL04_LVL02" localSheetId="2">'32'!$AW$8</definedName>
    <definedName name="LVL04_LVL02" localSheetId="6">'343'!$AW$8</definedName>
    <definedName name="LVL04_LVL02" localSheetId="31">'360'!$AW$8</definedName>
    <definedName name="LVL04_LVL02" localSheetId="27">'376'!$AW$8</definedName>
    <definedName name="LVL04_LVL02" localSheetId="41">'455'!$AW$8</definedName>
    <definedName name="LVL04_LVL02" localSheetId="57">'509'!$AW$8</definedName>
    <definedName name="LVL04_LVL02" localSheetId="38">'558'!$AW$8</definedName>
    <definedName name="LVL04_LVL02" localSheetId="39">'57'!$AW$8</definedName>
    <definedName name="LVL04_LVL02" localSheetId="10">'62'!$AW$8</definedName>
    <definedName name="LVL04_LVL02" localSheetId="26">'762'!$AW$8</definedName>
    <definedName name="LVL04_LVL02" localSheetId="37">'774'!$AW$8</definedName>
    <definedName name="LVL04_LVL02" localSheetId="21">'780'!$AW$8</definedName>
    <definedName name="LVL04_LVL02" localSheetId="15">'8'!$AW$8</definedName>
    <definedName name="LVL04_LVL02" localSheetId="12">'820'!$AW$8</definedName>
    <definedName name="LVL04_LVL02" localSheetId="25">'829'!$AW$8</definedName>
    <definedName name="LVL04_LVL02" localSheetId="16">'881'!$AW$8</definedName>
    <definedName name="LVL04_LVL02" localSheetId="47">'901'!$AW$8</definedName>
    <definedName name="LVL04_LVL02" localSheetId="34">'923'!$AW$8</definedName>
    <definedName name="LVL04_LVL02" localSheetId="49">'941'!$AW$8</definedName>
    <definedName name="LVL04_LVL02" localSheetId="55">'966'!$AW$8</definedName>
    <definedName name="LVL04_LVL02" localSheetId="42">'994'!$AW$8</definedName>
    <definedName name="LVL04_LVL02" localSheetId="58">'Alle Versicherer'!$AW$8</definedName>
    <definedName name="LVL04_LVL03" localSheetId="24">'1040'!$AX$8</definedName>
    <definedName name="LVL04_LVL03" localSheetId="11">'1113'!$AX$8</definedName>
    <definedName name="LVL04_LVL03" localSheetId="30">'1142'!$AX$8</definedName>
    <definedName name="LVL04_LVL03" localSheetId="40">'1179'!$AX$8</definedName>
    <definedName name="LVL04_LVL03" localSheetId="50">'1318'!$AX$8</definedName>
    <definedName name="LVL04_LVL03" localSheetId="29">'1322'!$AX$8</definedName>
    <definedName name="LVL04_LVL03" localSheetId="36">'1331'!$AX$8</definedName>
    <definedName name="LVL04_LVL03" localSheetId="17">'134'!$AX$8</definedName>
    <definedName name="LVL04_LVL03" localSheetId="33">'1362'!$AX$8</definedName>
    <definedName name="LVL04_LVL03" localSheetId="52">'1384'!$AX$8</definedName>
    <definedName name="LVL04_LVL03" localSheetId="19">'1386'!$AX$8</definedName>
    <definedName name="LVL04_LVL03" localSheetId="44">'1401'!$AX$8</definedName>
    <definedName name="LVL04_LVL03" localSheetId="53">'1402'!$AX$8</definedName>
    <definedName name="LVL04_LVL03" localSheetId="9">'1479'!$AX$8</definedName>
    <definedName name="LVL04_LVL03" localSheetId="20">'1491'!$AX$8</definedName>
    <definedName name="LVL04_LVL03" localSheetId="18">'1507'!$AX$8</definedName>
    <definedName name="LVL04_LVL03" localSheetId="48">'1509'!$AX$8</definedName>
    <definedName name="LVL04_LVL03" localSheetId="7">'1520'!$AX$8</definedName>
    <definedName name="LVL04_LVL03" localSheetId="32">'1522'!$AX$8</definedName>
    <definedName name="LVL04_LVL03" localSheetId="23">'1529'!$AX$8</definedName>
    <definedName name="LVL04_LVL03" localSheetId="8">'1535'!$AX$8</definedName>
    <definedName name="LVL04_LVL03" localSheetId="28">'1540'!$AX$8</definedName>
    <definedName name="LVL04_LVL03" localSheetId="4">'1542'!$AX$8</definedName>
    <definedName name="LVL04_LVL03" localSheetId="54">'1555'!$AX$8</definedName>
    <definedName name="LVL04_LVL03" localSheetId="1">'1560'!$AX$8</definedName>
    <definedName name="LVL04_LVL03" localSheetId="22">'1562'!$AX$8</definedName>
    <definedName name="LVL04_LVL03" localSheetId="45">'1568'!$AX$8</definedName>
    <definedName name="LVL04_LVL03" localSheetId="3">'1569'!$AX$8</definedName>
    <definedName name="LVL04_LVL03" localSheetId="56">'1570'!$AX$8</definedName>
    <definedName name="LVL04_LVL03" localSheetId="13">'1575'!$AX$8</definedName>
    <definedName name="LVL04_LVL03" localSheetId="46">'1577'!$AX$8</definedName>
    <definedName name="LVL04_LVL03" localSheetId="43">'182'!$AX$8</definedName>
    <definedName name="LVL04_LVL03" localSheetId="51">'194'!$AX$8</definedName>
    <definedName name="LVL04_LVL03" localSheetId="35">'246'!$AX$8</definedName>
    <definedName name="LVL04_LVL03" localSheetId="14">'290'!$AX$8</definedName>
    <definedName name="LVL04_LVL03" localSheetId="5">'312'!$AX$8</definedName>
    <definedName name="LVL04_LVL03" localSheetId="2">'32'!$AX$8</definedName>
    <definedName name="LVL04_LVL03" localSheetId="6">'343'!$AX$8</definedName>
    <definedName name="LVL04_LVL03" localSheetId="31">'360'!$AX$8</definedName>
    <definedName name="LVL04_LVL03" localSheetId="27">'376'!$AX$8</definedName>
    <definedName name="LVL04_LVL03" localSheetId="41">'455'!$AX$8</definedName>
    <definedName name="LVL04_LVL03" localSheetId="57">'509'!$AX$8</definedName>
    <definedName name="LVL04_LVL03" localSheetId="38">'558'!$AX$8</definedName>
    <definedName name="LVL04_LVL03" localSheetId="39">'57'!$AX$8</definedName>
    <definedName name="LVL04_LVL03" localSheetId="10">'62'!$AX$8</definedName>
    <definedName name="LVL04_LVL03" localSheetId="26">'762'!$AX$8</definedName>
    <definedName name="LVL04_LVL03" localSheetId="37">'774'!$AX$8</definedName>
    <definedName name="LVL04_LVL03" localSheetId="21">'780'!$AX$8</definedName>
    <definedName name="LVL04_LVL03" localSheetId="15">'8'!$AX$8</definedName>
    <definedName name="LVL04_LVL03" localSheetId="12">'820'!$AX$8</definedName>
    <definedName name="LVL04_LVL03" localSheetId="25">'829'!$AX$8</definedName>
    <definedName name="LVL04_LVL03" localSheetId="16">'881'!$AX$8</definedName>
    <definedName name="LVL04_LVL03" localSheetId="47">'901'!$AX$8</definedName>
    <definedName name="LVL04_LVL03" localSheetId="34">'923'!$AX$8</definedName>
    <definedName name="LVL04_LVL03" localSheetId="49">'941'!$AX$8</definedName>
    <definedName name="LVL04_LVL03" localSheetId="55">'966'!$AX$8</definedName>
    <definedName name="LVL04_LVL03" localSheetId="42">'994'!$AX$8</definedName>
    <definedName name="LVL04_LVL03" localSheetId="58">'Alle Versicherer'!$AX$8</definedName>
    <definedName name="LVL04_LVL04" localSheetId="24">'1040'!$AY$8</definedName>
    <definedName name="LVL04_LVL04" localSheetId="11">'1113'!$AY$8</definedName>
    <definedName name="LVL04_LVL04" localSheetId="30">'1142'!$AY$8</definedName>
    <definedName name="LVL04_LVL04" localSheetId="40">'1179'!$AY$8</definedName>
    <definedName name="LVL04_LVL04" localSheetId="50">'1318'!$AY$8</definedName>
    <definedName name="LVL04_LVL04" localSheetId="29">'1322'!$AY$8</definedName>
    <definedName name="LVL04_LVL04" localSheetId="36">'1331'!$AY$8</definedName>
    <definedName name="LVL04_LVL04" localSheetId="17">'134'!$AY$8</definedName>
    <definedName name="LVL04_LVL04" localSheetId="33">'1362'!$AY$8</definedName>
    <definedName name="LVL04_LVL04" localSheetId="52">'1384'!$AY$8</definedName>
    <definedName name="LVL04_LVL04" localSheetId="19">'1386'!$AY$8</definedName>
    <definedName name="LVL04_LVL04" localSheetId="44">'1401'!$AY$8</definedName>
    <definedName name="LVL04_LVL04" localSheetId="53">'1402'!$AY$8</definedName>
    <definedName name="LVL04_LVL04" localSheetId="9">'1479'!$AY$8</definedName>
    <definedName name="LVL04_LVL04" localSheetId="20">'1491'!$AY$8</definedName>
    <definedName name="LVL04_LVL04" localSheetId="18">'1507'!$AY$8</definedName>
    <definedName name="LVL04_LVL04" localSheetId="48">'1509'!$AY$8</definedName>
    <definedName name="LVL04_LVL04" localSheetId="7">'1520'!$AY$8</definedName>
    <definedName name="LVL04_LVL04" localSheetId="32">'1522'!$AY$8</definedName>
    <definedName name="LVL04_LVL04" localSheetId="23">'1529'!$AY$8</definedName>
    <definedName name="LVL04_LVL04" localSheetId="8">'1535'!$AY$8</definedName>
    <definedName name="LVL04_LVL04" localSheetId="28">'1540'!$AY$8</definedName>
    <definedName name="LVL04_LVL04" localSheetId="4">'1542'!$AY$8</definedName>
    <definedName name="LVL04_LVL04" localSheetId="54">'1555'!$AY$8</definedName>
    <definedName name="LVL04_LVL04" localSheetId="1">'1560'!$AY$8</definedName>
    <definedName name="LVL04_LVL04" localSheetId="22">'1562'!$AY$8</definedName>
    <definedName name="LVL04_LVL04" localSheetId="45">'1568'!$AY$8</definedName>
    <definedName name="LVL04_LVL04" localSheetId="3">'1569'!$AY$8</definedName>
    <definedName name="LVL04_LVL04" localSheetId="56">'1570'!$AY$8</definedName>
    <definedName name="LVL04_LVL04" localSheetId="13">'1575'!$AY$8</definedName>
    <definedName name="LVL04_LVL04" localSheetId="46">'1577'!$AY$8</definedName>
    <definedName name="LVL04_LVL04" localSheetId="43">'182'!$AY$8</definedName>
    <definedName name="LVL04_LVL04" localSheetId="51">'194'!$AY$8</definedName>
    <definedName name="LVL04_LVL04" localSheetId="35">'246'!$AY$8</definedName>
    <definedName name="LVL04_LVL04" localSheetId="14">'290'!$AY$8</definedName>
    <definedName name="LVL04_LVL04" localSheetId="5">'312'!$AY$8</definedName>
    <definedName name="LVL04_LVL04" localSheetId="2">'32'!$AY$8</definedName>
    <definedName name="LVL04_LVL04" localSheetId="6">'343'!$AY$8</definedName>
    <definedName name="LVL04_LVL04" localSheetId="31">'360'!$AY$8</definedName>
    <definedName name="LVL04_LVL04" localSheetId="27">'376'!$AY$8</definedName>
    <definedName name="LVL04_LVL04" localSheetId="41">'455'!$AY$8</definedName>
    <definedName name="LVL04_LVL04" localSheetId="57">'509'!$AY$8</definedName>
    <definedName name="LVL04_LVL04" localSheetId="38">'558'!$AY$8</definedName>
    <definedName name="LVL04_LVL04" localSheetId="39">'57'!$AY$8</definedName>
    <definedName name="LVL04_LVL04" localSheetId="10">'62'!$AY$8</definedName>
    <definedName name="LVL04_LVL04" localSheetId="26">'762'!$AY$8</definedName>
    <definedName name="LVL04_LVL04" localSheetId="37">'774'!$AY$8</definedName>
    <definedName name="LVL04_LVL04" localSheetId="21">'780'!$AY$8</definedName>
    <definedName name="LVL04_LVL04" localSheetId="15">'8'!$AY$8</definedName>
    <definedName name="LVL04_LVL04" localSheetId="12">'820'!$AY$8</definedName>
    <definedName name="LVL04_LVL04" localSheetId="25">'829'!$AY$8</definedName>
    <definedName name="LVL04_LVL04" localSheetId="16">'881'!$AY$8</definedName>
    <definedName name="LVL04_LVL04" localSheetId="47">'901'!$AY$8</definedName>
    <definedName name="LVL04_LVL04" localSheetId="34">'923'!$AY$8</definedName>
    <definedName name="LVL04_LVL04" localSheetId="49">'941'!$AY$8</definedName>
    <definedName name="LVL04_LVL04" localSheetId="55">'966'!$AY$8</definedName>
    <definedName name="LVL04_LVL04" localSheetId="42">'994'!$AY$8</definedName>
    <definedName name="LVL04_LVL04" localSheetId="58">'Alle Versicherer'!$AY$8</definedName>
    <definedName name="LVL04_LVL05" localSheetId="24">'1040'!$AZ$8</definedName>
    <definedName name="LVL04_LVL05" localSheetId="11">'1113'!$AZ$8</definedName>
    <definedName name="LVL04_LVL05" localSheetId="30">'1142'!$AZ$8</definedName>
    <definedName name="LVL04_LVL05" localSheetId="40">'1179'!$AZ$8</definedName>
    <definedName name="LVL04_LVL05" localSheetId="50">'1318'!$AZ$8</definedName>
    <definedName name="LVL04_LVL05" localSheetId="29">'1322'!$AZ$8</definedName>
    <definedName name="LVL04_LVL05" localSheetId="36">'1331'!$AZ$8</definedName>
    <definedName name="LVL04_LVL05" localSheetId="17">'134'!$AZ$8</definedName>
    <definedName name="LVL04_LVL05" localSheetId="33">'1362'!$AZ$8</definedName>
    <definedName name="LVL04_LVL05" localSheetId="52">'1384'!$AZ$8</definedName>
    <definedName name="LVL04_LVL05" localSheetId="19">'1386'!$AZ$8</definedName>
    <definedName name="LVL04_LVL05" localSheetId="44">'1401'!$AZ$8</definedName>
    <definedName name="LVL04_LVL05" localSheetId="53">'1402'!$AZ$8</definedName>
    <definedName name="LVL04_LVL05" localSheetId="9">'1479'!$AZ$8</definedName>
    <definedName name="LVL04_LVL05" localSheetId="20">'1491'!$AZ$8</definedName>
    <definedName name="LVL04_LVL05" localSheetId="18">'1507'!$AZ$8</definedName>
    <definedName name="LVL04_LVL05" localSheetId="48">'1509'!$AZ$8</definedName>
    <definedName name="LVL04_LVL05" localSheetId="7">'1520'!$AZ$8</definedName>
    <definedName name="LVL04_LVL05" localSheetId="32">'1522'!$AZ$8</definedName>
    <definedName name="LVL04_LVL05" localSheetId="23">'1529'!$AZ$8</definedName>
    <definedName name="LVL04_LVL05" localSheetId="8">'1535'!$AZ$8</definedName>
    <definedName name="LVL04_LVL05" localSheetId="28">'1540'!$AZ$8</definedName>
    <definedName name="LVL04_LVL05" localSheetId="4">'1542'!$AZ$8</definedName>
    <definedName name="LVL04_LVL05" localSheetId="54">'1555'!$AZ$8</definedName>
    <definedName name="LVL04_LVL05" localSheetId="1">'1560'!$AZ$8</definedName>
    <definedName name="LVL04_LVL05" localSheetId="22">'1562'!$AZ$8</definedName>
    <definedName name="LVL04_LVL05" localSheetId="45">'1568'!$AZ$8</definedName>
    <definedName name="LVL04_LVL05" localSheetId="3">'1569'!$AZ$8</definedName>
    <definedName name="LVL04_LVL05" localSheetId="56">'1570'!$AZ$8</definedName>
    <definedName name="LVL04_LVL05" localSheetId="13">'1575'!$AZ$8</definedName>
    <definedName name="LVL04_LVL05" localSheetId="46">'1577'!$AZ$8</definedName>
    <definedName name="LVL04_LVL05" localSheetId="43">'182'!$AZ$8</definedName>
    <definedName name="LVL04_LVL05" localSheetId="51">'194'!$AZ$8</definedName>
    <definedName name="LVL04_LVL05" localSheetId="35">'246'!$AZ$8</definedName>
    <definedName name="LVL04_LVL05" localSheetId="14">'290'!$AZ$8</definedName>
    <definedName name="LVL04_LVL05" localSheetId="5">'312'!$AZ$8</definedName>
    <definedName name="LVL04_LVL05" localSheetId="2">'32'!$AZ$8</definedName>
    <definedName name="LVL04_LVL05" localSheetId="6">'343'!$AZ$8</definedName>
    <definedName name="LVL04_LVL05" localSheetId="31">'360'!$AZ$8</definedName>
    <definedName name="LVL04_LVL05" localSheetId="27">'376'!$AZ$8</definedName>
    <definedName name="LVL04_LVL05" localSheetId="41">'455'!$AZ$8</definedName>
    <definedName name="LVL04_LVL05" localSheetId="57">'509'!$AZ$8</definedName>
    <definedName name="LVL04_LVL05" localSheetId="38">'558'!$AZ$8</definedName>
    <definedName name="LVL04_LVL05" localSheetId="39">'57'!$AZ$8</definedName>
    <definedName name="LVL04_LVL05" localSheetId="10">'62'!$AZ$8</definedName>
    <definedName name="LVL04_LVL05" localSheetId="26">'762'!$AZ$8</definedName>
    <definedName name="LVL04_LVL05" localSheetId="37">'774'!$AZ$8</definedName>
    <definedName name="LVL04_LVL05" localSheetId="21">'780'!$AZ$8</definedName>
    <definedName name="LVL04_LVL05" localSheetId="15">'8'!$AZ$8</definedName>
    <definedName name="LVL04_LVL05" localSheetId="12">'820'!$AZ$8</definedName>
    <definedName name="LVL04_LVL05" localSheetId="25">'829'!$AZ$8</definedName>
    <definedName name="LVL04_LVL05" localSheetId="16">'881'!$AZ$8</definedName>
    <definedName name="LVL04_LVL05" localSheetId="47">'901'!$AZ$8</definedName>
    <definedName name="LVL04_LVL05" localSheetId="34">'923'!$AZ$8</definedName>
    <definedName name="LVL04_LVL05" localSheetId="49">'941'!$AZ$8</definedName>
    <definedName name="LVL04_LVL05" localSheetId="55">'966'!$AZ$8</definedName>
    <definedName name="LVL04_LVL05" localSheetId="42">'994'!$AZ$8</definedName>
    <definedName name="LVL04_LVL05" localSheetId="58">'Alle Versicherer'!$AZ$8</definedName>
    <definedName name="LVL04_LVL06" localSheetId="24">'1040'!$BA$8</definedName>
    <definedName name="LVL04_LVL06" localSheetId="11">'1113'!$BA$8</definedName>
    <definedName name="LVL04_LVL06" localSheetId="30">'1142'!$BA$8</definedName>
    <definedName name="LVL04_LVL06" localSheetId="40">'1179'!$BA$8</definedName>
    <definedName name="LVL04_LVL06" localSheetId="50">'1318'!$BA$8</definedName>
    <definedName name="LVL04_LVL06" localSheetId="29">'1322'!$BA$8</definedName>
    <definedName name="LVL04_LVL06" localSheetId="36">'1331'!$BA$8</definedName>
    <definedName name="LVL04_LVL06" localSheetId="17">'134'!$BA$8</definedName>
    <definedName name="LVL04_LVL06" localSheetId="33">'1362'!$BA$8</definedName>
    <definedName name="LVL04_LVL06" localSheetId="52">'1384'!$BA$8</definedName>
    <definedName name="LVL04_LVL06" localSheetId="19">'1386'!$BA$8</definedName>
    <definedName name="LVL04_LVL06" localSheetId="44">'1401'!$BA$8</definedName>
    <definedName name="LVL04_LVL06" localSheetId="53">'1402'!$BA$8</definedName>
    <definedName name="LVL04_LVL06" localSheetId="9">'1479'!$BA$8</definedName>
    <definedName name="LVL04_LVL06" localSheetId="20">'1491'!$BA$8</definedName>
    <definedName name="LVL04_LVL06" localSheetId="18">'1507'!$BA$8</definedName>
    <definedName name="LVL04_LVL06" localSheetId="48">'1509'!$BA$8</definedName>
    <definedName name="LVL04_LVL06" localSheetId="7">'1520'!$BA$8</definedName>
    <definedName name="LVL04_LVL06" localSheetId="32">'1522'!$BA$8</definedName>
    <definedName name="LVL04_LVL06" localSheetId="23">'1529'!$BA$8</definedName>
    <definedName name="LVL04_LVL06" localSheetId="8">'1535'!$BA$8</definedName>
    <definedName name="LVL04_LVL06" localSheetId="28">'1540'!$BA$8</definedName>
    <definedName name="LVL04_LVL06" localSheetId="4">'1542'!$BA$8</definedName>
    <definedName name="LVL04_LVL06" localSheetId="54">'1555'!$BA$8</definedName>
    <definedName name="LVL04_LVL06" localSheetId="1">'1560'!$BA$8</definedName>
    <definedName name="LVL04_LVL06" localSheetId="22">'1562'!$BA$8</definedName>
    <definedName name="LVL04_LVL06" localSheetId="45">'1568'!$BA$8</definedName>
    <definedName name="LVL04_LVL06" localSheetId="3">'1569'!$BA$8</definedName>
    <definedName name="LVL04_LVL06" localSheetId="56">'1570'!$BA$8</definedName>
    <definedName name="LVL04_LVL06" localSheetId="13">'1575'!$BA$8</definedName>
    <definedName name="LVL04_LVL06" localSheetId="46">'1577'!$BA$8</definedName>
    <definedName name="LVL04_LVL06" localSheetId="43">'182'!$BA$8</definedName>
    <definedName name="LVL04_LVL06" localSheetId="51">'194'!$BA$8</definedName>
    <definedName name="LVL04_LVL06" localSheetId="35">'246'!$BA$8</definedName>
    <definedName name="LVL04_LVL06" localSheetId="14">'290'!$BA$8</definedName>
    <definedName name="LVL04_LVL06" localSheetId="5">'312'!$BA$8</definedName>
    <definedName name="LVL04_LVL06" localSheetId="2">'32'!$BA$8</definedName>
    <definedName name="LVL04_LVL06" localSheetId="6">'343'!$BA$8</definedName>
    <definedName name="LVL04_LVL06" localSheetId="31">'360'!$BA$8</definedName>
    <definedName name="LVL04_LVL06" localSheetId="27">'376'!$BA$8</definedName>
    <definedName name="LVL04_LVL06" localSheetId="41">'455'!$BA$8</definedName>
    <definedName name="LVL04_LVL06" localSheetId="57">'509'!$BA$8</definedName>
    <definedName name="LVL04_LVL06" localSheetId="38">'558'!$BA$8</definedName>
    <definedName name="LVL04_LVL06" localSheetId="39">'57'!$BA$8</definedName>
    <definedName name="LVL04_LVL06" localSheetId="10">'62'!$BA$8</definedName>
    <definedName name="LVL04_LVL06" localSheetId="26">'762'!$BA$8</definedName>
    <definedName name="LVL04_LVL06" localSheetId="37">'774'!$BA$8</definedName>
    <definedName name="LVL04_LVL06" localSheetId="21">'780'!$BA$8</definedName>
    <definedName name="LVL04_LVL06" localSheetId="15">'8'!$BA$8</definedName>
    <definedName name="LVL04_LVL06" localSheetId="12">'820'!$BA$8</definedName>
    <definedName name="LVL04_LVL06" localSheetId="25">'829'!$BA$8</definedName>
    <definedName name="LVL04_LVL06" localSheetId="16">'881'!$BA$8</definedName>
    <definedName name="LVL04_LVL06" localSheetId="47">'901'!$BA$8</definedName>
    <definedName name="LVL04_LVL06" localSheetId="34">'923'!$BA$8</definedName>
    <definedName name="LVL04_LVL06" localSheetId="49">'941'!$BA$8</definedName>
    <definedName name="LVL04_LVL06" localSheetId="55">'966'!$BA$8</definedName>
    <definedName name="LVL04_LVL06" localSheetId="42">'994'!$BA$8</definedName>
    <definedName name="LVL04_LVL06" localSheetId="58">'Alle Versicherer'!$BA$8</definedName>
    <definedName name="LVL04_LVL07" localSheetId="24">'1040'!$BB$8</definedName>
    <definedName name="LVL04_LVL07" localSheetId="11">'1113'!$BB$8</definedName>
    <definedName name="LVL04_LVL07" localSheetId="30">'1142'!$BB$8</definedName>
    <definedName name="LVL04_LVL07" localSheetId="40">'1179'!$BB$8</definedName>
    <definedName name="LVL04_LVL07" localSheetId="50">'1318'!$BB$8</definedName>
    <definedName name="LVL04_LVL07" localSheetId="29">'1322'!$BB$8</definedName>
    <definedName name="LVL04_LVL07" localSheetId="36">'1331'!$BB$8</definedName>
    <definedName name="LVL04_LVL07" localSheetId="17">'134'!$BB$8</definedName>
    <definedName name="LVL04_LVL07" localSheetId="33">'1362'!$BB$8</definedName>
    <definedName name="LVL04_LVL07" localSheetId="52">'1384'!$BB$8</definedName>
    <definedName name="LVL04_LVL07" localSheetId="19">'1386'!$BB$8</definedName>
    <definedName name="LVL04_LVL07" localSheetId="44">'1401'!$BB$8</definedName>
    <definedName name="LVL04_LVL07" localSheetId="53">'1402'!$BB$8</definedName>
    <definedName name="LVL04_LVL07" localSheetId="9">'1479'!$BB$8</definedName>
    <definedName name="LVL04_LVL07" localSheetId="20">'1491'!$BB$8</definedName>
    <definedName name="LVL04_LVL07" localSheetId="18">'1507'!$BB$8</definedName>
    <definedName name="LVL04_LVL07" localSheetId="48">'1509'!$BB$8</definedName>
    <definedName name="LVL04_LVL07" localSheetId="7">'1520'!$BB$8</definedName>
    <definedName name="LVL04_LVL07" localSheetId="32">'1522'!$BB$8</definedName>
    <definedName name="LVL04_LVL07" localSheetId="23">'1529'!$BB$8</definedName>
    <definedName name="LVL04_LVL07" localSheetId="8">'1535'!$BB$8</definedName>
    <definedName name="LVL04_LVL07" localSheetId="28">'1540'!$BB$8</definedName>
    <definedName name="LVL04_LVL07" localSheetId="4">'1542'!$BB$8</definedName>
    <definedName name="LVL04_LVL07" localSheetId="54">'1555'!$BB$8</definedName>
    <definedName name="LVL04_LVL07" localSheetId="1">'1560'!$BB$8</definedName>
    <definedName name="LVL04_LVL07" localSheetId="22">'1562'!$BB$8</definedName>
    <definedName name="LVL04_LVL07" localSheetId="45">'1568'!$BB$8</definedName>
    <definedName name="LVL04_LVL07" localSheetId="3">'1569'!$BB$8</definedName>
    <definedName name="LVL04_LVL07" localSheetId="56">'1570'!$BB$8</definedName>
    <definedName name="LVL04_LVL07" localSheetId="13">'1575'!$BB$8</definedName>
    <definedName name="LVL04_LVL07" localSheetId="46">'1577'!$BB$8</definedName>
    <definedName name="LVL04_LVL07" localSheetId="43">'182'!$BB$8</definedName>
    <definedName name="LVL04_LVL07" localSheetId="51">'194'!$BB$8</definedName>
    <definedName name="LVL04_LVL07" localSheetId="35">'246'!$BB$8</definedName>
    <definedName name="LVL04_LVL07" localSheetId="14">'290'!$BB$8</definedName>
    <definedName name="LVL04_LVL07" localSheetId="5">'312'!$BB$8</definedName>
    <definedName name="LVL04_LVL07" localSheetId="2">'32'!$BB$8</definedName>
    <definedName name="LVL04_LVL07" localSheetId="6">'343'!$BB$8</definedName>
    <definedName name="LVL04_LVL07" localSheetId="31">'360'!$BB$8</definedName>
    <definedName name="LVL04_LVL07" localSheetId="27">'376'!$BB$8</definedName>
    <definedName name="LVL04_LVL07" localSheetId="41">'455'!$BB$8</definedName>
    <definedName name="LVL04_LVL07" localSheetId="57">'509'!$BB$8</definedName>
    <definedName name="LVL04_LVL07" localSheetId="38">'558'!$BB$8</definedName>
    <definedName name="LVL04_LVL07" localSheetId="39">'57'!$BB$8</definedName>
    <definedName name="LVL04_LVL07" localSheetId="10">'62'!$BB$8</definedName>
    <definedName name="LVL04_LVL07" localSheetId="26">'762'!$BB$8</definedName>
    <definedName name="LVL04_LVL07" localSheetId="37">'774'!$BB$8</definedName>
    <definedName name="LVL04_LVL07" localSheetId="21">'780'!$BB$8</definedName>
    <definedName name="LVL04_LVL07" localSheetId="15">'8'!$BB$8</definedName>
    <definedName name="LVL04_LVL07" localSheetId="12">'820'!$BB$8</definedName>
    <definedName name="LVL04_LVL07" localSheetId="25">'829'!$BB$8</definedName>
    <definedName name="LVL04_LVL07" localSheetId="16">'881'!$BB$8</definedName>
    <definedName name="LVL04_LVL07" localSheetId="47">'901'!$BB$8</definedName>
    <definedName name="LVL04_LVL07" localSheetId="34">'923'!$BB$8</definedName>
    <definedName name="LVL04_LVL07" localSheetId="49">'941'!$BB$8</definedName>
    <definedName name="LVL04_LVL07" localSheetId="55">'966'!$BB$8</definedName>
    <definedName name="LVL04_LVL07" localSheetId="42">'994'!$BB$8</definedName>
    <definedName name="LVL04_LVL07" localSheetId="58">'Alle Versicherer'!$BB$8</definedName>
    <definedName name="LVL04_LVL08" localSheetId="24">'1040'!$BC$8</definedName>
    <definedName name="LVL04_LVL08" localSheetId="11">'1113'!$BC$8</definedName>
    <definedName name="LVL04_LVL08" localSheetId="30">'1142'!$BC$8</definedName>
    <definedName name="LVL04_LVL08" localSheetId="40">'1179'!$BC$8</definedName>
    <definedName name="LVL04_LVL08" localSheetId="50">'1318'!$BC$8</definedName>
    <definedName name="LVL04_LVL08" localSheetId="29">'1322'!$BC$8</definedName>
    <definedName name="LVL04_LVL08" localSheetId="36">'1331'!$BC$8</definedName>
    <definedName name="LVL04_LVL08" localSheetId="17">'134'!$BC$8</definedName>
    <definedName name="LVL04_LVL08" localSheetId="33">'1362'!$BC$8</definedName>
    <definedName name="LVL04_LVL08" localSheetId="52">'1384'!$BC$8</definedName>
    <definedName name="LVL04_LVL08" localSheetId="19">'1386'!$BC$8</definedName>
    <definedName name="LVL04_LVL08" localSheetId="44">'1401'!$BC$8</definedName>
    <definedName name="LVL04_LVL08" localSheetId="53">'1402'!$BC$8</definedName>
    <definedName name="LVL04_LVL08" localSheetId="9">'1479'!$BC$8</definedName>
    <definedName name="LVL04_LVL08" localSheetId="20">'1491'!$BC$8</definedName>
    <definedName name="LVL04_LVL08" localSheetId="18">'1507'!$BC$8</definedName>
    <definedName name="LVL04_LVL08" localSheetId="48">'1509'!$BC$8</definedName>
    <definedName name="LVL04_LVL08" localSheetId="7">'1520'!$BC$8</definedName>
    <definedName name="LVL04_LVL08" localSheetId="32">'1522'!$BC$8</definedName>
    <definedName name="LVL04_LVL08" localSheetId="23">'1529'!$BC$8</definedName>
    <definedName name="LVL04_LVL08" localSheetId="8">'1535'!$BC$8</definedName>
    <definedName name="LVL04_LVL08" localSheetId="28">'1540'!$BC$8</definedName>
    <definedName name="LVL04_LVL08" localSheetId="4">'1542'!$BC$8</definedName>
    <definedName name="LVL04_LVL08" localSheetId="54">'1555'!$BC$8</definedName>
    <definedName name="LVL04_LVL08" localSheetId="1">'1560'!$BC$8</definedName>
    <definedName name="LVL04_LVL08" localSheetId="22">'1562'!$BC$8</definedName>
    <definedName name="LVL04_LVL08" localSheetId="45">'1568'!$BC$8</definedName>
    <definedName name="LVL04_LVL08" localSheetId="3">'1569'!$BC$8</definedName>
    <definedName name="LVL04_LVL08" localSheetId="56">'1570'!$BC$8</definedName>
    <definedName name="LVL04_LVL08" localSheetId="13">'1575'!$BC$8</definedName>
    <definedName name="LVL04_LVL08" localSheetId="46">'1577'!$BC$8</definedName>
    <definedName name="LVL04_LVL08" localSheetId="43">'182'!$BC$8</definedName>
    <definedName name="LVL04_LVL08" localSheetId="51">'194'!$BC$8</definedName>
    <definedName name="LVL04_LVL08" localSheetId="35">'246'!$BC$8</definedName>
    <definedName name="LVL04_LVL08" localSheetId="14">'290'!$BC$8</definedName>
    <definedName name="LVL04_LVL08" localSheetId="5">'312'!$BC$8</definedName>
    <definedName name="LVL04_LVL08" localSheetId="2">'32'!$BC$8</definedName>
    <definedName name="LVL04_LVL08" localSheetId="6">'343'!$BC$8</definedName>
    <definedName name="LVL04_LVL08" localSheetId="31">'360'!$BC$8</definedName>
    <definedName name="LVL04_LVL08" localSheetId="27">'376'!$BC$8</definedName>
    <definedName name="LVL04_LVL08" localSheetId="41">'455'!$BC$8</definedName>
    <definedName name="LVL04_LVL08" localSheetId="57">'509'!$BC$8</definedName>
    <definedName name="LVL04_LVL08" localSheetId="38">'558'!$BC$8</definedName>
    <definedName name="LVL04_LVL08" localSheetId="39">'57'!$BC$8</definedName>
    <definedName name="LVL04_LVL08" localSheetId="10">'62'!$BC$8</definedName>
    <definedName name="LVL04_LVL08" localSheetId="26">'762'!$BC$8</definedName>
    <definedName name="LVL04_LVL08" localSheetId="37">'774'!$BC$8</definedName>
    <definedName name="LVL04_LVL08" localSheetId="21">'780'!$BC$8</definedName>
    <definedName name="LVL04_LVL08" localSheetId="15">'8'!$BC$8</definedName>
    <definedName name="LVL04_LVL08" localSheetId="12">'820'!$BC$8</definedName>
    <definedName name="LVL04_LVL08" localSheetId="25">'829'!$BC$8</definedName>
    <definedName name="LVL04_LVL08" localSheetId="16">'881'!$BC$8</definedName>
    <definedName name="LVL04_LVL08" localSheetId="47">'901'!$BC$8</definedName>
    <definedName name="LVL04_LVL08" localSheetId="34">'923'!$BC$8</definedName>
    <definedName name="LVL04_LVL08" localSheetId="49">'941'!$BC$8</definedName>
    <definedName name="LVL04_LVL08" localSheetId="55">'966'!$BC$8</definedName>
    <definedName name="LVL04_LVL08" localSheetId="42">'994'!$BC$8</definedName>
    <definedName name="LVL04_LVL08" localSheetId="58">'Alle Versicherer'!$BC$8</definedName>
    <definedName name="LVL04_MATCHROW" localSheetId="24">'1040'!$BD$6</definedName>
    <definedName name="LVL04_MATCHROW" localSheetId="11">'1113'!$BD$6</definedName>
    <definedName name="LVL04_MATCHROW" localSheetId="30">'1142'!$BD$6</definedName>
    <definedName name="LVL04_MATCHROW" localSheetId="40">'1179'!$BD$6</definedName>
    <definedName name="LVL04_MATCHROW" localSheetId="50">'1318'!$BD$6</definedName>
    <definedName name="LVL04_MATCHROW" localSheetId="29">'1322'!$BD$6</definedName>
    <definedName name="LVL04_MATCHROW" localSheetId="36">'1331'!$BD$6</definedName>
    <definedName name="LVL04_MATCHROW" localSheetId="17">'134'!$BD$6</definedName>
    <definedName name="LVL04_MATCHROW" localSheetId="33">'1362'!$BD$6</definedName>
    <definedName name="LVL04_MATCHROW" localSheetId="52">'1384'!$BD$6</definedName>
    <definedName name="LVL04_MATCHROW" localSheetId="19">'1386'!$BD$6</definedName>
    <definedName name="LVL04_MATCHROW" localSheetId="44">'1401'!$BD$6</definedName>
    <definedName name="LVL04_MATCHROW" localSheetId="53">'1402'!$BD$6</definedName>
    <definedName name="LVL04_MATCHROW" localSheetId="9">'1479'!$BD$6</definedName>
    <definedName name="LVL04_MATCHROW" localSheetId="20">'1491'!$BD$6</definedName>
    <definedName name="LVL04_MATCHROW" localSheetId="18">'1507'!$BD$6</definedName>
    <definedName name="LVL04_MATCHROW" localSheetId="48">'1509'!$BD$6</definedName>
    <definedName name="LVL04_MATCHROW" localSheetId="7">'1520'!$BD$6</definedName>
    <definedName name="LVL04_MATCHROW" localSheetId="32">'1522'!$BD$6</definedName>
    <definedName name="LVL04_MATCHROW" localSheetId="23">'1529'!$BD$6</definedName>
    <definedName name="LVL04_MATCHROW" localSheetId="8">'1535'!$BD$6</definedName>
    <definedName name="LVL04_MATCHROW" localSheetId="28">'1540'!$BD$6</definedName>
    <definedName name="LVL04_MATCHROW" localSheetId="4">'1542'!$BD$6</definedName>
    <definedName name="LVL04_MATCHROW" localSheetId="54">'1555'!$BD$6</definedName>
    <definedName name="LVL04_MATCHROW" localSheetId="1">'1560'!$BD$6</definedName>
    <definedName name="LVL04_MATCHROW" localSheetId="22">'1562'!$BD$6</definedName>
    <definedName name="LVL04_MATCHROW" localSheetId="45">'1568'!$BD$6</definedName>
    <definedName name="LVL04_MATCHROW" localSheetId="3">'1569'!$BD$6</definedName>
    <definedName name="LVL04_MATCHROW" localSheetId="56">'1570'!$BD$6</definedName>
    <definedName name="LVL04_MATCHROW" localSheetId="13">'1575'!$BD$6</definedName>
    <definedName name="LVL04_MATCHROW" localSheetId="46">'1577'!$BD$6</definedName>
    <definedName name="LVL04_MATCHROW" localSheetId="43">'182'!$BD$6</definedName>
    <definedName name="LVL04_MATCHROW" localSheetId="51">'194'!$BD$6</definedName>
    <definedName name="LVL04_MATCHROW" localSheetId="35">'246'!$BD$6</definedName>
    <definedName name="LVL04_MATCHROW" localSheetId="14">'290'!$BD$6</definedName>
    <definedName name="LVL04_MATCHROW" localSheetId="5">'312'!$BD$6</definedName>
    <definedName name="LVL04_MATCHROW" localSheetId="2">'32'!$BD$6</definedName>
    <definedName name="LVL04_MATCHROW" localSheetId="6">'343'!$BD$6</definedName>
    <definedName name="LVL04_MATCHROW" localSheetId="31">'360'!$BD$6</definedName>
    <definedName name="LVL04_MATCHROW" localSheetId="27">'376'!$BD$6</definedName>
    <definedName name="LVL04_MATCHROW" localSheetId="41">'455'!$BD$6</definedName>
    <definedName name="LVL04_MATCHROW" localSheetId="57">'509'!$BD$6</definedName>
    <definedName name="LVL04_MATCHROW" localSheetId="38">'558'!$BD$6</definedName>
    <definedName name="LVL04_MATCHROW" localSheetId="39">'57'!$BD$6</definedName>
    <definedName name="LVL04_MATCHROW" localSheetId="10">'62'!$BD$6</definedName>
    <definedName name="LVL04_MATCHROW" localSheetId="26">'762'!$BD$6</definedName>
    <definedName name="LVL04_MATCHROW" localSheetId="37">'774'!$BD$6</definedName>
    <definedName name="LVL04_MATCHROW" localSheetId="21">'780'!$BD$6</definedName>
    <definedName name="LVL04_MATCHROW" localSheetId="15">'8'!$BD$6</definedName>
    <definedName name="LVL04_MATCHROW" localSheetId="12">'820'!$BD$6</definedName>
    <definedName name="LVL04_MATCHROW" localSheetId="25">'829'!$BD$6</definedName>
    <definedName name="LVL04_MATCHROW" localSheetId="16">'881'!$BD$6</definedName>
    <definedName name="LVL04_MATCHROW" localSheetId="47">'901'!$BD$6</definedName>
    <definedName name="LVL04_MATCHROW" localSheetId="34">'923'!$BD$6</definedName>
    <definedName name="LVL04_MATCHROW" localSheetId="49">'941'!$BD$6</definedName>
    <definedName name="LVL04_MATCHROW" localSheetId="55">'966'!$BD$6</definedName>
    <definedName name="LVL04_MATCHROW" localSheetId="42">'994'!$BD$6</definedName>
    <definedName name="LVL04_MATCHROW" localSheetId="58">'Alle Versicherer'!$BD$6</definedName>
    <definedName name="LVL04_VerNr" localSheetId="24">'1040'!$AV$8</definedName>
    <definedName name="LVL04_VerNr" localSheetId="11">'1113'!$AV$8</definedName>
    <definedName name="LVL04_VerNr" localSheetId="30">'1142'!$AV$8</definedName>
    <definedName name="LVL04_VerNr" localSheetId="40">'1179'!$AV$8</definedName>
    <definedName name="LVL04_VerNr" localSheetId="50">'1318'!$AV$8</definedName>
    <definedName name="LVL04_VerNr" localSheetId="29">'1322'!$AV$8</definedName>
    <definedName name="LVL04_VerNr" localSheetId="36">'1331'!$AV$8</definedName>
    <definedName name="LVL04_VerNr" localSheetId="17">'134'!$AV$8</definedName>
    <definedName name="LVL04_VerNr" localSheetId="33">'1362'!$AV$8</definedName>
    <definedName name="LVL04_VerNr" localSheetId="52">'1384'!$AV$8</definedName>
    <definedName name="LVL04_VerNr" localSheetId="19">'1386'!$AV$8</definedName>
    <definedName name="LVL04_VerNr" localSheetId="44">'1401'!$AV$8</definedName>
    <definedName name="LVL04_VerNr" localSheetId="53">'1402'!$AV$8</definedName>
    <definedName name="LVL04_VerNr" localSheetId="9">'1479'!$AV$8</definedName>
    <definedName name="LVL04_VerNr" localSheetId="20">'1491'!$AV$8</definedName>
    <definedName name="LVL04_VerNr" localSheetId="18">'1507'!$AV$8</definedName>
    <definedName name="LVL04_VerNr" localSheetId="48">'1509'!$AV$8</definedName>
    <definedName name="LVL04_VerNr" localSheetId="7">'1520'!$AV$8</definedName>
    <definedName name="LVL04_VerNr" localSheetId="32">'1522'!$AV$8</definedName>
    <definedName name="LVL04_VerNr" localSheetId="23">'1529'!$AV$8</definedName>
    <definedName name="LVL04_VerNr" localSheetId="8">'1535'!$AV$8</definedName>
    <definedName name="LVL04_VerNr" localSheetId="28">'1540'!$AV$8</definedName>
    <definedName name="LVL04_VerNr" localSheetId="4">'1542'!$AV$8</definedName>
    <definedName name="LVL04_VerNr" localSheetId="54">'1555'!$AV$8</definedName>
    <definedName name="LVL04_VerNr" localSheetId="1">'1560'!$AV$8</definedName>
    <definedName name="LVL04_VerNr" localSheetId="22">'1562'!$AV$8</definedName>
    <definedName name="LVL04_VerNr" localSheetId="45">'1568'!$AV$8</definedName>
    <definedName name="LVL04_VerNr" localSheetId="3">'1569'!$AV$8</definedName>
    <definedName name="LVL04_VerNr" localSheetId="56">'1570'!$AV$8</definedName>
    <definedName name="LVL04_VerNr" localSheetId="13">'1575'!$AV$8</definedName>
    <definedName name="LVL04_VerNr" localSheetId="46">'1577'!$AV$8</definedName>
    <definedName name="LVL04_VerNr" localSheetId="43">'182'!$AV$8</definedName>
    <definedName name="LVL04_VerNr" localSheetId="51">'194'!$AV$8</definedName>
    <definedName name="LVL04_VerNr" localSheetId="35">'246'!$AV$8</definedName>
    <definedName name="LVL04_VerNr" localSheetId="14">'290'!$AV$8</definedName>
    <definedName name="LVL04_VerNr" localSheetId="5">'312'!$AV$8</definedName>
    <definedName name="LVL04_VerNr" localSheetId="2">'32'!$AV$8</definedName>
    <definedName name="LVL04_VerNr" localSheetId="6">'343'!$AV$8</definedName>
    <definedName name="LVL04_VerNr" localSheetId="31">'360'!$AV$8</definedName>
    <definedName name="LVL04_VerNr" localSheetId="27">'376'!$AV$8</definedName>
    <definedName name="LVL04_VerNr" localSheetId="41">'455'!$AV$8</definedName>
    <definedName name="LVL04_VerNr" localSheetId="57">'509'!$AV$8</definedName>
    <definedName name="LVL04_VerNr" localSheetId="38">'558'!$AV$8</definedName>
    <definedName name="LVL04_VerNr" localSheetId="39">'57'!$AV$8</definedName>
    <definedName name="LVL04_VerNr" localSheetId="10">'62'!$AV$8</definedName>
    <definedName name="LVL04_VerNr" localSheetId="26">'762'!$AV$8</definedName>
    <definedName name="LVL04_VerNr" localSheetId="37">'774'!$AV$8</definedName>
    <definedName name="LVL04_VerNr" localSheetId="21">'780'!$AV$8</definedName>
    <definedName name="LVL04_VerNr" localSheetId="15">'8'!$AV$8</definedName>
    <definedName name="LVL04_VerNr" localSheetId="12">'820'!$AV$8</definedName>
    <definedName name="LVL04_VerNr" localSheetId="25">'829'!$AV$8</definedName>
    <definedName name="LVL04_VerNr" localSheetId="16">'881'!$AV$8</definedName>
    <definedName name="LVL04_VerNr" localSheetId="47">'901'!$AV$8</definedName>
    <definedName name="LVL04_VerNr" localSheetId="34">'923'!$AV$8</definedName>
    <definedName name="LVL04_VerNr" localSheetId="49">'941'!$AV$8</definedName>
    <definedName name="LVL04_VerNr" localSheetId="55">'966'!$AV$8</definedName>
    <definedName name="LVL04_VerNr" localSheetId="42">'994'!$AV$8</definedName>
    <definedName name="LVL04_VerNr" localSheetId="58">'Alle Versicherer'!$AV$8</definedName>
    <definedName name="LVL04_YEAR1" localSheetId="24">'1040'!$BD$8</definedName>
    <definedName name="LVL04_YEAR1" localSheetId="11">'1113'!$BD$8</definedName>
    <definedName name="LVL04_YEAR1" localSheetId="30">'1142'!$BD$8</definedName>
    <definedName name="LVL04_YEAR1" localSheetId="40">'1179'!$BD$8</definedName>
    <definedName name="LVL04_YEAR1" localSheetId="50">'1318'!$BD$8</definedName>
    <definedName name="LVL04_YEAR1" localSheetId="29">'1322'!$BD$8</definedName>
    <definedName name="LVL04_YEAR1" localSheetId="36">'1331'!$BD$8</definedName>
    <definedName name="LVL04_YEAR1" localSheetId="17">'134'!$BD$8</definedName>
    <definedName name="LVL04_YEAR1" localSheetId="33">'1362'!$BD$8</definedName>
    <definedName name="LVL04_YEAR1" localSheetId="52">'1384'!$BD$8</definedName>
    <definedName name="LVL04_YEAR1" localSheetId="19">'1386'!$BD$8</definedName>
    <definedName name="LVL04_YEAR1" localSheetId="44">'1401'!$BD$8</definedName>
    <definedName name="LVL04_YEAR1" localSheetId="53">'1402'!$BD$8</definedName>
    <definedName name="LVL04_YEAR1" localSheetId="9">'1479'!$BD$8</definedName>
    <definedName name="LVL04_YEAR1" localSheetId="20">'1491'!$BD$8</definedName>
    <definedName name="LVL04_YEAR1" localSheetId="18">'1507'!$BD$8</definedName>
    <definedName name="LVL04_YEAR1" localSheetId="48">'1509'!$BD$8</definedName>
    <definedName name="LVL04_YEAR1" localSheetId="7">'1520'!$BD$8</definedName>
    <definedName name="LVL04_YEAR1" localSheetId="32">'1522'!$BD$8</definedName>
    <definedName name="LVL04_YEAR1" localSheetId="23">'1529'!$BD$8</definedName>
    <definedName name="LVL04_YEAR1" localSheetId="8">'1535'!$BD$8</definedName>
    <definedName name="LVL04_YEAR1" localSheetId="28">'1540'!$BD$8</definedName>
    <definedName name="LVL04_YEAR1" localSheetId="4">'1542'!$BD$8</definedName>
    <definedName name="LVL04_YEAR1" localSheetId="54">'1555'!$BD$8</definedName>
    <definedName name="LVL04_YEAR1" localSheetId="1">'1560'!$BD$8</definedName>
    <definedName name="LVL04_YEAR1" localSheetId="22">'1562'!$BD$8</definedName>
    <definedName name="LVL04_YEAR1" localSheetId="45">'1568'!$BD$8</definedName>
    <definedName name="LVL04_YEAR1" localSheetId="3">'1569'!$BD$8</definedName>
    <definedName name="LVL04_YEAR1" localSheetId="56">'1570'!$BD$8</definedName>
    <definedName name="LVL04_YEAR1" localSheetId="13">'1575'!$BD$8</definedName>
    <definedName name="LVL04_YEAR1" localSheetId="46">'1577'!$BD$8</definedName>
    <definedName name="LVL04_YEAR1" localSheetId="43">'182'!$BD$8</definedName>
    <definedName name="LVL04_YEAR1" localSheetId="51">'194'!$BD$8</definedName>
    <definedName name="LVL04_YEAR1" localSheetId="35">'246'!$BD$8</definedName>
    <definedName name="LVL04_YEAR1" localSheetId="14">'290'!$BD$8</definedName>
    <definedName name="LVL04_YEAR1" localSheetId="5">'312'!$BD$8</definedName>
    <definedName name="LVL04_YEAR1" localSheetId="2">'32'!$BD$8</definedName>
    <definedName name="LVL04_YEAR1" localSheetId="6">'343'!$BD$8</definedName>
    <definedName name="LVL04_YEAR1" localSheetId="31">'360'!$BD$8</definedName>
    <definedName name="LVL04_YEAR1" localSheetId="27">'376'!$BD$8</definedName>
    <definedName name="LVL04_YEAR1" localSheetId="41">'455'!$BD$8</definedName>
    <definedName name="LVL04_YEAR1" localSheetId="57">'509'!$BD$8</definedName>
    <definedName name="LVL04_YEAR1" localSheetId="38">'558'!$BD$8</definedName>
    <definedName name="LVL04_YEAR1" localSheetId="39">'57'!$BD$8</definedName>
    <definedName name="LVL04_YEAR1" localSheetId="10">'62'!$BD$8</definedName>
    <definedName name="LVL04_YEAR1" localSheetId="26">'762'!$BD$8</definedName>
    <definedName name="LVL04_YEAR1" localSheetId="37">'774'!$BD$8</definedName>
    <definedName name="LVL04_YEAR1" localSheetId="21">'780'!$BD$8</definedName>
    <definedName name="LVL04_YEAR1" localSheetId="15">'8'!$BD$8</definedName>
    <definedName name="LVL04_YEAR1" localSheetId="12">'820'!$BD$8</definedName>
    <definedName name="LVL04_YEAR1" localSheetId="25">'829'!$BD$8</definedName>
    <definedName name="LVL04_YEAR1" localSheetId="16">'881'!$BD$8</definedName>
    <definedName name="LVL04_YEAR1" localSheetId="47">'901'!$BD$8</definedName>
    <definedName name="LVL04_YEAR1" localSheetId="34">'923'!$BD$8</definedName>
    <definedName name="LVL04_YEAR1" localSheetId="49">'941'!$BD$8</definedName>
    <definedName name="LVL04_YEAR1" localSheetId="55">'966'!$BD$8</definedName>
    <definedName name="LVL04_YEAR1" localSheetId="42">'994'!$BD$8</definedName>
    <definedName name="LVL04_YEAR1" localSheetId="58">'Alle Versicherer'!$BD$8</definedName>
    <definedName name="LVL04_YEAR2" localSheetId="24">'1040'!$BE$8</definedName>
    <definedName name="LVL04_YEAR2" localSheetId="11">'1113'!$BE$8</definedName>
    <definedName name="LVL04_YEAR2" localSheetId="30">'1142'!$BE$8</definedName>
    <definedName name="LVL04_YEAR2" localSheetId="40">'1179'!$BE$8</definedName>
    <definedName name="LVL04_YEAR2" localSheetId="50">'1318'!$BE$8</definedName>
    <definedName name="LVL04_YEAR2" localSheetId="29">'1322'!$BE$8</definedName>
    <definedName name="LVL04_YEAR2" localSheetId="36">'1331'!$BE$8</definedName>
    <definedName name="LVL04_YEAR2" localSheetId="17">'134'!$BE$8</definedName>
    <definedName name="LVL04_YEAR2" localSheetId="33">'1362'!$BE$8</definedName>
    <definedName name="LVL04_YEAR2" localSheetId="52">'1384'!$BE$8</definedName>
    <definedName name="LVL04_YEAR2" localSheetId="19">'1386'!$BE$8</definedName>
    <definedName name="LVL04_YEAR2" localSheetId="44">'1401'!$BE$8</definedName>
    <definedName name="LVL04_YEAR2" localSheetId="53">'1402'!$BE$8</definedName>
    <definedName name="LVL04_YEAR2" localSheetId="9">'1479'!$BE$8</definedName>
    <definedName name="LVL04_YEAR2" localSheetId="20">'1491'!$BE$8</definedName>
    <definedName name="LVL04_YEAR2" localSheetId="18">'1507'!$BE$8</definedName>
    <definedName name="LVL04_YEAR2" localSheetId="48">'1509'!$BE$8</definedName>
    <definedName name="LVL04_YEAR2" localSheetId="7">'1520'!$BE$8</definedName>
    <definedName name="LVL04_YEAR2" localSheetId="32">'1522'!$BE$8</definedName>
    <definedName name="LVL04_YEAR2" localSheetId="23">'1529'!$BE$8</definedName>
    <definedName name="LVL04_YEAR2" localSheetId="8">'1535'!$BE$8</definedName>
    <definedName name="LVL04_YEAR2" localSheetId="28">'1540'!$BE$8</definedName>
    <definedName name="LVL04_YEAR2" localSheetId="4">'1542'!$BE$8</definedName>
    <definedName name="LVL04_YEAR2" localSheetId="54">'1555'!$BE$8</definedName>
    <definedName name="LVL04_YEAR2" localSheetId="1">'1560'!$BE$8</definedName>
    <definedName name="LVL04_YEAR2" localSheetId="22">'1562'!$BE$8</definedName>
    <definedName name="LVL04_YEAR2" localSheetId="45">'1568'!$BE$8</definedName>
    <definedName name="LVL04_YEAR2" localSheetId="3">'1569'!$BE$8</definedName>
    <definedName name="LVL04_YEAR2" localSheetId="56">'1570'!$BE$8</definedName>
    <definedName name="LVL04_YEAR2" localSheetId="13">'1575'!$BE$8</definedName>
    <definedName name="LVL04_YEAR2" localSheetId="46">'1577'!$BE$8</definedName>
    <definedName name="LVL04_YEAR2" localSheetId="43">'182'!$BE$8</definedName>
    <definedName name="LVL04_YEAR2" localSheetId="51">'194'!$BE$8</definedName>
    <definedName name="LVL04_YEAR2" localSheetId="35">'246'!$BE$8</definedName>
    <definedName name="LVL04_YEAR2" localSheetId="14">'290'!$BE$8</definedName>
    <definedName name="LVL04_YEAR2" localSheetId="5">'312'!$BE$8</definedName>
    <definedName name="LVL04_YEAR2" localSheetId="2">'32'!$BE$8</definedName>
    <definedName name="LVL04_YEAR2" localSheetId="6">'343'!$BE$8</definedName>
    <definedName name="LVL04_YEAR2" localSheetId="31">'360'!$BE$8</definedName>
    <definedName name="LVL04_YEAR2" localSheetId="27">'376'!$BE$8</definedName>
    <definedName name="LVL04_YEAR2" localSheetId="41">'455'!$BE$8</definedName>
    <definedName name="LVL04_YEAR2" localSheetId="57">'509'!$BE$8</definedName>
    <definedName name="LVL04_YEAR2" localSheetId="38">'558'!$BE$8</definedName>
    <definedName name="LVL04_YEAR2" localSheetId="39">'57'!$BE$8</definedName>
    <definedName name="LVL04_YEAR2" localSheetId="10">'62'!$BE$8</definedName>
    <definedName name="LVL04_YEAR2" localSheetId="26">'762'!$BE$8</definedName>
    <definedName name="LVL04_YEAR2" localSheetId="37">'774'!$BE$8</definedName>
    <definedName name="LVL04_YEAR2" localSheetId="21">'780'!$BE$8</definedName>
    <definedName name="LVL04_YEAR2" localSheetId="15">'8'!$BE$8</definedName>
    <definedName name="LVL04_YEAR2" localSheetId="12">'820'!$BE$8</definedName>
    <definedName name="LVL04_YEAR2" localSheetId="25">'829'!$BE$8</definedName>
    <definedName name="LVL04_YEAR2" localSheetId="16">'881'!$BE$8</definedName>
    <definedName name="LVL04_YEAR2" localSheetId="47">'901'!$BE$8</definedName>
    <definedName name="LVL04_YEAR2" localSheetId="34">'923'!$BE$8</definedName>
    <definedName name="LVL04_YEAR2" localSheetId="49">'941'!$BE$8</definedName>
    <definedName name="LVL04_YEAR2" localSheetId="55">'966'!$BE$8</definedName>
    <definedName name="LVL04_YEAR2" localSheetId="42">'994'!$BE$8</definedName>
    <definedName name="LVL04_YEAR2" localSheetId="58">'Alle Versicherer'!$BE$8</definedName>
    <definedName name="LVL05_LVL02" localSheetId="24">'1040'!$BH$8</definedName>
    <definedName name="LVL05_LVL02" localSheetId="11">'1113'!$BH$8</definedName>
    <definedName name="LVL05_LVL02" localSheetId="30">'1142'!$BH$8</definedName>
    <definedName name="LVL05_LVL02" localSheetId="40">'1179'!$BH$8</definedName>
    <definedName name="LVL05_LVL02" localSheetId="50">'1318'!$BH$8</definedName>
    <definedName name="LVL05_LVL02" localSheetId="29">'1322'!$BH$8</definedName>
    <definedName name="LVL05_LVL02" localSheetId="36">'1331'!$BH$8</definedName>
    <definedName name="LVL05_LVL02" localSheetId="17">'134'!$BH$8</definedName>
    <definedName name="LVL05_LVL02" localSheetId="33">'1362'!$BH$8</definedName>
    <definedName name="LVL05_LVL02" localSheetId="52">'1384'!$BH$8</definedName>
    <definedName name="LVL05_LVL02" localSheetId="19">'1386'!$BH$8</definedName>
    <definedName name="LVL05_LVL02" localSheetId="44">'1401'!$BH$8</definedName>
    <definedName name="LVL05_LVL02" localSheetId="53">'1402'!$BH$8</definedName>
    <definedName name="LVL05_LVL02" localSheetId="9">'1479'!$BH$8</definedName>
    <definedName name="LVL05_LVL02" localSheetId="20">'1491'!$BH$8</definedName>
    <definedName name="LVL05_LVL02" localSheetId="18">'1507'!$BH$8</definedName>
    <definedName name="LVL05_LVL02" localSheetId="48">'1509'!$BH$8</definedName>
    <definedName name="LVL05_LVL02" localSheetId="7">'1520'!$BH$8</definedName>
    <definedName name="LVL05_LVL02" localSheetId="32">'1522'!$BH$8</definedName>
    <definedName name="LVL05_LVL02" localSheetId="23">'1529'!$BH$8</definedName>
    <definedName name="LVL05_LVL02" localSheetId="8">'1535'!$BH$8</definedName>
    <definedName name="LVL05_LVL02" localSheetId="28">'1540'!$BH$8</definedName>
    <definedName name="LVL05_LVL02" localSheetId="4">'1542'!$BH$8</definedName>
    <definedName name="LVL05_LVL02" localSheetId="54">'1555'!$BH$8</definedName>
    <definedName name="LVL05_LVL02" localSheetId="1">'1560'!$BH$8</definedName>
    <definedName name="LVL05_LVL02" localSheetId="22">'1562'!$BH$8</definedName>
    <definedName name="LVL05_LVL02" localSheetId="45">'1568'!$BH$8</definedName>
    <definedName name="LVL05_LVL02" localSheetId="3">'1569'!$BH$8</definedName>
    <definedName name="LVL05_LVL02" localSheetId="56">'1570'!$BH$8</definedName>
    <definedName name="LVL05_LVL02" localSheetId="13">'1575'!$BH$8</definedName>
    <definedName name="LVL05_LVL02" localSheetId="46">'1577'!$BH$8</definedName>
    <definedName name="LVL05_LVL02" localSheetId="43">'182'!$BH$8</definedName>
    <definedName name="LVL05_LVL02" localSheetId="51">'194'!$BH$8</definedName>
    <definedName name="LVL05_LVL02" localSheetId="35">'246'!$BH$8</definedName>
    <definedName name="LVL05_LVL02" localSheetId="14">'290'!$BH$8</definedName>
    <definedName name="LVL05_LVL02" localSheetId="5">'312'!$BH$8</definedName>
    <definedName name="LVL05_LVL02" localSheetId="2">'32'!$BH$8</definedName>
    <definedName name="LVL05_LVL02" localSheetId="6">'343'!$BH$8</definedName>
    <definedName name="LVL05_LVL02" localSheetId="31">'360'!$BH$8</definedName>
    <definedName name="LVL05_LVL02" localSheetId="27">'376'!$BH$8</definedName>
    <definedName name="LVL05_LVL02" localSheetId="41">'455'!$BH$8</definedName>
    <definedName name="LVL05_LVL02" localSheetId="57">'509'!$BH$8</definedName>
    <definedName name="LVL05_LVL02" localSheetId="38">'558'!$BH$8</definedName>
    <definedName name="LVL05_LVL02" localSheetId="39">'57'!$BH$8</definedName>
    <definedName name="LVL05_LVL02" localSheetId="10">'62'!$BH$8</definedName>
    <definedName name="LVL05_LVL02" localSheetId="26">'762'!$BH$8</definedName>
    <definedName name="LVL05_LVL02" localSheetId="37">'774'!$BH$8</definedName>
    <definedName name="LVL05_LVL02" localSheetId="21">'780'!$BH$8</definedName>
    <definedName name="LVL05_LVL02" localSheetId="15">'8'!$BH$8</definedName>
    <definedName name="LVL05_LVL02" localSheetId="12">'820'!$BH$8</definedName>
    <definedName name="LVL05_LVL02" localSheetId="25">'829'!$BH$8</definedName>
    <definedName name="LVL05_LVL02" localSheetId="16">'881'!$BH$8</definedName>
    <definedName name="LVL05_LVL02" localSheetId="47">'901'!$BH$8</definedName>
    <definedName name="LVL05_LVL02" localSheetId="34">'923'!$BH$8</definedName>
    <definedName name="LVL05_LVL02" localSheetId="49">'941'!$BH$8</definedName>
    <definedName name="LVL05_LVL02" localSheetId="55">'966'!$BH$8</definedName>
    <definedName name="LVL05_LVL02" localSheetId="42">'994'!$BH$8</definedName>
    <definedName name="LVL05_LVL02" localSheetId="58">'Alle Versicherer'!$BH$8</definedName>
    <definedName name="LVL05_LVL03" localSheetId="24">'1040'!$BI$8</definedName>
    <definedName name="LVL05_LVL03" localSheetId="11">'1113'!$BI$8</definedName>
    <definedName name="LVL05_LVL03" localSheetId="30">'1142'!$BI$8</definedName>
    <definedName name="LVL05_LVL03" localSheetId="40">'1179'!$BI$8</definedName>
    <definedName name="LVL05_LVL03" localSheetId="50">'1318'!$BI$8</definedName>
    <definedName name="LVL05_LVL03" localSheetId="29">'1322'!$BI$8</definedName>
    <definedName name="LVL05_LVL03" localSheetId="36">'1331'!$BI$8</definedName>
    <definedName name="LVL05_LVL03" localSheetId="17">'134'!$BI$8</definedName>
    <definedName name="LVL05_LVL03" localSheetId="33">'1362'!$BI$8</definedName>
    <definedName name="LVL05_LVL03" localSheetId="52">'1384'!$BI$8</definedName>
    <definedName name="LVL05_LVL03" localSheetId="19">'1386'!$BI$8</definedName>
    <definedName name="LVL05_LVL03" localSheetId="44">'1401'!$BI$8</definedName>
    <definedName name="LVL05_LVL03" localSheetId="53">'1402'!$BI$8</definedName>
    <definedName name="LVL05_LVL03" localSheetId="9">'1479'!$BI$8</definedName>
    <definedName name="LVL05_LVL03" localSheetId="20">'1491'!$BI$8</definedName>
    <definedName name="LVL05_LVL03" localSheetId="18">'1507'!$BI$8</definedName>
    <definedName name="LVL05_LVL03" localSheetId="48">'1509'!$BI$8</definedName>
    <definedName name="LVL05_LVL03" localSheetId="7">'1520'!$BI$8</definedName>
    <definedName name="LVL05_LVL03" localSheetId="32">'1522'!$BI$8</definedName>
    <definedName name="LVL05_LVL03" localSheetId="23">'1529'!$BI$8</definedName>
    <definedName name="LVL05_LVL03" localSheetId="8">'1535'!$BI$8</definedName>
    <definedName name="LVL05_LVL03" localSheetId="28">'1540'!$BI$8</definedName>
    <definedName name="LVL05_LVL03" localSheetId="4">'1542'!$BI$8</definedName>
    <definedName name="LVL05_LVL03" localSheetId="54">'1555'!$BI$8</definedName>
    <definedName name="LVL05_LVL03" localSheetId="1">'1560'!$BI$8</definedName>
    <definedName name="LVL05_LVL03" localSheetId="22">'1562'!$BI$8</definedName>
    <definedName name="LVL05_LVL03" localSheetId="45">'1568'!$BI$8</definedName>
    <definedName name="LVL05_LVL03" localSheetId="3">'1569'!$BI$8</definedName>
    <definedName name="LVL05_LVL03" localSheetId="56">'1570'!$BI$8</definedName>
    <definedName name="LVL05_LVL03" localSheetId="13">'1575'!$BI$8</definedName>
    <definedName name="LVL05_LVL03" localSheetId="46">'1577'!$BI$8</definedName>
    <definedName name="LVL05_LVL03" localSheetId="43">'182'!$BI$8</definedName>
    <definedName name="LVL05_LVL03" localSheetId="51">'194'!$BI$8</definedName>
    <definedName name="LVL05_LVL03" localSheetId="35">'246'!$BI$8</definedName>
    <definedName name="LVL05_LVL03" localSheetId="14">'290'!$BI$8</definedName>
    <definedName name="LVL05_LVL03" localSheetId="5">'312'!$BI$8</definedName>
    <definedName name="LVL05_LVL03" localSheetId="2">'32'!$BI$8</definedName>
    <definedName name="LVL05_LVL03" localSheetId="6">'343'!$BI$8</definedName>
    <definedName name="LVL05_LVL03" localSheetId="31">'360'!$BI$8</definedName>
    <definedName name="LVL05_LVL03" localSheetId="27">'376'!$BI$8</definedName>
    <definedName name="LVL05_LVL03" localSheetId="41">'455'!$BI$8</definedName>
    <definedName name="LVL05_LVL03" localSheetId="57">'509'!$BI$8</definedName>
    <definedName name="LVL05_LVL03" localSheetId="38">'558'!$BI$8</definedName>
    <definedName name="LVL05_LVL03" localSheetId="39">'57'!$BI$8</definedName>
    <definedName name="LVL05_LVL03" localSheetId="10">'62'!$BI$8</definedName>
    <definedName name="LVL05_LVL03" localSheetId="26">'762'!$BI$8</definedName>
    <definedName name="LVL05_LVL03" localSheetId="37">'774'!$BI$8</definedName>
    <definedName name="LVL05_LVL03" localSheetId="21">'780'!$BI$8</definedName>
    <definedName name="LVL05_LVL03" localSheetId="15">'8'!$BI$8</definedName>
    <definedName name="LVL05_LVL03" localSheetId="12">'820'!$BI$8</definedName>
    <definedName name="LVL05_LVL03" localSheetId="25">'829'!$BI$8</definedName>
    <definedName name="LVL05_LVL03" localSheetId="16">'881'!$BI$8</definedName>
    <definedName name="LVL05_LVL03" localSheetId="47">'901'!$BI$8</definedName>
    <definedName name="LVL05_LVL03" localSheetId="34">'923'!$BI$8</definedName>
    <definedName name="LVL05_LVL03" localSheetId="49">'941'!$BI$8</definedName>
    <definedName name="LVL05_LVL03" localSheetId="55">'966'!$BI$8</definedName>
    <definedName name="LVL05_LVL03" localSheetId="42">'994'!$BI$8</definedName>
    <definedName name="LVL05_LVL03" localSheetId="58">'Alle Versicherer'!$BI$8</definedName>
    <definedName name="LVL05_LVL04" localSheetId="24">'1040'!$BJ$8</definedName>
    <definedName name="LVL05_LVL04" localSheetId="11">'1113'!$BJ$8</definedName>
    <definedName name="LVL05_LVL04" localSheetId="30">'1142'!$BJ$8</definedName>
    <definedName name="LVL05_LVL04" localSheetId="40">'1179'!$BJ$8</definedName>
    <definedName name="LVL05_LVL04" localSheetId="50">'1318'!$BJ$8</definedName>
    <definedName name="LVL05_LVL04" localSheetId="29">'1322'!$BJ$8</definedName>
    <definedName name="LVL05_LVL04" localSheetId="36">'1331'!$BJ$8</definedName>
    <definedName name="LVL05_LVL04" localSheetId="17">'134'!$BJ$8</definedName>
    <definedName name="LVL05_LVL04" localSheetId="33">'1362'!$BJ$8</definedName>
    <definedName name="LVL05_LVL04" localSheetId="52">'1384'!$BJ$8</definedName>
    <definedName name="LVL05_LVL04" localSheetId="19">'1386'!$BJ$8</definedName>
    <definedName name="LVL05_LVL04" localSheetId="44">'1401'!$BJ$8</definedName>
    <definedName name="LVL05_LVL04" localSheetId="53">'1402'!$BJ$8</definedName>
    <definedName name="LVL05_LVL04" localSheetId="9">'1479'!$BJ$8</definedName>
    <definedName name="LVL05_LVL04" localSheetId="20">'1491'!$BJ$8</definedName>
    <definedName name="LVL05_LVL04" localSheetId="18">'1507'!$BJ$8</definedName>
    <definedName name="LVL05_LVL04" localSheetId="48">'1509'!$BJ$8</definedName>
    <definedName name="LVL05_LVL04" localSheetId="7">'1520'!$BJ$8</definedName>
    <definedName name="LVL05_LVL04" localSheetId="32">'1522'!$BJ$8</definedName>
    <definedName name="LVL05_LVL04" localSheetId="23">'1529'!$BJ$8</definedName>
    <definedName name="LVL05_LVL04" localSheetId="8">'1535'!$BJ$8</definedName>
    <definedName name="LVL05_LVL04" localSheetId="28">'1540'!$BJ$8</definedName>
    <definedName name="LVL05_LVL04" localSheetId="4">'1542'!$BJ$8</definedName>
    <definedName name="LVL05_LVL04" localSheetId="54">'1555'!$BJ$8</definedName>
    <definedName name="LVL05_LVL04" localSheetId="1">'1560'!$BJ$8</definedName>
    <definedName name="LVL05_LVL04" localSheetId="22">'1562'!$BJ$8</definedName>
    <definedName name="LVL05_LVL04" localSheetId="45">'1568'!$BJ$8</definedName>
    <definedName name="LVL05_LVL04" localSheetId="3">'1569'!$BJ$8</definedName>
    <definedName name="LVL05_LVL04" localSheetId="56">'1570'!$BJ$8</definedName>
    <definedName name="LVL05_LVL04" localSheetId="13">'1575'!$BJ$8</definedName>
    <definedName name="LVL05_LVL04" localSheetId="46">'1577'!$BJ$8</definedName>
    <definedName name="LVL05_LVL04" localSheetId="43">'182'!$BJ$8</definedName>
    <definedName name="LVL05_LVL04" localSheetId="51">'194'!$BJ$8</definedName>
    <definedName name="LVL05_LVL04" localSheetId="35">'246'!$BJ$8</definedName>
    <definedName name="LVL05_LVL04" localSheetId="14">'290'!$BJ$8</definedName>
    <definedName name="LVL05_LVL04" localSheetId="5">'312'!$BJ$8</definedName>
    <definedName name="LVL05_LVL04" localSheetId="2">'32'!$BJ$8</definedName>
    <definedName name="LVL05_LVL04" localSheetId="6">'343'!$BJ$8</definedName>
    <definedName name="LVL05_LVL04" localSheetId="31">'360'!$BJ$8</definedName>
    <definedName name="LVL05_LVL04" localSheetId="27">'376'!$BJ$8</definedName>
    <definedName name="LVL05_LVL04" localSheetId="41">'455'!$BJ$8</definedName>
    <definedName name="LVL05_LVL04" localSheetId="57">'509'!$BJ$8</definedName>
    <definedName name="LVL05_LVL04" localSheetId="38">'558'!$BJ$8</definedName>
    <definedName name="LVL05_LVL04" localSheetId="39">'57'!$BJ$8</definedName>
    <definedName name="LVL05_LVL04" localSheetId="10">'62'!$BJ$8</definedName>
    <definedName name="LVL05_LVL04" localSheetId="26">'762'!$BJ$8</definedName>
    <definedName name="LVL05_LVL04" localSheetId="37">'774'!$BJ$8</definedName>
    <definedName name="LVL05_LVL04" localSheetId="21">'780'!$BJ$8</definedName>
    <definedName name="LVL05_LVL04" localSheetId="15">'8'!$BJ$8</definedName>
    <definedName name="LVL05_LVL04" localSheetId="12">'820'!$BJ$8</definedName>
    <definedName name="LVL05_LVL04" localSheetId="25">'829'!$BJ$8</definedName>
    <definedName name="LVL05_LVL04" localSheetId="16">'881'!$BJ$8</definedName>
    <definedName name="LVL05_LVL04" localSheetId="47">'901'!$BJ$8</definedName>
    <definedName name="LVL05_LVL04" localSheetId="34">'923'!$BJ$8</definedName>
    <definedName name="LVL05_LVL04" localSheetId="49">'941'!$BJ$8</definedName>
    <definedName name="LVL05_LVL04" localSheetId="55">'966'!$BJ$8</definedName>
    <definedName name="LVL05_LVL04" localSheetId="42">'994'!$BJ$8</definedName>
    <definedName name="LVL05_LVL04" localSheetId="58">'Alle Versicherer'!$BJ$8</definedName>
    <definedName name="LVL05_LVL05" localSheetId="24">'1040'!$BK$8</definedName>
    <definedName name="LVL05_LVL05" localSheetId="11">'1113'!$BK$8</definedName>
    <definedName name="LVL05_LVL05" localSheetId="30">'1142'!$BK$8</definedName>
    <definedName name="LVL05_LVL05" localSheetId="40">'1179'!$BK$8</definedName>
    <definedName name="LVL05_LVL05" localSheetId="50">'1318'!$BK$8</definedName>
    <definedName name="LVL05_LVL05" localSheetId="29">'1322'!$BK$8</definedName>
    <definedName name="LVL05_LVL05" localSheetId="36">'1331'!$BK$8</definedName>
    <definedName name="LVL05_LVL05" localSheetId="17">'134'!$BK$8</definedName>
    <definedName name="LVL05_LVL05" localSheetId="33">'1362'!$BK$8</definedName>
    <definedName name="LVL05_LVL05" localSheetId="52">'1384'!$BK$8</definedName>
    <definedName name="LVL05_LVL05" localSheetId="19">'1386'!$BK$8</definedName>
    <definedName name="LVL05_LVL05" localSheetId="44">'1401'!$BK$8</definedName>
    <definedName name="LVL05_LVL05" localSheetId="53">'1402'!$BK$8</definedName>
    <definedName name="LVL05_LVL05" localSheetId="9">'1479'!$BK$8</definedName>
    <definedName name="LVL05_LVL05" localSheetId="20">'1491'!$BK$8</definedName>
    <definedName name="LVL05_LVL05" localSheetId="18">'1507'!$BK$8</definedName>
    <definedName name="LVL05_LVL05" localSheetId="48">'1509'!$BK$8</definedName>
    <definedName name="LVL05_LVL05" localSheetId="7">'1520'!$BK$8</definedName>
    <definedName name="LVL05_LVL05" localSheetId="32">'1522'!$BK$8</definedName>
    <definedName name="LVL05_LVL05" localSheetId="23">'1529'!$BK$8</definedName>
    <definedName name="LVL05_LVL05" localSheetId="8">'1535'!$BK$8</definedName>
    <definedName name="LVL05_LVL05" localSheetId="28">'1540'!$BK$8</definedName>
    <definedName name="LVL05_LVL05" localSheetId="4">'1542'!$BK$8</definedName>
    <definedName name="LVL05_LVL05" localSheetId="54">'1555'!$BK$8</definedName>
    <definedName name="LVL05_LVL05" localSheetId="1">'1560'!$BK$8</definedName>
    <definedName name="LVL05_LVL05" localSheetId="22">'1562'!$BK$8</definedName>
    <definedName name="LVL05_LVL05" localSheetId="45">'1568'!$BK$8</definedName>
    <definedName name="LVL05_LVL05" localSheetId="3">'1569'!$BK$8</definedName>
    <definedName name="LVL05_LVL05" localSheetId="56">'1570'!$BK$8</definedName>
    <definedName name="LVL05_LVL05" localSheetId="13">'1575'!$BK$8</definedName>
    <definedName name="LVL05_LVL05" localSheetId="46">'1577'!$BK$8</definedName>
    <definedName name="LVL05_LVL05" localSheetId="43">'182'!$BK$8</definedName>
    <definedName name="LVL05_LVL05" localSheetId="51">'194'!$BK$8</definedName>
    <definedName name="LVL05_LVL05" localSheetId="35">'246'!$BK$8</definedName>
    <definedName name="LVL05_LVL05" localSheetId="14">'290'!$BK$8</definedName>
    <definedName name="LVL05_LVL05" localSheetId="5">'312'!$BK$8</definedName>
    <definedName name="LVL05_LVL05" localSheetId="2">'32'!$BK$8</definedName>
    <definedName name="LVL05_LVL05" localSheetId="6">'343'!$BK$8</definedName>
    <definedName name="LVL05_LVL05" localSheetId="31">'360'!$BK$8</definedName>
    <definedName name="LVL05_LVL05" localSheetId="27">'376'!$BK$8</definedName>
    <definedName name="LVL05_LVL05" localSheetId="41">'455'!$BK$8</definedName>
    <definedName name="LVL05_LVL05" localSheetId="57">'509'!$BK$8</definedName>
    <definedName name="LVL05_LVL05" localSheetId="38">'558'!$BK$8</definedName>
    <definedName name="LVL05_LVL05" localSheetId="39">'57'!$BK$8</definedName>
    <definedName name="LVL05_LVL05" localSheetId="10">'62'!$BK$8</definedName>
    <definedName name="LVL05_LVL05" localSheetId="26">'762'!$BK$8</definedName>
    <definedName name="LVL05_LVL05" localSheetId="37">'774'!$BK$8</definedName>
    <definedName name="LVL05_LVL05" localSheetId="21">'780'!$BK$8</definedName>
    <definedName name="LVL05_LVL05" localSheetId="15">'8'!$BK$8</definedName>
    <definedName name="LVL05_LVL05" localSheetId="12">'820'!$BK$8</definedName>
    <definedName name="LVL05_LVL05" localSheetId="25">'829'!$BK$8</definedName>
    <definedName name="LVL05_LVL05" localSheetId="16">'881'!$BK$8</definedName>
    <definedName name="LVL05_LVL05" localSheetId="47">'901'!$BK$8</definedName>
    <definedName name="LVL05_LVL05" localSheetId="34">'923'!$BK$8</definedName>
    <definedName name="LVL05_LVL05" localSheetId="49">'941'!$BK$8</definedName>
    <definedName name="LVL05_LVL05" localSheetId="55">'966'!$BK$8</definedName>
    <definedName name="LVL05_LVL05" localSheetId="42">'994'!$BK$8</definedName>
    <definedName name="LVL05_LVL05" localSheetId="58">'Alle Versicherer'!$BK$8</definedName>
    <definedName name="LVL05_LVL06" localSheetId="24">'1040'!$BL$8</definedName>
    <definedName name="LVL05_LVL06" localSheetId="11">'1113'!$BL$8</definedName>
    <definedName name="LVL05_LVL06" localSheetId="30">'1142'!$BL$8</definedName>
    <definedName name="LVL05_LVL06" localSheetId="40">'1179'!$BL$8</definedName>
    <definedName name="LVL05_LVL06" localSheetId="50">'1318'!$BL$8</definedName>
    <definedName name="LVL05_LVL06" localSheetId="29">'1322'!$BL$8</definedName>
    <definedName name="LVL05_LVL06" localSheetId="36">'1331'!$BL$8</definedName>
    <definedName name="LVL05_LVL06" localSheetId="17">'134'!$BL$8</definedName>
    <definedName name="LVL05_LVL06" localSheetId="33">'1362'!$BL$8</definedName>
    <definedName name="LVL05_LVL06" localSheetId="52">'1384'!$BL$8</definedName>
    <definedName name="LVL05_LVL06" localSheetId="19">'1386'!$BL$8</definedName>
    <definedName name="LVL05_LVL06" localSheetId="44">'1401'!$BL$8</definedName>
    <definedName name="LVL05_LVL06" localSheetId="53">'1402'!$BL$8</definedName>
    <definedName name="LVL05_LVL06" localSheetId="9">'1479'!$BL$8</definedName>
    <definedName name="LVL05_LVL06" localSheetId="20">'1491'!$BL$8</definedName>
    <definedName name="LVL05_LVL06" localSheetId="18">'1507'!$BL$8</definedName>
    <definedName name="LVL05_LVL06" localSheetId="48">'1509'!$BL$8</definedName>
    <definedName name="LVL05_LVL06" localSheetId="7">'1520'!$BL$8</definedName>
    <definedName name="LVL05_LVL06" localSheetId="32">'1522'!$BL$8</definedName>
    <definedName name="LVL05_LVL06" localSheetId="23">'1529'!$BL$8</definedName>
    <definedName name="LVL05_LVL06" localSheetId="8">'1535'!$BL$8</definedName>
    <definedName name="LVL05_LVL06" localSheetId="28">'1540'!$BL$8</definedName>
    <definedName name="LVL05_LVL06" localSheetId="4">'1542'!$BL$8</definedName>
    <definedName name="LVL05_LVL06" localSheetId="54">'1555'!$BL$8</definedName>
    <definedName name="LVL05_LVL06" localSheetId="1">'1560'!$BL$8</definedName>
    <definedName name="LVL05_LVL06" localSheetId="22">'1562'!$BL$8</definedName>
    <definedName name="LVL05_LVL06" localSheetId="45">'1568'!$BL$8</definedName>
    <definedName name="LVL05_LVL06" localSheetId="3">'1569'!$BL$8</definedName>
    <definedName name="LVL05_LVL06" localSheetId="56">'1570'!$BL$8</definedName>
    <definedName name="LVL05_LVL06" localSheetId="13">'1575'!$BL$8</definedName>
    <definedName name="LVL05_LVL06" localSheetId="46">'1577'!$BL$8</definedName>
    <definedName name="LVL05_LVL06" localSheetId="43">'182'!$BL$8</definedName>
    <definedName name="LVL05_LVL06" localSheetId="51">'194'!$BL$8</definedName>
    <definedName name="LVL05_LVL06" localSheetId="35">'246'!$BL$8</definedName>
    <definedName name="LVL05_LVL06" localSheetId="14">'290'!$BL$8</definedName>
    <definedName name="LVL05_LVL06" localSheetId="5">'312'!$BL$8</definedName>
    <definedName name="LVL05_LVL06" localSheetId="2">'32'!$BL$8</definedName>
    <definedName name="LVL05_LVL06" localSheetId="6">'343'!$BL$8</definedName>
    <definedName name="LVL05_LVL06" localSheetId="31">'360'!$BL$8</definedName>
    <definedName name="LVL05_LVL06" localSheetId="27">'376'!$BL$8</definedName>
    <definedName name="LVL05_LVL06" localSheetId="41">'455'!$BL$8</definedName>
    <definedName name="LVL05_LVL06" localSheetId="57">'509'!$BL$8</definedName>
    <definedName name="LVL05_LVL06" localSheetId="38">'558'!$BL$8</definedName>
    <definedName name="LVL05_LVL06" localSheetId="39">'57'!$BL$8</definedName>
    <definedName name="LVL05_LVL06" localSheetId="10">'62'!$BL$8</definedName>
    <definedName name="LVL05_LVL06" localSheetId="26">'762'!$BL$8</definedName>
    <definedName name="LVL05_LVL06" localSheetId="37">'774'!$BL$8</definedName>
    <definedName name="LVL05_LVL06" localSheetId="21">'780'!$BL$8</definedName>
    <definedName name="LVL05_LVL06" localSheetId="15">'8'!$BL$8</definedName>
    <definedName name="LVL05_LVL06" localSheetId="12">'820'!$BL$8</definedName>
    <definedName name="LVL05_LVL06" localSheetId="25">'829'!$BL$8</definedName>
    <definedName name="LVL05_LVL06" localSheetId="16">'881'!$BL$8</definedName>
    <definedName name="LVL05_LVL06" localSheetId="47">'901'!$BL$8</definedName>
    <definedName name="LVL05_LVL06" localSheetId="34">'923'!$BL$8</definedName>
    <definedName name="LVL05_LVL06" localSheetId="49">'941'!$BL$8</definedName>
    <definedName name="LVL05_LVL06" localSheetId="55">'966'!$BL$8</definedName>
    <definedName name="LVL05_LVL06" localSheetId="42">'994'!$BL$8</definedName>
    <definedName name="LVL05_LVL06" localSheetId="58">'Alle Versicherer'!$BL$8</definedName>
    <definedName name="LVL05_LVL07" localSheetId="24">'1040'!$BM$8</definedName>
    <definedName name="LVL05_LVL07" localSheetId="11">'1113'!$BM$8</definedName>
    <definedName name="LVL05_LVL07" localSheetId="30">'1142'!$BM$8</definedName>
    <definedName name="LVL05_LVL07" localSheetId="40">'1179'!$BM$8</definedName>
    <definedName name="LVL05_LVL07" localSheetId="50">'1318'!$BM$8</definedName>
    <definedName name="LVL05_LVL07" localSheetId="29">'1322'!$BM$8</definedName>
    <definedName name="LVL05_LVL07" localSheetId="36">'1331'!$BM$8</definedName>
    <definedName name="LVL05_LVL07" localSheetId="17">'134'!$BM$8</definedName>
    <definedName name="LVL05_LVL07" localSheetId="33">'1362'!$BM$8</definedName>
    <definedName name="LVL05_LVL07" localSheetId="52">'1384'!$BM$8</definedName>
    <definedName name="LVL05_LVL07" localSheetId="19">'1386'!$BM$8</definedName>
    <definedName name="LVL05_LVL07" localSheetId="44">'1401'!$BM$8</definedName>
    <definedName name="LVL05_LVL07" localSheetId="53">'1402'!$BM$8</definedName>
    <definedName name="LVL05_LVL07" localSheetId="9">'1479'!$BM$8</definedName>
    <definedName name="LVL05_LVL07" localSheetId="20">'1491'!$BM$8</definedName>
    <definedName name="LVL05_LVL07" localSheetId="18">'1507'!$BM$8</definedName>
    <definedName name="LVL05_LVL07" localSheetId="48">'1509'!$BM$8</definedName>
    <definedName name="LVL05_LVL07" localSheetId="7">'1520'!$BM$8</definedName>
    <definedName name="LVL05_LVL07" localSheetId="32">'1522'!$BM$8</definedName>
    <definedName name="LVL05_LVL07" localSheetId="23">'1529'!$BM$8</definedName>
    <definedName name="LVL05_LVL07" localSheetId="8">'1535'!$BM$8</definedName>
    <definedName name="LVL05_LVL07" localSheetId="28">'1540'!$BM$8</definedName>
    <definedName name="LVL05_LVL07" localSheetId="4">'1542'!$BM$8</definedName>
    <definedName name="LVL05_LVL07" localSheetId="54">'1555'!$BM$8</definedName>
    <definedName name="LVL05_LVL07" localSheetId="1">'1560'!$BM$8</definedName>
    <definedName name="LVL05_LVL07" localSheetId="22">'1562'!$BM$8</definedName>
    <definedName name="LVL05_LVL07" localSheetId="45">'1568'!$BM$8</definedName>
    <definedName name="LVL05_LVL07" localSheetId="3">'1569'!$BM$8</definedName>
    <definedName name="LVL05_LVL07" localSheetId="56">'1570'!$BM$8</definedName>
    <definedName name="LVL05_LVL07" localSheetId="13">'1575'!$BM$8</definedName>
    <definedName name="LVL05_LVL07" localSheetId="46">'1577'!$BM$8</definedName>
    <definedName name="LVL05_LVL07" localSheetId="43">'182'!$BM$8</definedName>
    <definedName name="LVL05_LVL07" localSheetId="51">'194'!$BM$8</definedName>
    <definedName name="LVL05_LVL07" localSheetId="35">'246'!$BM$8</definedName>
    <definedName name="LVL05_LVL07" localSheetId="14">'290'!$BM$8</definedName>
    <definedName name="LVL05_LVL07" localSheetId="5">'312'!$BM$8</definedName>
    <definedName name="LVL05_LVL07" localSheetId="2">'32'!$BM$8</definedName>
    <definedName name="LVL05_LVL07" localSheetId="6">'343'!$BM$8</definedName>
    <definedName name="LVL05_LVL07" localSheetId="31">'360'!$BM$8</definedName>
    <definedName name="LVL05_LVL07" localSheetId="27">'376'!$BM$8</definedName>
    <definedName name="LVL05_LVL07" localSheetId="41">'455'!$BM$8</definedName>
    <definedName name="LVL05_LVL07" localSheetId="57">'509'!$BM$8</definedName>
    <definedName name="LVL05_LVL07" localSheetId="38">'558'!$BM$8</definedName>
    <definedName name="LVL05_LVL07" localSheetId="39">'57'!$BM$8</definedName>
    <definedName name="LVL05_LVL07" localSheetId="10">'62'!$BM$8</definedName>
    <definedName name="LVL05_LVL07" localSheetId="26">'762'!$BM$8</definedName>
    <definedName name="LVL05_LVL07" localSheetId="37">'774'!$BM$8</definedName>
    <definedName name="LVL05_LVL07" localSheetId="21">'780'!$BM$8</definedName>
    <definedName name="LVL05_LVL07" localSheetId="15">'8'!$BM$8</definedName>
    <definedName name="LVL05_LVL07" localSheetId="12">'820'!$BM$8</definedName>
    <definedName name="LVL05_LVL07" localSheetId="25">'829'!$BM$8</definedName>
    <definedName name="LVL05_LVL07" localSheetId="16">'881'!$BM$8</definedName>
    <definedName name="LVL05_LVL07" localSheetId="47">'901'!$BM$8</definedName>
    <definedName name="LVL05_LVL07" localSheetId="34">'923'!$BM$8</definedName>
    <definedName name="LVL05_LVL07" localSheetId="49">'941'!$BM$8</definedName>
    <definedName name="LVL05_LVL07" localSheetId="55">'966'!$BM$8</definedName>
    <definedName name="LVL05_LVL07" localSheetId="42">'994'!$BM$8</definedName>
    <definedName name="LVL05_LVL07" localSheetId="58">'Alle Versicherer'!$BM$8</definedName>
    <definedName name="LVL05_LVL08" localSheetId="24">'1040'!$BN$8</definedName>
    <definedName name="LVL05_LVL08" localSheetId="11">'1113'!$BN$8</definedName>
    <definedName name="LVL05_LVL08" localSheetId="30">'1142'!$BN$8</definedName>
    <definedName name="LVL05_LVL08" localSheetId="40">'1179'!$BN$8</definedName>
    <definedName name="LVL05_LVL08" localSheetId="50">'1318'!$BN$8</definedName>
    <definedName name="LVL05_LVL08" localSheetId="29">'1322'!$BN$8</definedName>
    <definedName name="LVL05_LVL08" localSheetId="36">'1331'!$BN$8</definedName>
    <definedName name="LVL05_LVL08" localSheetId="17">'134'!$BN$8</definedName>
    <definedName name="LVL05_LVL08" localSheetId="33">'1362'!$BN$8</definedName>
    <definedName name="LVL05_LVL08" localSheetId="52">'1384'!$BN$8</definedName>
    <definedName name="LVL05_LVL08" localSheetId="19">'1386'!$BN$8</definedName>
    <definedName name="LVL05_LVL08" localSheetId="44">'1401'!$BN$8</definedName>
    <definedName name="LVL05_LVL08" localSheetId="53">'1402'!$BN$8</definedName>
    <definedName name="LVL05_LVL08" localSheetId="9">'1479'!$BN$8</definedName>
    <definedName name="LVL05_LVL08" localSheetId="20">'1491'!$BN$8</definedName>
    <definedName name="LVL05_LVL08" localSheetId="18">'1507'!$BN$8</definedName>
    <definedName name="LVL05_LVL08" localSheetId="48">'1509'!$BN$8</definedName>
    <definedName name="LVL05_LVL08" localSheetId="7">'1520'!$BN$8</definedName>
    <definedName name="LVL05_LVL08" localSheetId="32">'1522'!$BN$8</definedName>
    <definedName name="LVL05_LVL08" localSheetId="23">'1529'!$BN$8</definedName>
    <definedName name="LVL05_LVL08" localSheetId="8">'1535'!$BN$8</definedName>
    <definedName name="LVL05_LVL08" localSheetId="28">'1540'!$BN$8</definedName>
    <definedName name="LVL05_LVL08" localSheetId="4">'1542'!$BN$8</definedName>
    <definedName name="LVL05_LVL08" localSheetId="54">'1555'!$BN$8</definedName>
    <definedName name="LVL05_LVL08" localSheetId="1">'1560'!$BN$8</definedName>
    <definedName name="LVL05_LVL08" localSheetId="22">'1562'!$BN$8</definedName>
    <definedName name="LVL05_LVL08" localSheetId="45">'1568'!$BN$8</definedName>
    <definedName name="LVL05_LVL08" localSheetId="3">'1569'!$BN$8</definedName>
    <definedName name="LVL05_LVL08" localSheetId="56">'1570'!$BN$8</definedName>
    <definedName name="LVL05_LVL08" localSheetId="13">'1575'!$BN$8</definedName>
    <definedName name="LVL05_LVL08" localSheetId="46">'1577'!$BN$8</definedName>
    <definedName name="LVL05_LVL08" localSheetId="43">'182'!$BN$8</definedName>
    <definedName name="LVL05_LVL08" localSheetId="51">'194'!$BN$8</definedName>
    <definedName name="LVL05_LVL08" localSheetId="35">'246'!$BN$8</definedName>
    <definedName name="LVL05_LVL08" localSheetId="14">'290'!$BN$8</definedName>
    <definedName name="LVL05_LVL08" localSheetId="5">'312'!$BN$8</definedName>
    <definedName name="LVL05_LVL08" localSheetId="2">'32'!$BN$8</definedName>
    <definedName name="LVL05_LVL08" localSheetId="6">'343'!$BN$8</definedName>
    <definedName name="LVL05_LVL08" localSheetId="31">'360'!$BN$8</definedName>
    <definedName name="LVL05_LVL08" localSheetId="27">'376'!$BN$8</definedName>
    <definedName name="LVL05_LVL08" localSheetId="41">'455'!$BN$8</definedName>
    <definedName name="LVL05_LVL08" localSheetId="57">'509'!$BN$8</definedName>
    <definedName name="LVL05_LVL08" localSheetId="38">'558'!$BN$8</definedName>
    <definedName name="LVL05_LVL08" localSheetId="39">'57'!$BN$8</definedName>
    <definedName name="LVL05_LVL08" localSheetId="10">'62'!$BN$8</definedName>
    <definedName name="LVL05_LVL08" localSheetId="26">'762'!$BN$8</definedName>
    <definedName name="LVL05_LVL08" localSheetId="37">'774'!$BN$8</definedName>
    <definedName name="LVL05_LVL08" localSheetId="21">'780'!$BN$8</definedName>
    <definedName name="LVL05_LVL08" localSheetId="15">'8'!$BN$8</definedName>
    <definedName name="LVL05_LVL08" localSheetId="12">'820'!$BN$8</definedName>
    <definedName name="LVL05_LVL08" localSheetId="25">'829'!$BN$8</definedName>
    <definedName name="LVL05_LVL08" localSheetId="16">'881'!$BN$8</definedName>
    <definedName name="LVL05_LVL08" localSheetId="47">'901'!$BN$8</definedName>
    <definedName name="LVL05_LVL08" localSheetId="34">'923'!$BN$8</definedName>
    <definedName name="LVL05_LVL08" localSheetId="49">'941'!$BN$8</definedName>
    <definedName name="LVL05_LVL08" localSheetId="55">'966'!$BN$8</definedName>
    <definedName name="LVL05_LVL08" localSheetId="42">'994'!$BN$8</definedName>
    <definedName name="LVL05_LVL08" localSheetId="58">'Alle Versicherer'!$BN$8</definedName>
    <definedName name="LVL05_MATCHROW" localSheetId="24">'1040'!$BO$6</definedName>
    <definedName name="LVL05_MATCHROW" localSheetId="11">'1113'!$BO$6</definedName>
    <definedName name="LVL05_MATCHROW" localSheetId="30">'1142'!$BO$6</definedName>
    <definedName name="LVL05_MATCHROW" localSheetId="40">'1179'!$BO$6</definedName>
    <definedName name="LVL05_MATCHROW" localSheetId="50">'1318'!$BO$6</definedName>
    <definedName name="LVL05_MATCHROW" localSheetId="29">'1322'!$BO$6</definedName>
    <definedName name="LVL05_MATCHROW" localSheetId="36">'1331'!$BO$6</definedName>
    <definedName name="LVL05_MATCHROW" localSheetId="17">'134'!$BO$6</definedName>
    <definedName name="LVL05_MATCHROW" localSheetId="33">'1362'!$BO$6</definedName>
    <definedName name="LVL05_MATCHROW" localSheetId="52">'1384'!$BO$6</definedName>
    <definedName name="LVL05_MATCHROW" localSheetId="19">'1386'!$BO$6</definedName>
    <definedName name="LVL05_MATCHROW" localSheetId="44">'1401'!$BO$6</definedName>
    <definedName name="LVL05_MATCHROW" localSheetId="53">'1402'!$BO$6</definedName>
    <definedName name="LVL05_MATCHROW" localSheetId="9">'1479'!$BO$6</definedName>
    <definedName name="LVL05_MATCHROW" localSheetId="20">'1491'!$BO$6</definedName>
    <definedName name="LVL05_MATCHROW" localSheetId="18">'1507'!$BO$6</definedName>
    <definedName name="LVL05_MATCHROW" localSheetId="48">'1509'!$BO$6</definedName>
    <definedName name="LVL05_MATCHROW" localSheetId="7">'1520'!$BO$6</definedName>
    <definedName name="LVL05_MATCHROW" localSheetId="32">'1522'!$BO$6</definedName>
    <definedName name="LVL05_MATCHROW" localSheetId="23">'1529'!$BO$6</definedName>
    <definedName name="LVL05_MATCHROW" localSheetId="8">'1535'!$BO$6</definedName>
    <definedName name="LVL05_MATCHROW" localSheetId="28">'1540'!$BO$6</definedName>
    <definedName name="LVL05_MATCHROW" localSheetId="4">'1542'!$BO$6</definedName>
    <definedName name="LVL05_MATCHROW" localSheetId="54">'1555'!$BO$6</definedName>
    <definedName name="LVL05_MATCHROW" localSheetId="1">'1560'!$BO$6</definedName>
    <definedName name="LVL05_MATCHROW" localSheetId="22">'1562'!$BO$6</definedName>
    <definedName name="LVL05_MATCHROW" localSheetId="45">'1568'!$BO$6</definedName>
    <definedName name="LVL05_MATCHROW" localSheetId="3">'1569'!$BO$6</definedName>
    <definedName name="LVL05_MATCHROW" localSheetId="56">'1570'!$BO$6</definedName>
    <definedName name="LVL05_MATCHROW" localSheetId="13">'1575'!$BO$6</definedName>
    <definedName name="LVL05_MATCHROW" localSheetId="46">'1577'!$BO$6</definedName>
    <definedName name="LVL05_MATCHROW" localSheetId="43">'182'!$BO$6</definedName>
    <definedName name="LVL05_MATCHROW" localSheetId="51">'194'!$BO$6</definedName>
    <definedName name="LVL05_MATCHROW" localSheetId="35">'246'!$BO$6</definedName>
    <definedName name="LVL05_MATCHROW" localSheetId="14">'290'!$BO$6</definedName>
    <definedName name="LVL05_MATCHROW" localSheetId="5">'312'!$BO$6</definedName>
    <definedName name="LVL05_MATCHROW" localSheetId="2">'32'!$BO$6</definedName>
    <definedName name="LVL05_MATCHROW" localSheetId="6">'343'!$BO$6</definedName>
    <definedName name="LVL05_MATCHROW" localSheetId="31">'360'!$BO$6</definedName>
    <definedName name="LVL05_MATCHROW" localSheetId="27">'376'!$BO$6</definedName>
    <definedName name="LVL05_MATCHROW" localSheetId="41">'455'!$BO$6</definedName>
    <definedName name="LVL05_MATCHROW" localSheetId="57">'509'!$BO$6</definedName>
    <definedName name="LVL05_MATCHROW" localSheetId="38">'558'!$BO$6</definedName>
    <definedName name="LVL05_MATCHROW" localSheetId="39">'57'!$BO$6</definedName>
    <definedName name="LVL05_MATCHROW" localSheetId="10">'62'!$BO$6</definedName>
    <definedName name="LVL05_MATCHROW" localSheetId="26">'762'!$BO$6</definedName>
    <definedName name="LVL05_MATCHROW" localSheetId="37">'774'!$BO$6</definedName>
    <definedName name="LVL05_MATCHROW" localSheetId="21">'780'!$BO$6</definedName>
    <definedName name="LVL05_MATCHROW" localSheetId="15">'8'!$BO$6</definedName>
    <definedName name="LVL05_MATCHROW" localSheetId="12">'820'!$BO$6</definedName>
    <definedName name="LVL05_MATCHROW" localSheetId="25">'829'!$BO$6</definedName>
    <definedName name="LVL05_MATCHROW" localSheetId="16">'881'!$BO$6</definedName>
    <definedName name="LVL05_MATCHROW" localSheetId="47">'901'!$BO$6</definedName>
    <definedName name="LVL05_MATCHROW" localSheetId="34">'923'!$BO$6</definedName>
    <definedName name="LVL05_MATCHROW" localSheetId="49">'941'!$BO$6</definedName>
    <definedName name="LVL05_MATCHROW" localSheetId="55">'966'!$BO$6</definedName>
    <definedName name="LVL05_MATCHROW" localSheetId="42">'994'!$BO$6</definedName>
    <definedName name="LVL05_MATCHROW" localSheetId="58">'Alle Versicherer'!$BO$6</definedName>
    <definedName name="LVL05_VerNr" localSheetId="24">'1040'!$BG$8</definedName>
    <definedName name="LVL05_VerNr" localSheetId="11">'1113'!$BG$8</definedName>
    <definedName name="LVL05_VerNr" localSheetId="30">'1142'!$BG$8</definedName>
    <definedName name="LVL05_VerNr" localSheetId="40">'1179'!$BG$8</definedName>
    <definedName name="LVL05_VerNr" localSheetId="50">'1318'!$BG$8</definedName>
    <definedName name="LVL05_VerNr" localSheetId="29">'1322'!$BG$8</definedName>
    <definedName name="LVL05_VerNr" localSheetId="36">'1331'!$BG$8</definedName>
    <definedName name="LVL05_VerNr" localSheetId="17">'134'!$BG$8</definedName>
    <definedName name="LVL05_VerNr" localSheetId="33">'1362'!$BG$8</definedName>
    <definedName name="LVL05_VerNr" localSheetId="52">'1384'!$BG$8</definedName>
    <definedName name="LVL05_VerNr" localSheetId="19">'1386'!$BG$8</definedName>
    <definedName name="LVL05_VerNr" localSheetId="44">'1401'!$BG$8</definedName>
    <definedName name="LVL05_VerNr" localSheetId="53">'1402'!$BG$8</definedName>
    <definedName name="LVL05_VerNr" localSheetId="9">'1479'!$BG$8</definedName>
    <definedName name="LVL05_VerNr" localSheetId="20">'1491'!$BG$8</definedName>
    <definedName name="LVL05_VerNr" localSheetId="18">'1507'!$BG$8</definedName>
    <definedName name="LVL05_VerNr" localSheetId="48">'1509'!$BG$8</definedName>
    <definedName name="LVL05_VerNr" localSheetId="7">'1520'!$BG$8</definedName>
    <definedName name="LVL05_VerNr" localSheetId="32">'1522'!$BG$8</definedName>
    <definedName name="LVL05_VerNr" localSheetId="23">'1529'!$BG$8</definedName>
    <definedName name="LVL05_VerNr" localSheetId="8">'1535'!$BG$8</definedName>
    <definedName name="LVL05_VerNr" localSheetId="28">'1540'!$BG$8</definedName>
    <definedName name="LVL05_VerNr" localSheetId="4">'1542'!$BG$8</definedName>
    <definedName name="LVL05_VerNr" localSheetId="54">'1555'!$BG$8</definedName>
    <definedName name="LVL05_VerNr" localSheetId="1">'1560'!$BG$8</definedName>
    <definedName name="LVL05_VerNr" localSheetId="22">'1562'!$BG$8</definedName>
    <definedName name="LVL05_VerNr" localSheetId="45">'1568'!$BG$8</definedName>
    <definedName name="LVL05_VerNr" localSheetId="3">'1569'!$BG$8</definedName>
    <definedName name="LVL05_VerNr" localSheetId="56">'1570'!$BG$8</definedName>
    <definedName name="LVL05_VerNr" localSheetId="13">'1575'!$BG$8</definedName>
    <definedName name="LVL05_VerNr" localSheetId="46">'1577'!$BG$8</definedName>
    <definedName name="LVL05_VerNr" localSheetId="43">'182'!$BG$8</definedName>
    <definedName name="LVL05_VerNr" localSheetId="51">'194'!$BG$8</definedName>
    <definedName name="LVL05_VerNr" localSheetId="35">'246'!$BG$8</definedName>
    <definedName name="LVL05_VerNr" localSheetId="14">'290'!$BG$8</definedName>
    <definedName name="LVL05_VerNr" localSheetId="5">'312'!$BG$8</definedName>
    <definedName name="LVL05_VerNr" localSheetId="2">'32'!$BG$8</definedName>
    <definedName name="LVL05_VerNr" localSheetId="6">'343'!$BG$8</definedName>
    <definedName name="LVL05_VerNr" localSheetId="31">'360'!$BG$8</definedName>
    <definedName name="LVL05_VerNr" localSheetId="27">'376'!$BG$8</definedName>
    <definedName name="LVL05_VerNr" localSheetId="41">'455'!$BG$8</definedName>
    <definedName name="LVL05_VerNr" localSheetId="57">'509'!$BG$8</definedName>
    <definedName name="LVL05_VerNr" localSheetId="38">'558'!$BG$8</definedName>
    <definedName name="LVL05_VerNr" localSheetId="39">'57'!$BG$8</definedName>
    <definedName name="LVL05_VerNr" localSheetId="10">'62'!$BG$8</definedName>
    <definedName name="LVL05_VerNr" localSheetId="26">'762'!$BG$8</definedName>
    <definedName name="LVL05_VerNr" localSheetId="37">'774'!$BG$8</definedName>
    <definedName name="LVL05_VerNr" localSheetId="21">'780'!$BG$8</definedName>
    <definedName name="LVL05_VerNr" localSheetId="15">'8'!$BG$8</definedName>
    <definedName name="LVL05_VerNr" localSheetId="12">'820'!$BG$8</definedName>
    <definedName name="LVL05_VerNr" localSheetId="25">'829'!$BG$8</definedName>
    <definedName name="LVL05_VerNr" localSheetId="16">'881'!$BG$8</definedName>
    <definedName name="LVL05_VerNr" localSheetId="47">'901'!$BG$8</definedName>
    <definedName name="LVL05_VerNr" localSheetId="34">'923'!$BG$8</definedName>
    <definedName name="LVL05_VerNr" localSheetId="49">'941'!$BG$8</definedName>
    <definedName name="LVL05_VerNr" localSheetId="55">'966'!$BG$8</definedName>
    <definedName name="LVL05_VerNr" localSheetId="42">'994'!$BG$8</definedName>
    <definedName name="LVL05_VerNr" localSheetId="58">'Alle Versicherer'!$BG$8</definedName>
    <definedName name="LVL05_YEAR1" localSheetId="24">'1040'!$BO$8</definedName>
    <definedName name="LVL05_YEAR1" localSheetId="11">'1113'!$BO$8</definedName>
    <definedName name="LVL05_YEAR1" localSheetId="30">'1142'!$BO$8</definedName>
    <definedName name="LVL05_YEAR1" localSheetId="40">'1179'!$BO$8</definedName>
    <definedName name="LVL05_YEAR1" localSheetId="50">'1318'!$BO$8</definedName>
    <definedName name="LVL05_YEAR1" localSheetId="29">'1322'!$BO$8</definedName>
    <definedName name="LVL05_YEAR1" localSheetId="36">'1331'!$BO$8</definedName>
    <definedName name="LVL05_YEAR1" localSheetId="17">'134'!$BO$8</definedName>
    <definedName name="LVL05_YEAR1" localSheetId="33">'1362'!$BO$8</definedName>
    <definedName name="LVL05_YEAR1" localSheetId="52">'1384'!$BO$8</definedName>
    <definedName name="LVL05_YEAR1" localSheetId="19">'1386'!$BO$8</definedName>
    <definedName name="LVL05_YEAR1" localSheetId="44">'1401'!$BO$8</definedName>
    <definedName name="LVL05_YEAR1" localSheetId="53">'1402'!$BO$8</definedName>
    <definedName name="LVL05_YEAR1" localSheetId="9">'1479'!$BO$8</definedName>
    <definedName name="LVL05_YEAR1" localSheetId="20">'1491'!$BO$8</definedName>
    <definedName name="LVL05_YEAR1" localSheetId="18">'1507'!$BO$8</definedName>
    <definedName name="LVL05_YEAR1" localSheetId="48">'1509'!$BO$8</definedName>
    <definedName name="LVL05_YEAR1" localSheetId="7">'1520'!$BO$8</definedName>
    <definedName name="LVL05_YEAR1" localSheetId="32">'1522'!$BO$8</definedName>
    <definedName name="LVL05_YEAR1" localSheetId="23">'1529'!$BO$8</definedName>
    <definedName name="LVL05_YEAR1" localSheetId="8">'1535'!$BO$8</definedName>
    <definedName name="LVL05_YEAR1" localSheetId="28">'1540'!$BO$8</definedName>
    <definedName name="LVL05_YEAR1" localSheetId="4">'1542'!$BO$8</definedName>
    <definedName name="LVL05_YEAR1" localSheetId="54">'1555'!$BO$8</definedName>
    <definedName name="LVL05_YEAR1" localSheetId="1">'1560'!$BO$8</definedName>
    <definedName name="LVL05_YEAR1" localSheetId="22">'1562'!$BO$8</definedName>
    <definedName name="LVL05_YEAR1" localSheetId="45">'1568'!$BO$8</definedName>
    <definedName name="LVL05_YEAR1" localSheetId="3">'1569'!$BO$8</definedName>
    <definedName name="LVL05_YEAR1" localSheetId="56">'1570'!$BO$8</definedName>
    <definedName name="LVL05_YEAR1" localSheetId="13">'1575'!$BO$8</definedName>
    <definedName name="LVL05_YEAR1" localSheetId="46">'1577'!$BO$8</definedName>
    <definedName name="LVL05_YEAR1" localSheetId="43">'182'!$BO$8</definedName>
    <definedName name="LVL05_YEAR1" localSheetId="51">'194'!$BO$8</definedName>
    <definedName name="LVL05_YEAR1" localSheetId="35">'246'!$BO$8</definedName>
    <definedName name="LVL05_YEAR1" localSheetId="14">'290'!$BO$8</definedName>
    <definedName name="LVL05_YEAR1" localSheetId="5">'312'!$BO$8</definedName>
    <definedName name="LVL05_YEAR1" localSheetId="2">'32'!$BO$8</definedName>
    <definedName name="LVL05_YEAR1" localSheetId="6">'343'!$BO$8</definedName>
    <definedName name="LVL05_YEAR1" localSheetId="31">'360'!$BO$8</definedName>
    <definedName name="LVL05_YEAR1" localSheetId="27">'376'!$BO$8</definedName>
    <definedName name="LVL05_YEAR1" localSheetId="41">'455'!$BO$8</definedName>
    <definedName name="LVL05_YEAR1" localSheetId="57">'509'!$BO$8</definedName>
    <definedName name="LVL05_YEAR1" localSheetId="38">'558'!$BO$8</definedName>
    <definedName name="LVL05_YEAR1" localSheetId="39">'57'!$BO$8</definedName>
    <definedName name="LVL05_YEAR1" localSheetId="10">'62'!$BO$8</definedName>
    <definedName name="LVL05_YEAR1" localSheetId="26">'762'!$BO$8</definedName>
    <definedName name="LVL05_YEAR1" localSheetId="37">'774'!$BO$8</definedName>
    <definedName name="LVL05_YEAR1" localSheetId="21">'780'!$BO$8</definedName>
    <definedName name="LVL05_YEAR1" localSheetId="15">'8'!$BO$8</definedName>
    <definedName name="LVL05_YEAR1" localSheetId="12">'820'!$BO$8</definedName>
    <definedName name="LVL05_YEAR1" localSheetId="25">'829'!$BO$8</definedName>
    <definedName name="LVL05_YEAR1" localSheetId="16">'881'!$BO$8</definedName>
    <definedName name="LVL05_YEAR1" localSheetId="47">'901'!$BO$8</definedName>
    <definedName name="LVL05_YEAR1" localSheetId="34">'923'!$BO$8</definedName>
    <definedName name="LVL05_YEAR1" localSheetId="49">'941'!$BO$8</definedName>
    <definedName name="LVL05_YEAR1" localSheetId="55">'966'!$BO$8</definedName>
    <definedName name="LVL05_YEAR1" localSheetId="42">'994'!$BO$8</definedName>
    <definedName name="LVL05_YEAR1" localSheetId="58">'Alle Versicherer'!$BO$8</definedName>
    <definedName name="LVL05_YEAR1_SUBTOTAL" localSheetId="24">'1040'!$BQ$8</definedName>
    <definedName name="LVL05_YEAR1_SUBTOTAL" localSheetId="11">'1113'!$BQ$8</definedName>
    <definedName name="LVL05_YEAR1_SUBTOTAL" localSheetId="30">'1142'!$BQ$8</definedName>
    <definedName name="LVL05_YEAR1_SUBTOTAL" localSheetId="40">'1179'!$BQ$8</definedName>
    <definedName name="LVL05_YEAR1_SUBTOTAL" localSheetId="50">'1318'!$BQ$8</definedName>
    <definedName name="LVL05_YEAR1_SUBTOTAL" localSheetId="29">'1322'!$BQ$8</definedName>
    <definedName name="LVL05_YEAR1_SUBTOTAL" localSheetId="36">'1331'!$BQ$8</definedName>
    <definedName name="LVL05_YEAR1_SUBTOTAL" localSheetId="17">'134'!$BQ$8</definedName>
    <definedName name="LVL05_YEAR1_SUBTOTAL" localSheetId="33">'1362'!$BQ$8</definedName>
    <definedName name="LVL05_YEAR1_SUBTOTAL" localSheetId="52">'1384'!$BQ$8</definedName>
    <definedName name="LVL05_YEAR1_SUBTOTAL" localSheetId="19">'1386'!$BQ$8</definedName>
    <definedName name="LVL05_YEAR1_SUBTOTAL" localSheetId="44">'1401'!$BQ$8</definedName>
    <definedName name="LVL05_YEAR1_SUBTOTAL" localSheetId="53">'1402'!$BQ$8</definedName>
    <definedName name="LVL05_YEAR1_SUBTOTAL" localSheetId="9">'1479'!$BQ$8</definedName>
    <definedName name="LVL05_YEAR1_SUBTOTAL" localSheetId="20">'1491'!$BQ$8</definedName>
    <definedName name="LVL05_YEAR1_SUBTOTAL" localSheetId="18">'1507'!$BQ$8</definedName>
    <definedName name="LVL05_YEAR1_SUBTOTAL" localSheetId="48">'1509'!$BQ$8</definedName>
    <definedName name="LVL05_YEAR1_SUBTOTAL" localSheetId="7">'1520'!$BQ$8</definedName>
    <definedName name="LVL05_YEAR1_SUBTOTAL" localSheetId="32">'1522'!$BQ$8</definedName>
    <definedName name="LVL05_YEAR1_SUBTOTAL" localSheetId="23">'1529'!$BQ$8</definedName>
    <definedName name="LVL05_YEAR1_SUBTOTAL" localSheetId="8">'1535'!$BQ$8</definedName>
    <definedName name="LVL05_YEAR1_SUBTOTAL" localSheetId="28">'1540'!$BQ$8</definedName>
    <definedName name="LVL05_YEAR1_SUBTOTAL" localSheetId="4">'1542'!$BQ$8</definedName>
    <definedName name="LVL05_YEAR1_SUBTOTAL" localSheetId="54">'1555'!$BQ$8</definedName>
    <definedName name="LVL05_YEAR1_SUBTOTAL" localSheetId="1">'1560'!$BQ$8</definedName>
    <definedName name="LVL05_YEAR1_SUBTOTAL" localSheetId="22">'1562'!$BQ$8</definedName>
    <definedName name="LVL05_YEAR1_SUBTOTAL" localSheetId="45">'1568'!$BQ$8</definedName>
    <definedName name="LVL05_YEAR1_SUBTOTAL" localSheetId="3">'1569'!$BQ$8</definedName>
    <definedName name="LVL05_YEAR1_SUBTOTAL" localSheetId="56">'1570'!$BQ$8</definedName>
    <definedName name="LVL05_YEAR1_SUBTOTAL" localSheetId="13">'1575'!$BQ$8</definedName>
    <definedName name="LVL05_YEAR1_SUBTOTAL" localSheetId="46">'1577'!$BQ$8</definedName>
    <definedName name="LVL05_YEAR1_SUBTOTAL" localSheetId="43">'182'!$BQ$8</definedName>
    <definedName name="LVL05_YEAR1_SUBTOTAL" localSheetId="51">'194'!$BQ$8</definedName>
    <definedName name="LVL05_YEAR1_SUBTOTAL" localSheetId="35">'246'!$BQ$8</definedName>
    <definedName name="LVL05_YEAR1_SUBTOTAL" localSheetId="14">'290'!$BQ$8</definedName>
    <definedName name="LVL05_YEAR1_SUBTOTAL" localSheetId="5">'312'!$BQ$8</definedName>
    <definedName name="LVL05_YEAR1_SUBTOTAL" localSheetId="2">'32'!$BQ$8</definedName>
    <definedName name="LVL05_YEAR1_SUBTOTAL" localSheetId="6">'343'!$BQ$8</definedName>
    <definedName name="LVL05_YEAR1_SUBTOTAL" localSheetId="31">'360'!$BQ$8</definedName>
    <definedName name="LVL05_YEAR1_SUBTOTAL" localSheetId="27">'376'!$BQ$8</definedName>
    <definedName name="LVL05_YEAR1_SUBTOTAL" localSheetId="41">'455'!$BQ$8</definedName>
    <definedName name="LVL05_YEAR1_SUBTOTAL" localSheetId="57">'509'!$BQ$8</definedName>
    <definedName name="LVL05_YEAR1_SUBTOTAL" localSheetId="38">'558'!$BQ$8</definedName>
    <definedName name="LVL05_YEAR1_SUBTOTAL" localSheetId="39">'57'!$BQ$8</definedName>
    <definedName name="LVL05_YEAR1_SUBTOTAL" localSheetId="10">'62'!$BQ$8</definedName>
    <definedName name="LVL05_YEAR1_SUBTOTAL" localSheetId="26">'762'!$BQ$8</definedName>
    <definedName name="LVL05_YEAR1_SUBTOTAL" localSheetId="37">'774'!$BQ$8</definedName>
    <definedName name="LVL05_YEAR1_SUBTOTAL" localSheetId="21">'780'!$BQ$8</definedName>
    <definedName name="LVL05_YEAR1_SUBTOTAL" localSheetId="15">'8'!$BQ$8</definedName>
    <definedName name="LVL05_YEAR1_SUBTOTAL" localSheetId="12">'820'!$BQ$8</definedName>
    <definedName name="LVL05_YEAR1_SUBTOTAL" localSheetId="25">'829'!$BQ$8</definedName>
    <definedName name="LVL05_YEAR1_SUBTOTAL" localSheetId="16">'881'!$BQ$8</definedName>
    <definedName name="LVL05_YEAR1_SUBTOTAL" localSheetId="47">'901'!$BQ$8</definedName>
    <definedName name="LVL05_YEAR1_SUBTOTAL" localSheetId="34">'923'!$BQ$8</definedName>
    <definedName name="LVL05_YEAR1_SUBTOTAL" localSheetId="49">'941'!$BQ$8</definedName>
    <definedName name="LVL05_YEAR1_SUBTOTAL" localSheetId="55">'966'!$BQ$8</definedName>
    <definedName name="LVL05_YEAR1_SUBTOTAL" localSheetId="42">'994'!$BQ$8</definedName>
    <definedName name="LVL05_YEAR1_SUBTOTAL" localSheetId="58">'Alle Versicherer'!$BQ$8</definedName>
    <definedName name="LVL05_YEAR2" localSheetId="24">'1040'!$BP$8</definedName>
    <definedName name="LVL05_YEAR2" localSheetId="11">'1113'!$BP$8</definedName>
    <definedName name="LVL05_YEAR2" localSheetId="30">'1142'!$BP$8</definedName>
    <definedName name="LVL05_YEAR2" localSheetId="40">'1179'!$BP$8</definedName>
    <definedName name="LVL05_YEAR2" localSheetId="50">'1318'!$BP$8</definedName>
    <definedName name="LVL05_YEAR2" localSheetId="29">'1322'!$BP$8</definedName>
    <definedName name="LVL05_YEAR2" localSheetId="36">'1331'!$BP$8</definedName>
    <definedName name="LVL05_YEAR2" localSheetId="17">'134'!$BP$8</definedName>
    <definedName name="LVL05_YEAR2" localSheetId="33">'1362'!$BP$8</definedName>
    <definedName name="LVL05_YEAR2" localSheetId="52">'1384'!$BP$8</definedName>
    <definedName name="LVL05_YEAR2" localSheetId="19">'1386'!$BP$8</definedName>
    <definedName name="LVL05_YEAR2" localSheetId="44">'1401'!$BP$8</definedName>
    <definedName name="LVL05_YEAR2" localSheetId="53">'1402'!$BP$8</definedName>
    <definedName name="LVL05_YEAR2" localSheetId="9">'1479'!$BP$8</definedName>
    <definedName name="LVL05_YEAR2" localSheetId="20">'1491'!$BP$8</definedName>
    <definedName name="LVL05_YEAR2" localSheetId="18">'1507'!$BP$8</definedName>
    <definedName name="LVL05_YEAR2" localSheetId="48">'1509'!$BP$8</definedName>
    <definedName name="LVL05_YEAR2" localSheetId="7">'1520'!$BP$8</definedName>
    <definedName name="LVL05_YEAR2" localSheetId="32">'1522'!$BP$8</definedName>
    <definedName name="LVL05_YEAR2" localSheetId="23">'1529'!$BP$8</definedName>
    <definedName name="LVL05_YEAR2" localSheetId="8">'1535'!$BP$8</definedName>
    <definedName name="LVL05_YEAR2" localSheetId="28">'1540'!$BP$8</definedName>
    <definedName name="LVL05_YEAR2" localSheetId="4">'1542'!$BP$8</definedName>
    <definedName name="LVL05_YEAR2" localSheetId="54">'1555'!$BP$8</definedName>
    <definedName name="LVL05_YEAR2" localSheetId="1">'1560'!$BP$8</definedName>
    <definedName name="LVL05_YEAR2" localSheetId="22">'1562'!$BP$8</definedName>
    <definedName name="LVL05_YEAR2" localSheetId="45">'1568'!$BP$8</definedName>
    <definedName name="LVL05_YEAR2" localSheetId="3">'1569'!$BP$8</definedName>
    <definedName name="LVL05_YEAR2" localSheetId="56">'1570'!$BP$8</definedName>
    <definedName name="LVL05_YEAR2" localSheetId="13">'1575'!$BP$8</definedName>
    <definedName name="LVL05_YEAR2" localSheetId="46">'1577'!$BP$8</definedName>
    <definedName name="LVL05_YEAR2" localSheetId="43">'182'!$BP$8</definedName>
    <definedName name="LVL05_YEAR2" localSheetId="51">'194'!$BP$8</definedName>
    <definedName name="LVL05_YEAR2" localSheetId="35">'246'!$BP$8</definedName>
    <definedName name="LVL05_YEAR2" localSheetId="14">'290'!$BP$8</definedName>
    <definedName name="LVL05_YEAR2" localSheetId="5">'312'!$BP$8</definedName>
    <definedName name="LVL05_YEAR2" localSheetId="2">'32'!$BP$8</definedName>
    <definedName name="LVL05_YEAR2" localSheetId="6">'343'!$BP$8</definedName>
    <definedName name="LVL05_YEAR2" localSheetId="31">'360'!$BP$8</definedName>
    <definedName name="LVL05_YEAR2" localSheetId="27">'376'!$BP$8</definedName>
    <definedName name="LVL05_YEAR2" localSheetId="41">'455'!$BP$8</definedName>
    <definedName name="LVL05_YEAR2" localSheetId="57">'509'!$BP$8</definedName>
    <definedName name="LVL05_YEAR2" localSheetId="38">'558'!$BP$8</definedName>
    <definedName name="LVL05_YEAR2" localSheetId="39">'57'!$BP$8</definedName>
    <definedName name="LVL05_YEAR2" localSheetId="10">'62'!$BP$8</definedName>
    <definedName name="LVL05_YEAR2" localSheetId="26">'762'!$BP$8</definedName>
    <definedName name="LVL05_YEAR2" localSheetId="37">'774'!$BP$8</definedName>
    <definedName name="LVL05_YEAR2" localSheetId="21">'780'!$BP$8</definedName>
    <definedName name="LVL05_YEAR2" localSheetId="15">'8'!$BP$8</definedName>
    <definedName name="LVL05_YEAR2" localSheetId="12">'820'!$BP$8</definedName>
    <definedName name="LVL05_YEAR2" localSheetId="25">'829'!$BP$8</definedName>
    <definedName name="LVL05_YEAR2" localSheetId="16">'881'!$BP$8</definedName>
    <definedName name="LVL05_YEAR2" localSheetId="47">'901'!$BP$8</definedName>
    <definedName name="LVL05_YEAR2" localSheetId="34">'923'!$BP$8</definedName>
    <definedName name="LVL05_YEAR2" localSheetId="49">'941'!$BP$8</definedName>
    <definedName name="LVL05_YEAR2" localSheetId="55">'966'!$BP$8</definedName>
    <definedName name="LVL05_YEAR2" localSheetId="42">'994'!$BP$8</definedName>
    <definedName name="LVL05_YEAR2" localSheetId="58">'Alle Versicherer'!$BP$8</definedName>
    <definedName name="LVL05_YEAR2_SUBTOTAL" localSheetId="24">'1040'!$BR$8</definedName>
    <definedName name="LVL05_YEAR2_SUBTOTAL" localSheetId="11">'1113'!$BR$8</definedName>
    <definedName name="LVL05_YEAR2_SUBTOTAL" localSheetId="30">'1142'!$BR$8</definedName>
    <definedName name="LVL05_YEAR2_SUBTOTAL" localSheetId="40">'1179'!$BR$8</definedName>
    <definedName name="LVL05_YEAR2_SUBTOTAL" localSheetId="50">'1318'!$BR$8</definedName>
    <definedName name="LVL05_YEAR2_SUBTOTAL" localSheetId="29">'1322'!$BR$8</definedName>
    <definedName name="LVL05_YEAR2_SUBTOTAL" localSheetId="36">'1331'!$BR$8</definedName>
    <definedName name="LVL05_YEAR2_SUBTOTAL" localSheetId="17">'134'!$BR$8</definedName>
    <definedName name="LVL05_YEAR2_SUBTOTAL" localSheetId="33">'1362'!$BR$8</definedName>
    <definedName name="LVL05_YEAR2_SUBTOTAL" localSheetId="52">'1384'!$BR$8</definedName>
    <definedName name="LVL05_YEAR2_SUBTOTAL" localSheetId="19">'1386'!$BR$8</definedName>
    <definedName name="LVL05_YEAR2_SUBTOTAL" localSheetId="44">'1401'!$BR$8</definedName>
    <definedName name="LVL05_YEAR2_SUBTOTAL" localSheetId="53">'1402'!$BR$8</definedName>
    <definedName name="LVL05_YEAR2_SUBTOTAL" localSheetId="9">'1479'!$BR$8</definedName>
    <definedName name="LVL05_YEAR2_SUBTOTAL" localSheetId="20">'1491'!$BR$8</definedName>
    <definedName name="LVL05_YEAR2_SUBTOTAL" localSheetId="18">'1507'!$BR$8</definedName>
    <definedName name="LVL05_YEAR2_SUBTOTAL" localSheetId="48">'1509'!$BR$8</definedName>
    <definedName name="LVL05_YEAR2_SUBTOTAL" localSheetId="7">'1520'!$BR$8</definedName>
    <definedName name="LVL05_YEAR2_SUBTOTAL" localSheetId="32">'1522'!$BR$8</definedName>
    <definedName name="LVL05_YEAR2_SUBTOTAL" localSheetId="23">'1529'!$BR$8</definedName>
    <definedName name="LVL05_YEAR2_SUBTOTAL" localSheetId="8">'1535'!$BR$8</definedName>
    <definedName name="LVL05_YEAR2_SUBTOTAL" localSheetId="28">'1540'!$BR$8</definedName>
    <definedName name="LVL05_YEAR2_SUBTOTAL" localSheetId="4">'1542'!$BR$8</definedName>
    <definedName name="LVL05_YEAR2_SUBTOTAL" localSheetId="54">'1555'!$BR$8</definedName>
    <definedName name="LVL05_YEAR2_SUBTOTAL" localSheetId="1">'1560'!$BR$8</definedName>
    <definedName name="LVL05_YEAR2_SUBTOTAL" localSheetId="22">'1562'!$BR$8</definedName>
    <definedName name="LVL05_YEAR2_SUBTOTAL" localSheetId="45">'1568'!$BR$8</definedName>
    <definedName name="LVL05_YEAR2_SUBTOTAL" localSheetId="3">'1569'!$BR$8</definedName>
    <definedName name="LVL05_YEAR2_SUBTOTAL" localSheetId="56">'1570'!$BR$8</definedName>
    <definedName name="LVL05_YEAR2_SUBTOTAL" localSheetId="13">'1575'!$BR$8</definedName>
    <definedName name="LVL05_YEAR2_SUBTOTAL" localSheetId="46">'1577'!$BR$8</definedName>
    <definedName name="LVL05_YEAR2_SUBTOTAL" localSheetId="43">'182'!$BR$8</definedName>
    <definedName name="LVL05_YEAR2_SUBTOTAL" localSheetId="51">'194'!$BR$8</definedName>
    <definedName name="LVL05_YEAR2_SUBTOTAL" localSheetId="35">'246'!$BR$8</definedName>
    <definedName name="LVL05_YEAR2_SUBTOTAL" localSheetId="14">'290'!$BR$8</definedName>
    <definedName name="LVL05_YEAR2_SUBTOTAL" localSheetId="5">'312'!$BR$8</definedName>
    <definedName name="LVL05_YEAR2_SUBTOTAL" localSheetId="2">'32'!$BR$8</definedName>
    <definedName name="LVL05_YEAR2_SUBTOTAL" localSheetId="6">'343'!$BR$8</definedName>
    <definedName name="LVL05_YEAR2_SUBTOTAL" localSheetId="31">'360'!$BR$8</definedName>
    <definedName name="LVL05_YEAR2_SUBTOTAL" localSheetId="27">'376'!$BR$8</definedName>
    <definedName name="LVL05_YEAR2_SUBTOTAL" localSheetId="41">'455'!$BR$8</definedName>
    <definedName name="LVL05_YEAR2_SUBTOTAL" localSheetId="57">'509'!$BR$8</definedName>
    <definedName name="LVL05_YEAR2_SUBTOTAL" localSheetId="38">'558'!$BR$8</definedName>
    <definedName name="LVL05_YEAR2_SUBTOTAL" localSheetId="39">'57'!$BR$8</definedName>
    <definedName name="LVL05_YEAR2_SUBTOTAL" localSheetId="10">'62'!$BR$8</definedName>
    <definedName name="LVL05_YEAR2_SUBTOTAL" localSheetId="26">'762'!$BR$8</definedName>
    <definedName name="LVL05_YEAR2_SUBTOTAL" localSheetId="37">'774'!$BR$8</definedName>
    <definedName name="LVL05_YEAR2_SUBTOTAL" localSheetId="21">'780'!$BR$8</definedName>
    <definedName name="LVL05_YEAR2_SUBTOTAL" localSheetId="15">'8'!$BR$8</definedName>
    <definedName name="LVL05_YEAR2_SUBTOTAL" localSheetId="12">'820'!$BR$8</definedName>
    <definedName name="LVL05_YEAR2_SUBTOTAL" localSheetId="25">'829'!$BR$8</definedName>
    <definedName name="LVL05_YEAR2_SUBTOTAL" localSheetId="16">'881'!$BR$8</definedName>
    <definedName name="LVL05_YEAR2_SUBTOTAL" localSheetId="47">'901'!$BR$8</definedName>
    <definedName name="LVL05_YEAR2_SUBTOTAL" localSheetId="34">'923'!$BR$8</definedName>
    <definedName name="LVL05_YEAR2_SUBTOTAL" localSheetId="49">'941'!$BR$8</definedName>
    <definedName name="LVL05_YEAR2_SUBTOTAL" localSheetId="55">'966'!$BR$8</definedName>
    <definedName name="LVL05_YEAR2_SUBTOTAL" localSheetId="42">'994'!$BR$8</definedName>
    <definedName name="LVL05_YEAR2_SUBTOTAL" localSheetId="58">'Alle Versicherer'!$BR$8</definedName>
    <definedName name="PL_SETTINGS_CATEGID_1">[1]Einstellungen!$AS$7</definedName>
    <definedName name="PL_SETTINGS_CATEGID_2">[1]Einstellungen!$AT$7</definedName>
    <definedName name="RANGE_EndRng" localSheetId="24">'1040'!$AD$8</definedName>
    <definedName name="RANGE_EndRng" localSheetId="11">'1113'!$AD$8</definedName>
    <definedName name="RANGE_EndRng" localSheetId="30">'1142'!$AD$8</definedName>
    <definedName name="RANGE_EndRng" localSheetId="40">'1179'!$AD$8</definedName>
    <definedName name="RANGE_EndRng" localSheetId="50">'1318'!$AD$8</definedName>
    <definedName name="RANGE_EndRng" localSheetId="29">'1322'!$AD$8</definedName>
    <definedName name="RANGE_EndRng" localSheetId="36">'1331'!$AD$8</definedName>
    <definedName name="RANGE_EndRng" localSheetId="17">'134'!$AD$8</definedName>
    <definedName name="RANGE_EndRng" localSheetId="33">'1362'!$AD$8</definedName>
    <definedName name="RANGE_EndRng" localSheetId="52">'1384'!$AD$8</definedName>
    <definedName name="RANGE_EndRng" localSheetId="19">'1386'!$AD$8</definedName>
    <definedName name="RANGE_EndRng" localSheetId="44">'1401'!$AD$8</definedName>
    <definedName name="RANGE_EndRng" localSheetId="53">'1402'!$AD$8</definedName>
    <definedName name="RANGE_EndRng" localSheetId="9">'1479'!$AD$8</definedName>
    <definedName name="RANGE_EndRng" localSheetId="20">'1491'!$AD$8</definedName>
    <definedName name="RANGE_EndRng" localSheetId="18">'1507'!$AD$8</definedName>
    <definedName name="RANGE_EndRng" localSheetId="48">'1509'!$AD$8</definedName>
    <definedName name="RANGE_EndRng" localSheetId="7">'1520'!$AD$8</definedName>
    <definedName name="RANGE_EndRng" localSheetId="32">'1522'!$AD$8</definedName>
    <definedName name="RANGE_EndRng" localSheetId="23">'1529'!$AD$8</definedName>
    <definedName name="RANGE_EndRng" localSheetId="8">'1535'!$AD$8</definedName>
    <definedName name="RANGE_EndRng" localSheetId="28">'1540'!$AD$8</definedName>
    <definedName name="RANGE_EndRng" localSheetId="4">'1542'!$AD$8</definedName>
    <definedName name="RANGE_EndRng" localSheetId="54">'1555'!$AD$8</definedName>
    <definedName name="RANGE_EndRng" localSheetId="1">'1560'!$AD$8</definedName>
    <definedName name="RANGE_EndRng" localSheetId="22">'1562'!$AD$8</definedName>
    <definedName name="RANGE_EndRng" localSheetId="45">'1568'!$AD$8</definedName>
    <definedName name="RANGE_EndRng" localSheetId="3">'1569'!$AD$8</definedName>
    <definedName name="RANGE_EndRng" localSheetId="56">'1570'!$AD$8</definedName>
    <definedName name="RANGE_EndRng" localSheetId="13">'1575'!$AD$8</definedName>
    <definedName name="RANGE_EndRng" localSheetId="46">'1577'!$AD$8</definedName>
    <definedName name="RANGE_EndRng" localSheetId="43">'182'!$AD$8</definedName>
    <definedName name="RANGE_EndRng" localSheetId="51">'194'!$AD$8</definedName>
    <definedName name="RANGE_EndRng" localSheetId="35">'246'!$AD$8</definedName>
    <definedName name="RANGE_EndRng" localSheetId="14">'290'!$AD$8</definedName>
    <definedName name="RANGE_EndRng" localSheetId="5">'312'!$AD$8</definedName>
    <definedName name="RANGE_EndRng" localSheetId="2">'32'!$AD$8</definedName>
    <definedName name="RANGE_EndRng" localSheetId="6">'343'!$AD$8</definedName>
    <definedName name="RANGE_EndRng" localSheetId="31">'360'!$AD$8</definedName>
    <definedName name="RANGE_EndRng" localSheetId="27">'376'!$AD$8</definedName>
    <definedName name="RANGE_EndRng" localSheetId="41">'455'!$AD$8</definedName>
    <definedName name="RANGE_EndRng" localSheetId="57">'509'!$AD$8</definedName>
    <definedName name="RANGE_EndRng" localSheetId="38">'558'!$AD$8</definedName>
    <definedName name="RANGE_EndRng" localSheetId="39">'57'!$AD$8</definedName>
    <definedName name="RANGE_EndRng" localSheetId="10">'62'!$AD$8</definedName>
    <definedName name="RANGE_EndRng" localSheetId="26">'762'!$AD$8</definedName>
    <definedName name="RANGE_EndRng" localSheetId="37">'774'!$AD$8</definedName>
    <definedName name="RANGE_EndRng" localSheetId="21">'780'!$AD$8</definedName>
    <definedName name="RANGE_EndRng" localSheetId="15">'8'!$AD$8</definedName>
    <definedName name="RANGE_EndRng" localSheetId="12">'820'!$AD$8</definedName>
    <definedName name="RANGE_EndRng" localSheetId="25">'829'!$AD$8</definedName>
    <definedName name="RANGE_EndRng" localSheetId="16">'881'!$AD$8</definedName>
    <definedName name="RANGE_EndRng" localSheetId="47">'901'!$AD$8</definedName>
    <definedName name="RANGE_EndRng" localSheetId="34">'923'!$AD$8</definedName>
    <definedName name="RANGE_EndRng" localSheetId="49">'941'!$AD$8</definedName>
    <definedName name="RANGE_EndRng" localSheetId="55">'966'!$AD$8</definedName>
    <definedName name="RANGE_EndRng" localSheetId="42">'994'!$AD$8</definedName>
    <definedName name="RANGE_EndRng" localSheetId="58">'Alle Versicherer'!$AD$8</definedName>
    <definedName name="RANGE_EndRng">[1]temp_versicherung_sheet_!$AD$8</definedName>
    <definedName name="RANGE_EndRow" localSheetId="24">'1040'!$AD$6</definedName>
    <definedName name="RANGE_EndRow" localSheetId="11">'1113'!$AD$6</definedName>
    <definedName name="RANGE_EndRow" localSheetId="30">'1142'!$AD$6</definedName>
    <definedName name="RANGE_EndRow" localSheetId="40">'1179'!$AD$6</definedName>
    <definedName name="RANGE_EndRow" localSheetId="50">'1318'!$AD$6</definedName>
    <definedName name="RANGE_EndRow" localSheetId="29">'1322'!$AD$6</definedName>
    <definedName name="RANGE_EndRow" localSheetId="36">'1331'!$AD$6</definedName>
    <definedName name="RANGE_EndRow" localSheetId="17">'134'!$AD$6</definedName>
    <definedName name="RANGE_EndRow" localSheetId="33">'1362'!$AD$6</definedName>
    <definedName name="RANGE_EndRow" localSheetId="52">'1384'!$AD$6</definedName>
    <definedName name="RANGE_EndRow" localSheetId="19">'1386'!$AD$6</definedName>
    <definedName name="RANGE_EndRow" localSheetId="44">'1401'!$AD$6</definedName>
    <definedName name="RANGE_EndRow" localSheetId="53">'1402'!$AD$6</definedName>
    <definedName name="RANGE_EndRow" localSheetId="9">'1479'!$AD$6</definedName>
    <definedName name="RANGE_EndRow" localSheetId="20">'1491'!$AD$6</definedName>
    <definedName name="RANGE_EndRow" localSheetId="18">'1507'!$AD$6</definedName>
    <definedName name="RANGE_EndRow" localSheetId="48">'1509'!$AD$6</definedName>
    <definedName name="RANGE_EndRow" localSheetId="7">'1520'!$AD$6</definedName>
    <definedName name="RANGE_EndRow" localSheetId="32">'1522'!$AD$6</definedName>
    <definedName name="RANGE_EndRow" localSheetId="23">'1529'!$AD$6</definedName>
    <definedName name="RANGE_EndRow" localSheetId="8">'1535'!$AD$6</definedName>
    <definedName name="RANGE_EndRow" localSheetId="28">'1540'!$AD$6</definedName>
    <definedName name="RANGE_EndRow" localSheetId="4">'1542'!$AD$6</definedName>
    <definedName name="RANGE_EndRow" localSheetId="54">'1555'!$AD$6</definedName>
    <definedName name="RANGE_EndRow" localSheetId="1">'1560'!$AD$6</definedName>
    <definedName name="RANGE_EndRow" localSheetId="22">'1562'!$AD$6</definedName>
    <definedName name="RANGE_EndRow" localSheetId="45">'1568'!$AD$6</definedName>
    <definedName name="RANGE_EndRow" localSheetId="3">'1569'!$AD$6</definedName>
    <definedName name="RANGE_EndRow" localSheetId="56">'1570'!$AD$6</definedName>
    <definedName name="RANGE_EndRow" localSheetId="13">'1575'!$AD$6</definedName>
    <definedName name="RANGE_EndRow" localSheetId="46">'1577'!$AD$6</definedName>
    <definedName name="RANGE_EndRow" localSheetId="43">'182'!$AD$6</definedName>
    <definedName name="RANGE_EndRow" localSheetId="51">'194'!$AD$6</definedName>
    <definedName name="RANGE_EndRow" localSheetId="35">'246'!$AD$6</definedName>
    <definedName name="RANGE_EndRow" localSheetId="14">'290'!$AD$6</definedName>
    <definedName name="RANGE_EndRow" localSheetId="5">'312'!$AD$6</definedName>
    <definedName name="RANGE_EndRow" localSheetId="2">'32'!$AD$6</definedName>
    <definedName name="RANGE_EndRow" localSheetId="6">'343'!$AD$6</definedName>
    <definedName name="RANGE_EndRow" localSheetId="31">'360'!$AD$6</definedName>
    <definedName name="RANGE_EndRow" localSheetId="27">'376'!$AD$6</definedName>
    <definedName name="RANGE_EndRow" localSheetId="41">'455'!$AD$6</definedName>
    <definedName name="RANGE_EndRow" localSheetId="57">'509'!$AD$6</definedName>
    <definedName name="RANGE_EndRow" localSheetId="38">'558'!$AD$6</definedName>
    <definedName name="RANGE_EndRow" localSheetId="39">'57'!$AD$6</definedName>
    <definedName name="RANGE_EndRow" localSheetId="10">'62'!$AD$6</definedName>
    <definedName name="RANGE_EndRow" localSheetId="26">'762'!$AD$6</definedName>
    <definedName name="RANGE_EndRow" localSheetId="37">'774'!$AD$6</definedName>
    <definedName name="RANGE_EndRow" localSheetId="21">'780'!$AD$6</definedName>
    <definedName name="RANGE_EndRow" localSheetId="15">'8'!$AD$6</definedName>
    <definedName name="RANGE_EndRow" localSheetId="12">'820'!$AD$6</definedName>
    <definedName name="RANGE_EndRow" localSheetId="25">'829'!$AD$6</definedName>
    <definedName name="RANGE_EndRow" localSheetId="16">'881'!$AD$6</definedName>
    <definedName name="RANGE_EndRow" localSheetId="47">'901'!$AD$6</definedName>
    <definedName name="RANGE_EndRow" localSheetId="34">'923'!$AD$6</definedName>
    <definedName name="RANGE_EndRow" localSheetId="49">'941'!$AD$6</definedName>
    <definedName name="RANGE_EndRow" localSheetId="55">'966'!$AD$6</definedName>
    <definedName name="RANGE_EndRow" localSheetId="42">'994'!$AD$6</definedName>
    <definedName name="RANGE_EndRow" localSheetId="58">'Alle Versicherer'!$AD$6</definedName>
    <definedName name="RANGE_StartRng" localSheetId="24">'1040'!$AC$8</definedName>
    <definedName name="RANGE_StartRng" localSheetId="11">'1113'!$AC$8</definedName>
    <definedName name="RANGE_StartRng" localSheetId="30">'1142'!$AC$8</definedName>
    <definedName name="RANGE_StartRng" localSheetId="40">'1179'!$AC$8</definedName>
    <definedName name="RANGE_StartRng" localSheetId="50">'1318'!$AC$8</definedName>
    <definedName name="RANGE_StartRng" localSheetId="29">'1322'!$AC$8</definedName>
    <definedName name="RANGE_StartRng" localSheetId="36">'1331'!$AC$8</definedName>
    <definedName name="RANGE_StartRng" localSheetId="17">'134'!$AC$8</definedName>
    <definedName name="RANGE_StartRng" localSheetId="33">'1362'!$AC$8</definedName>
    <definedName name="RANGE_StartRng" localSheetId="52">'1384'!$AC$8</definedName>
    <definedName name="RANGE_StartRng" localSheetId="19">'1386'!$AC$8</definedName>
    <definedName name="RANGE_StartRng" localSheetId="44">'1401'!$AC$8</definedName>
    <definedName name="RANGE_StartRng" localSheetId="53">'1402'!$AC$8</definedName>
    <definedName name="RANGE_StartRng" localSheetId="9">'1479'!$AC$8</definedName>
    <definedName name="RANGE_StartRng" localSheetId="20">'1491'!$AC$8</definedName>
    <definedName name="RANGE_StartRng" localSheetId="18">'1507'!$AC$8</definedName>
    <definedName name="RANGE_StartRng" localSheetId="48">'1509'!$AC$8</definedName>
    <definedName name="RANGE_StartRng" localSheetId="7">'1520'!$AC$8</definedName>
    <definedName name="RANGE_StartRng" localSheetId="32">'1522'!$AC$8</definedName>
    <definedName name="RANGE_StartRng" localSheetId="23">'1529'!$AC$8</definedName>
    <definedName name="RANGE_StartRng" localSheetId="8">'1535'!$AC$8</definedName>
    <definedName name="RANGE_StartRng" localSheetId="28">'1540'!$AC$8</definedName>
    <definedName name="RANGE_StartRng" localSheetId="4">'1542'!$AC$8</definedName>
    <definedName name="RANGE_StartRng" localSheetId="54">'1555'!$AC$8</definedName>
    <definedName name="RANGE_StartRng" localSheetId="1">'1560'!$AC$8</definedName>
    <definedName name="RANGE_StartRng" localSheetId="22">'1562'!$AC$8</definedName>
    <definedName name="RANGE_StartRng" localSheetId="45">'1568'!$AC$8</definedName>
    <definedName name="RANGE_StartRng" localSheetId="3">'1569'!$AC$8</definedName>
    <definedName name="RANGE_StartRng" localSheetId="56">'1570'!$AC$8</definedName>
    <definedName name="RANGE_StartRng" localSheetId="13">'1575'!$AC$8</definedName>
    <definedName name="RANGE_StartRng" localSheetId="46">'1577'!$AC$8</definedName>
    <definedName name="RANGE_StartRng" localSheetId="43">'182'!$AC$8</definedName>
    <definedName name="RANGE_StartRng" localSheetId="51">'194'!$AC$8</definedName>
    <definedName name="RANGE_StartRng" localSheetId="35">'246'!$AC$8</definedName>
    <definedName name="RANGE_StartRng" localSheetId="14">'290'!$AC$8</definedName>
    <definedName name="RANGE_StartRng" localSheetId="5">'312'!$AC$8</definedName>
    <definedName name="RANGE_StartRng" localSheetId="2">'32'!$AC$8</definedName>
    <definedName name="RANGE_StartRng" localSheetId="6">'343'!$AC$8</definedName>
    <definedName name="RANGE_StartRng" localSheetId="31">'360'!$AC$8</definedName>
    <definedName name="RANGE_StartRng" localSheetId="27">'376'!$AC$8</definedName>
    <definedName name="RANGE_StartRng" localSheetId="41">'455'!$AC$8</definedName>
    <definedName name="RANGE_StartRng" localSheetId="57">'509'!$AC$8</definedName>
    <definedName name="RANGE_StartRng" localSheetId="38">'558'!$AC$8</definedName>
    <definedName name="RANGE_StartRng" localSheetId="39">'57'!$AC$8</definedName>
    <definedName name="RANGE_StartRng" localSheetId="10">'62'!$AC$8</definedName>
    <definedName name="RANGE_StartRng" localSheetId="26">'762'!$AC$8</definedName>
    <definedName name="RANGE_StartRng" localSheetId="37">'774'!$AC$8</definedName>
    <definedName name="RANGE_StartRng" localSheetId="21">'780'!$AC$8</definedName>
    <definedName name="RANGE_StartRng" localSheetId="15">'8'!$AC$8</definedName>
    <definedName name="RANGE_StartRng" localSheetId="12">'820'!$AC$8</definedName>
    <definedName name="RANGE_StartRng" localSheetId="25">'829'!$AC$8</definedName>
    <definedName name="RANGE_StartRng" localSheetId="16">'881'!$AC$8</definedName>
    <definedName name="RANGE_StartRng" localSheetId="47">'901'!$AC$8</definedName>
    <definedName name="RANGE_StartRng" localSheetId="34">'923'!$AC$8</definedName>
    <definedName name="RANGE_StartRng" localSheetId="49">'941'!$AC$8</definedName>
    <definedName name="RANGE_StartRng" localSheetId="55">'966'!$AC$8</definedName>
    <definedName name="RANGE_StartRng" localSheetId="42">'994'!$AC$8</definedName>
    <definedName name="RANGE_StartRng" localSheetId="58">'Alle Versicherer'!$AC$8</definedName>
    <definedName name="RANGE_StartRng">[1]temp_versicherung_sheet_!$AC$8</definedName>
    <definedName name="RANGE_StartRow" localSheetId="24">'1040'!$AC$6</definedName>
    <definedName name="RANGE_StartRow" localSheetId="11">'1113'!$AC$6</definedName>
    <definedName name="RANGE_StartRow" localSheetId="30">'1142'!$AC$6</definedName>
    <definedName name="RANGE_StartRow" localSheetId="40">'1179'!$AC$6</definedName>
    <definedName name="RANGE_StartRow" localSheetId="50">'1318'!$AC$6</definedName>
    <definedName name="RANGE_StartRow" localSheetId="29">'1322'!$AC$6</definedName>
    <definedName name="RANGE_StartRow" localSheetId="36">'1331'!$AC$6</definedName>
    <definedName name="RANGE_StartRow" localSheetId="17">'134'!$AC$6</definedName>
    <definedName name="RANGE_StartRow" localSheetId="33">'1362'!$AC$6</definedName>
    <definedName name="RANGE_StartRow" localSheetId="52">'1384'!$AC$6</definedName>
    <definedName name="RANGE_StartRow" localSheetId="19">'1386'!$AC$6</definedName>
    <definedName name="RANGE_StartRow" localSheetId="44">'1401'!$AC$6</definedName>
    <definedName name="RANGE_StartRow" localSheetId="53">'1402'!$AC$6</definedName>
    <definedName name="RANGE_StartRow" localSheetId="9">'1479'!$AC$6</definedName>
    <definedName name="RANGE_StartRow" localSheetId="20">'1491'!$AC$6</definedName>
    <definedName name="RANGE_StartRow" localSheetId="18">'1507'!$AC$6</definedName>
    <definedName name="RANGE_StartRow" localSheetId="48">'1509'!$AC$6</definedName>
    <definedName name="RANGE_StartRow" localSheetId="7">'1520'!$AC$6</definedName>
    <definedName name="RANGE_StartRow" localSheetId="32">'1522'!$AC$6</definedName>
    <definedName name="RANGE_StartRow" localSheetId="23">'1529'!$AC$6</definedName>
    <definedName name="RANGE_StartRow" localSheetId="8">'1535'!$AC$6</definedName>
    <definedName name="RANGE_StartRow" localSheetId="28">'1540'!$AC$6</definedName>
    <definedName name="RANGE_StartRow" localSheetId="4">'1542'!$AC$6</definedName>
    <definedName name="RANGE_StartRow" localSheetId="54">'1555'!$AC$6</definedName>
    <definedName name="RANGE_StartRow" localSheetId="1">'1560'!$AC$6</definedName>
    <definedName name="RANGE_StartRow" localSheetId="22">'1562'!$AC$6</definedName>
    <definedName name="RANGE_StartRow" localSheetId="45">'1568'!$AC$6</definedName>
    <definedName name="RANGE_StartRow" localSheetId="3">'1569'!$AC$6</definedName>
    <definedName name="RANGE_StartRow" localSheetId="56">'1570'!$AC$6</definedName>
    <definedName name="RANGE_StartRow" localSheetId="13">'1575'!$AC$6</definedName>
    <definedName name="RANGE_StartRow" localSheetId="46">'1577'!$AC$6</definedName>
    <definedName name="RANGE_StartRow" localSheetId="43">'182'!$AC$6</definedName>
    <definedName name="RANGE_StartRow" localSheetId="51">'194'!$AC$6</definedName>
    <definedName name="RANGE_StartRow" localSheetId="35">'246'!$AC$6</definedName>
    <definedName name="RANGE_StartRow" localSheetId="14">'290'!$AC$6</definedName>
    <definedName name="RANGE_StartRow" localSheetId="5">'312'!$AC$6</definedName>
    <definedName name="RANGE_StartRow" localSheetId="2">'32'!$AC$6</definedName>
    <definedName name="RANGE_StartRow" localSheetId="6">'343'!$AC$6</definedName>
    <definedName name="RANGE_StartRow" localSheetId="31">'360'!$AC$6</definedName>
    <definedName name="RANGE_StartRow" localSheetId="27">'376'!$AC$6</definedName>
    <definedName name="RANGE_StartRow" localSheetId="41">'455'!$AC$6</definedName>
    <definedName name="RANGE_StartRow" localSheetId="57">'509'!$AC$6</definedName>
    <definedName name="RANGE_StartRow" localSheetId="38">'558'!$AC$6</definedName>
    <definedName name="RANGE_StartRow" localSheetId="39">'57'!$AC$6</definedName>
    <definedName name="RANGE_StartRow" localSheetId="10">'62'!$AC$6</definedName>
    <definedName name="RANGE_StartRow" localSheetId="26">'762'!$AC$6</definedName>
    <definedName name="RANGE_StartRow" localSheetId="37">'774'!$AC$6</definedName>
    <definedName name="RANGE_StartRow" localSheetId="21">'780'!$AC$6</definedName>
    <definedName name="RANGE_StartRow" localSheetId="15">'8'!$AC$6</definedName>
    <definedName name="RANGE_StartRow" localSheetId="12">'820'!$AC$6</definedName>
    <definedName name="RANGE_StartRow" localSheetId="25">'829'!$AC$6</definedName>
    <definedName name="RANGE_StartRow" localSheetId="16">'881'!$AC$6</definedName>
    <definedName name="RANGE_StartRow" localSheetId="47">'901'!$AC$6</definedName>
    <definedName name="RANGE_StartRow" localSheetId="34">'923'!$AC$6</definedName>
    <definedName name="RANGE_StartRow" localSheetId="49">'941'!$AC$6</definedName>
    <definedName name="RANGE_StartRow" localSheetId="55">'966'!$AC$6</definedName>
    <definedName name="RANGE_StartRow" localSheetId="42">'994'!$AC$6</definedName>
    <definedName name="RANGE_StartRow" localSheetId="58">'Alle Versicherer'!$AC$6</definedName>
    <definedName name="RANGE_StartRow">[1]temp_versicherung_sheet_!$AC$6</definedName>
    <definedName name="RANGE_VerNr" localSheetId="24">'1040'!$AB$8</definedName>
    <definedName name="RANGE_VerNr" localSheetId="11">'1113'!$AB$8</definedName>
    <definedName name="RANGE_VerNr" localSheetId="30">'1142'!$AB$8</definedName>
    <definedName name="RANGE_VerNr" localSheetId="40">'1179'!$AB$8</definedName>
    <definedName name="RANGE_VerNr" localSheetId="50">'1318'!$AB$8</definedName>
    <definedName name="RANGE_VerNr" localSheetId="29">'1322'!$AB$8</definedName>
    <definedName name="RANGE_VerNr" localSheetId="36">'1331'!$AB$8</definedName>
    <definedName name="RANGE_VerNr" localSheetId="17">'134'!$AB$8</definedName>
    <definedName name="RANGE_VerNr" localSheetId="33">'1362'!$AB$8</definedName>
    <definedName name="RANGE_VerNr" localSheetId="52">'1384'!$AB$8</definedName>
    <definedName name="RANGE_VerNr" localSheetId="19">'1386'!$AB$8</definedName>
    <definedName name="RANGE_VerNr" localSheetId="44">'1401'!$AB$8</definedName>
    <definedName name="RANGE_VerNr" localSheetId="53">'1402'!$AB$8</definedName>
    <definedName name="RANGE_VerNr" localSheetId="9">'1479'!$AB$8</definedName>
    <definedName name="RANGE_VerNr" localSheetId="20">'1491'!$AB$8</definedName>
    <definedName name="RANGE_VerNr" localSheetId="18">'1507'!$AB$8</definedName>
    <definedName name="RANGE_VerNr" localSheetId="48">'1509'!$AB$8</definedName>
    <definedName name="RANGE_VerNr" localSheetId="7">'1520'!$AB$8</definedName>
    <definedName name="RANGE_VerNr" localSheetId="32">'1522'!$AB$8</definedName>
    <definedName name="RANGE_VerNr" localSheetId="23">'1529'!$AB$8</definedName>
    <definedName name="RANGE_VerNr" localSheetId="8">'1535'!$AB$8</definedName>
    <definedName name="RANGE_VerNr" localSheetId="28">'1540'!$AB$8</definedName>
    <definedName name="RANGE_VerNr" localSheetId="4">'1542'!$AB$8</definedName>
    <definedName name="RANGE_VerNr" localSheetId="54">'1555'!$AB$8</definedName>
    <definedName name="RANGE_VerNr" localSheetId="1">'1560'!$AB$8</definedName>
    <definedName name="RANGE_VerNr" localSheetId="22">'1562'!$AB$8</definedName>
    <definedName name="RANGE_VerNr" localSheetId="45">'1568'!$AB$8</definedName>
    <definedName name="RANGE_VerNr" localSheetId="3">'1569'!$AB$8</definedName>
    <definedName name="RANGE_VerNr" localSheetId="56">'1570'!$AB$8</definedName>
    <definedName name="RANGE_VerNr" localSheetId="13">'1575'!$AB$8</definedName>
    <definedName name="RANGE_VerNr" localSheetId="46">'1577'!$AB$8</definedName>
    <definedName name="RANGE_VerNr" localSheetId="43">'182'!$AB$8</definedName>
    <definedName name="RANGE_VerNr" localSheetId="51">'194'!$AB$8</definedName>
    <definedName name="RANGE_VerNr" localSheetId="35">'246'!$AB$8</definedName>
    <definedName name="RANGE_VerNr" localSheetId="14">'290'!$AB$8</definedName>
    <definedName name="RANGE_VerNr" localSheetId="5">'312'!$AB$8</definedName>
    <definedName name="RANGE_VerNr" localSheetId="2">'32'!$AB$8</definedName>
    <definedName name="RANGE_VerNr" localSheetId="6">'343'!$AB$8</definedName>
    <definedName name="RANGE_VerNr" localSheetId="31">'360'!$AB$8</definedName>
    <definedName name="RANGE_VerNr" localSheetId="27">'376'!$AB$8</definedName>
    <definedName name="RANGE_VerNr" localSheetId="41">'455'!$AB$8</definedName>
    <definedName name="RANGE_VerNr" localSheetId="57">'509'!$AB$8</definedName>
    <definedName name="RANGE_VerNr" localSheetId="38">'558'!$AB$8</definedName>
    <definedName name="RANGE_VerNr" localSheetId="39">'57'!$AB$8</definedName>
    <definedName name="RANGE_VerNr" localSheetId="10">'62'!$AB$8</definedName>
    <definedName name="RANGE_VerNr" localSheetId="26">'762'!$AB$8</definedName>
    <definedName name="RANGE_VerNr" localSheetId="37">'774'!$AB$8</definedName>
    <definedName name="RANGE_VerNr" localSheetId="21">'780'!$AB$8</definedName>
    <definedName name="RANGE_VerNr" localSheetId="15">'8'!$AB$8</definedName>
    <definedName name="RANGE_VerNr" localSheetId="12">'820'!$AB$8</definedName>
    <definedName name="RANGE_VerNr" localSheetId="25">'829'!$AB$8</definedName>
    <definedName name="RANGE_VerNr" localSheetId="16">'881'!$AB$8</definedName>
    <definedName name="RANGE_VerNr" localSheetId="47">'901'!$AB$8</definedName>
    <definedName name="RANGE_VerNr" localSheetId="34">'923'!$AB$8</definedName>
    <definedName name="RANGE_VerNr" localSheetId="49">'941'!$AB$8</definedName>
    <definedName name="RANGE_VerNr" localSheetId="55">'966'!$AB$8</definedName>
    <definedName name="RANGE_VerNr" localSheetId="42">'994'!$AB$8</definedName>
    <definedName name="RANGE_VerNr" localSheetId="58">'Alle Versicherer'!$AB$8</definedName>
    <definedName name="RANGE_VerNr">[1]temp_versicherung_sheet_!$AB$8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R7" i="60" l="1"/>
  <c r="BQ7" i="60"/>
  <c r="BO7" i="60"/>
  <c r="BE7" i="60"/>
  <c r="BD7" i="60"/>
  <c r="AS7" i="60"/>
  <c r="AI7" i="60"/>
  <c r="AH7" i="60"/>
  <c r="AD7" i="60"/>
  <c r="AT7" i="60" s="1"/>
  <c r="AD6" i="60"/>
  <c r="AC6" i="60"/>
  <c r="BQ7" i="59"/>
  <c r="BO7" i="59"/>
  <c r="BD7" i="59"/>
  <c r="AS7" i="59"/>
  <c r="AH7" i="59"/>
  <c r="AD7" i="59"/>
  <c r="BP7" i="59" s="1"/>
  <c r="AD6" i="59"/>
  <c r="AC6" i="59"/>
  <c r="BQ7" i="58"/>
  <c r="BO7" i="58"/>
  <c r="BD7" i="58"/>
  <c r="AS7" i="58"/>
  <c r="AH7" i="58"/>
  <c r="AD7" i="58"/>
  <c r="BE7" i="58" s="1"/>
  <c r="AD6" i="58"/>
  <c r="AC6" i="58"/>
  <c r="BR7" i="57"/>
  <c r="BQ7" i="57"/>
  <c r="BO7" i="57"/>
  <c r="BE7" i="57"/>
  <c r="BD7" i="57"/>
  <c r="AS7" i="57"/>
  <c r="AI7" i="57"/>
  <c r="AH7" i="57"/>
  <c r="AD7" i="57"/>
  <c r="BP7" i="57" s="1"/>
  <c r="AD6" i="57"/>
  <c r="AC6" i="57"/>
  <c r="BR7" i="56"/>
  <c r="BQ7" i="56"/>
  <c r="BO7" i="56"/>
  <c r="BE7" i="56"/>
  <c r="BD7" i="56"/>
  <c r="AS7" i="56"/>
  <c r="AI7" i="56"/>
  <c r="AH7" i="56"/>
  <c r="AD7" i="56"/>
  <c r="BP7" i="56" s="1"/>
  <c r="AD6" i="56"/>
  <c r="AC6" i="56"/>
  <c r="BQ7" i="55"/>
  <c r="BO7" i="55"/>
  <c r="BD7" i="55"/>
  <c r="AS7" i="55"/>
  <c r="AH7" i="55"/>
  <c r="AD7" i="55"/>
  <c r="AT7" i="55" s="1"/>
  <c r="AD6" i="55"/>
  <c r="AC6" i="55"/>
  <c r="BQ7" i="54"/>
  <c r="BO7" i="54"/>
  <c r="BD7" i="54"/>
  <c r="AS7" i="54"/>
  <c r="AH7" i="54"/>
  <c r="AD7" i="54"/>
  <c r="BR7" i="54" s="1"/>
  <c r="AD6" i="54"/>
  <c r="AC6" i="54"/>
  <c r="BR7" i="53"/>
  <c r="BQ7" i="53"/>
  <c r="BO7" i="53"/>
  <c r="BE7" i="53"/>
  <c r="BD7" i="53"/>
  <c r="AT7" i="53"/>
  <c r="AS7" i="53"/>
  <c r="AI7" i="53"/>
  <c r="AH7" i="53"/>
  <c r="AD7" i="53"/>
  <c r="BP7" i="53" s="1"/>
  <c r="AD6" i="53"/>
  <c r="AC6" i="53"/>
  <c r="BR7" i="52"/>
  <c r="BQ7" i="52"/>
  <c r="BO7" i="52"/>
  <c r="BE7" i="52"/>
  <c r="BD7" i="52"/>
  <c r="AT7" i="52"/>
  <c r="AS7" i="52"/>
  <c r="AI7" i="52"/>
  <c r="AH7" i="52"/>
  <c r="AD7" i="52"/>
  <c r="BP7" i="52" s="1"/>
  <c r="AD6" i="52"/>
  <c r="AC6" i="52"/>
  <c r="BQ7" i="51"/>
  <c r="BO7" i="51"/>
  <c r="BD7" i="51"/>
  <c r="AS7" i="51"/>
  <c r="AH7" i="51"/>
  <c r="AD7" i="51"/>
  <c r="BP7" i="51" s="1"/>
  <c r="AD6" i="51"/>
  <c r="AC6" i="51"/>
  <c r="BQ7" i="50"/>
  <c r="BO7" i="50"/>
  <c r="BD7" i="50"/>
  <c r="AS7" i="50"/>
  <c r="AH7" i="50"/>
  <c r="AD7" i="50"/>
  <c r="BE7" i="50" s="1"/>
  <c r="AD6" i="50"/>
  <c r="AC6" i="50"/>
  <c r="BR7" i="49"/>
  <c r="BQ7" i="49"/>
  <c r="BO7" i="49"/>
  <c r="BE7" i="49"/>
  <c r="BD7" i="49"/>
  <c r="AS7" i="49"/>
  <c r="AI7" i="49"/>
  <c r="AH7" i="49"/>
  <c r="AD7" i="49"/>
  <c r="BP7" i="49" s="1"/>
  <c r="AD6" i="49"/>
  <c r="AC6" i="49"/>
  <c r="BR7" i="48"/>
  <c r="BQ7" i="48"/>
  <c r="BO7" i="48"/>
  <c r="BE7" i="48"/>
  <c r="BD7" i="48"/>
  <c r="AS7" i="48"/>
  <c r="AI7" i="48"/>
  <c r="AH7" i="48"/>
  <c r="AD7" i="48"/>
  <c r="BP7" i="48" s="1"/>
  <c r="AD6" i="48"/>
  <c r="AC6" i="48"/>
  <c r="BQ7" i="47"/>
  <c r="BO7" i="47"/>
  <c r="BD7" i="47"/>
  <c r="AS7" i="47"/>
  <c r="AH7" i="47"/>
  <c r="AD7" i="47"/>
  <c r="AT7" i="47" s="1"/>
  <c r="AD6" i="47"/>
  <c r="AC6" i="47"/>
  <c r="BQ7" i="46"/>
  <c r="BO7" i="46"/>
  <c r="BD7" i="46"/>
  <c r="AS7" i="46"/>
  <c r="AH7" i="46"/>
  <c r="AD7" i="46"/>
  <c r="BR7" i="46" s="1"/>
  <c r="AD6" i="46"/>
  <c r="AC6" i="46"/>
  <c r="BR7" i="45"/>
  <c r="BQ7" i="45"/>
  <c r="BO7" i="45"/>
  <c r="BE7" i="45"/>
  <c r="BD7" i="45"/>
  <c r="AT7" i="45"/>
  <c r="AS7" i="45"/>
  <c r="AI7" i="45"/>
  <c r="AH7" i="45"/>
  <c r="AD7" i="45"/>
  <c r="BP7" i="45" s="1"/>
  <c r="AD6" i="45"/>
  <c r="AC6" i="45"/>
  <c r="BR7" i="44"/>
  <c r="BQ7" i="44"/>
  <c r="BO7" i="44"/>
  <c r="BE7" i="44"/>
  <c r="BD7" i="44"/>
  <c r="AT7" i="44"/>
  <c r="AS7" i="44"/>
  <c r="AI7" i="44"/>
  <c r="AH7" i="44"/>
  <c r="AD7" i="44"/>
  <c r="BP7" i="44" s="1"/>
  <c r="AD6" i="44"/>
  <c r="AC6" i="44"/>
  <c r="BQ7" i="43"/>
  <c r="BO7" i="43"/>
  <c r="BD7" i="43"/>
  <c r="AS7" i="43"/>
  <c r="AH7" i="43"/>
  <c r="AD7" i="43"/>
  <c r="BP7" i="43" s="1"/>
  <c r="AD6" i="43"/>
  <c r="AC6" i="43"/>
  <c r="BQ7" i="42"/>
  <c r="BO7" i="42"/>
  <c r="BD7" i="42"/>
  <c r="AS7" i="42"/>
  <c r="AH7" i="42"/>
  <c r="AD7" i="42"/>
  <c r="BE7" i="42" s="1"/>
  <c r="AD6" i="42"/>
  <c r="AC6" i="42"/>
  <c r="BR7" i="41"/>
  <c r="BQ7" i="41"/>
  <c r="BO7" i="41"/>
  <c r="BE7" i="41"/>
  <c r="BD7" i="41"/>
  <c r="AS7" i="41"/>
  <c r="AI7" i="41"/>
  <c r="AH7" i="41"/>
  <c r="AD7" i="41"/>
  <c r="BP7" i="41" s="1"/>
  <c r="AD6" i="41"/>
  <c r="AC6" i="41"/>
  <c r="BR7" i="40"/>
  <c r="BQ7" i="40"/>
  <c r="BO7" i="40"/>
  <c r="BE7" i="40"/>
  <c r="BD7" i="40"/>
  <c r="AS7" i="40"/>
  <c r="AI7" i="40"/>
  <c r="AH7" i="40"/>
  <c r="AD7" i="40"/>
  <c r="BP7" i="40" s="1"/>
  <c r="AD6" i="40"/>
  <c r="AC6" i="40"/>
  <c r="BQ7" i="39"/>
  <c r="BO7" i="39"/>
  <c r="BD7" i="39"/>
  <c r="AS7" i="39"/>
  <c r="AH7" i="39"/>
  <c r="AD7" i="39"/>
  <c r="AT7" i="39" s="1"/>
  <c r="AD6" i="39"/>
  <c r="AC6" i="39"/>
  <c r="BR7" i="38"/>
  <c r="BQ7" i="38"/>
  <c r="BO7" i="38"/>
  <c r="BD7" i="38"/>
  <c r="AS7" i="38"/>
  <c r="AI7" i="38"/>
  <c r="AH7" i="38"/>
  <c r="AD7" i="38"/>
  <c r="BP7" i="38" s="1"/>
  <c r="AD6" i="38"/>
  <c r="AC6" i="38"/>
  <c r="BR7" i="37"/>
  <c r="BQ7" i="37"/>
  <c r="BO7" i="37"/>
  <c r="BE7" i="37"/>
  <c r="BD7" i="37"/>
  <c r="AT7" i="37"/>
  <c r="AS7" i="37"/>
  <c r="AI7" i="37"/>
  <c r="AH7" i="37"/>
  <c r="AD7" i="37"/>
  <c r="BP7" i="37" s="1"/>
  <c r="AD6" i="37"/>
  <c r="AC6" i="37"/>
  <c r="BR7" i="36"/>
  <c r="BQ7" i="36"/>
  <c r="BO7" i="36"/>
  <c r="BE7" i="36"/>
  <c r="BD7" i="36"/>
  <c r="AT7" i="36"/>
  <c r="AS7" i="36"/>
  <c r="AI7" i="36"/>
  <c r="AH7" i="36"/>
  <c r="AD7" i="36"/>
  <c r="BP7" i="36" s="1"/>
  <c r="AD6" i="36"/>
  <c r="AC6" i="36"/>
  <c r="BQ7" i="35"/>
  <c r="BO7" i="35"/>
  <c r="BD7" i="35"/>
  <c r="AS7" i="35"/>
  <c r="AH7" i="35"/>
  <c r="AD7" i="35"/>
  <c r="BP7" i="35" s="1"/>
  <c r="AD6" i="35"/>
  <c r="AC6" i="35"/>
  <c r="BQ7" i="34"/>
  <c r="BO7" i="34"/>
  <c r="BE7" i="34"/>
  <c r="BD7" i="34"/>
  <c r="AS7" i="34"/>
  <c r="AH7" i="34"/>
  <c r="AD7" i="34"/>
  <c r="AT7" i="34" s="1"/>
  <c r="AD6" i="34"/>
  <c r="AC6" i="34"/>
  <c r="BR7" i="33"/>
  <c r="BQ7" i="33"/>
  <c r="BO7" i="33"/>
  <c r="BE7" i="33"/>
  <c r="BD7" i="33"/>
  <c r="AS7" i="33"/>
  <c r="AI7" i="33"/>
  <c r="AH7" i="33"/>
  <c r="AD7" i="33"/>
  <c r="BP7" i="33" s="1"/>
  <c r="AD6" i="33"/>
  <c r="AC6" i="33"/>
  <c r="BR7" i="32"/>
  <c r="BQ7" i="32"/>
  <c r="BO7" i="32"/>
  <c r="BE7" i="32"/>
  <c r="BD7" i="32"/>
  <c r="AS7" i="32"/>
  <c r="AI7" i="32"/>
  <c r="AH7" i="32"/>
  <c r="AD7" i="32"/>
  <c r="BP7" i="32" s="1"/>
  <c r="AD6" i="32"/>
  <c r="AC6" i="32"/>
  <c r="BQ7" i="31"/>
  <c r="BO7" i="31"/>
  <c r="BD7" i="31"/>
  <c r="AS7" i="31"/>
  <c r="AH7" i="31"/>
  <c r="AD7" i="31"/>
  <c r="AT7" i="31" s="1"/>
  <c r="AD6" i="31"/>
  <c r="AC6" i="31"/>
  <c r="BR7" i="30"/>
  <c r="BQ7" i="30"/>
  <c r="BO7" i="30"/>
  <c r="BD7" i="30"/>
  <c r="AS7" i="30"/>
  <c r="AI7" i="30"/>
  <c r="AH7" i="30"/>
  <c r="AD7" i="30"/>
  <c r="BP7" i="30" s="1"/>
  <c r="AD6" i="30"/>
  <c r="AC6" i="30"/>
  <c r="BR7" i="29"/>
  <c r="BQ7" i="29"/>
  <c r="BO7" i="29"/>
  <c r="BE7" i="29"/>
  <c r="BD7" i="29"/>
  <c r="AT7" i="29"/>
  <c r="AS7" i="29"/>
  <c r="AI7" i="29"/>
  <c r="AH7" i="29"/>
  <c r="AD7" i="29"/>
  <c r="BP7" i="29" s="1"/>
  <c r="AD6" i="29"/>
  <c r="AC6" i="29"/>
  <c r="BR7" i="28"/>
  <c r="BQ7" i="28"/>
  <c r="BO7" i="28"/>
  <c r="BE7" i="28"/>
  <c r="BD7" i="28"/>
  <c r="AT7" i="28"/>
  <c r="AS7" i="28"/>
  <c r="AI7" i="28"/>
  <c r="AH7" i="28"/>
  <c r="AD7" i="28"/>
  <c r="BP7" i="28" s="1"/>
  <c r="AD6" i="28"/>
  <c r="AC6" i="28"/>
  <c r="BQ7" i="27"/>
  <c r="BO7" i="27"/>
  <c r="BD7" i="27"/>
  <c r="AS7" i="27"/>
  <c r="AH7" i="27"/>
  <c r="AD7" i="27"/>
  <c r="BP7" i="27" s="1"/>
  <c r="AD6" i="27"/>
  <c r="AC6" i="27"/>
  <c r="BQ7" i="26"/>
  <c r="BO7" i="26"/>
  <c r="BE7" i="26"/>
  <c r="BD7" i="26"/>
  <c r="AS7" i="26"/>
  <c r="AH7" i="26"/>
  <c r="AD7" i="26"/>
  <c r="AT7" i="26" s="1"/>
  <c r="AD6" i="26"/>
  <c r="AC6" i="26"/>
  <c r="BR7" i="25"/>
  <c r="BQ7" i="25"/>
  <c r="BO7" i="25"/>
  <c r="BE7" i="25"/>
  <c r="BD7" i="25"/>
  <c r="AS7" i="25"/>
  <c r="AI7" i="25"/>
  <c r="AH7" i="25"/>
  <c r="AD7" i="25"/>
  <c r="BP7" i="25" s="1"/>
  <c r="AD6" i="25"/>
  <c r="AC6" i="25"/>
  <c r="BQ7" i="24"/>
  <c r="BO7" i="24"/>
  <c r="BD7" i="24"/>
  <c r="AS7" i="24"/>
  <c r="AH7" i="24"/>
  <c r="AD7" i="24"/>
  <c r="BP7" i="24" s="1"/>
  <c r="AD6" i="24"/>
  <c r="AC6" i="24"/>
  <c r="BQ7" i="23"/>
  <c r="BO7" i="23"/>
  <c r="BD7" i="23"/>
  <c r="AS7" i="23"/>
  <c r="AH7" i="23"/>
  <c r="AD7" i="23"/>
  <c r="AT7" i="23" s="1"/>
  <c r="AD6" i="23"/>
  <c r="AC6" i="23"/>
  <c r="BR7" i="22"/>
  <c r="BQ7" i="22"/>
  <c r="BO7" i="22"/>
  <c r="BD7" i="22"/>
  <c r="AS7" i="22"/>
  <c r="AI7" i="22"/>
  <c r="AH7" i="22"/>
  <c r="AD7" i="22"/>
  <c r="BP7" i="22" s="1"/>
  <c r="AD6" i="22"/>
  <c r="AC6" i="22"/>
  <c r="BR7" i="21"/>
  <c r="BQ7" i="21"/>
  <c r="BO7" i="21"/>
  <c r="BE7" i="21"/>
  <c r="BD7" i="21"/>
  <c r="AT7" i="21"/>
  <c r="AS7" i="21"/>
  <c r="AI7" i="21"/>
  <c r="AH7" i="21"/>
  <c r="AD7" i="21"/>
  <c r="BP7" i="21" s="1"/>
  <c r="AD6" i="21"/>
  <c r="AC6" i="21"/>
  <c r="BR7" i="20"/>
  <c r="BQ7" i="20"/>
  <c r="BO7" i="20"/>
  <c r="BE7" i="20"/>
  <c r="BD7" i="20"/>
  <c r="AT7" i="20"/>
  <c r="AS7" i="20"/>
  <c r="AI7" i="20"/>
  <c r="AH7" i="20"/>
  <c r="AD7" i="20"/>
  <c r="BP7" i="20" s="1"/>
  <c r="AD6" i="20"/>
  <c r="AC6" i="20"/>
  <c r="BQ7" i="19"/>
  <c r="BO7" i="19"/>
  <c r="BE7" i="19"/>
  <c r="BD7" i="19"/>
  <c r="AS7" i="19"/>
  <c r="AH7" i="19"/>
  <c r="AD7" i="19"/>
  <c r="BP7" i="19" s="1"/>
  <c r="AD6" i="19"/>
  <c r="AC6" i="19"/>
  <c r="BQ7" i="18"/>
  <c r="BO7" i="18"/>
  <c r="BE7" i="18"/>
  <c r="BD7" i="18"/>
  <c r="AS7" i="18"/>
  <c r="AH7" i="18"/>
  <c r="AD7" i="18"/>
  <c r="AT7" i="18" s="1"/>
  <c r="AD6" i="18"/>
  <c r="AC6" i="18"/>
  <c r="BR7" i="17"/>
  <c r="BQ7" i="17"/>
  <c r="BO7" i="17"/>
  <c r="BE7" i="17"/>
  <c r="BD7" i="17"/>
  <c r="AS7" i="17"/>
  <c r="AI7" i="17"/>
  <c r="AH7" i="17"/>
  <c r="AD7" i="17"/>
  <c r="BP7" i="17" s="1"/>
  <c r="AD6" i="17"/>
  <c r="AC6" i="17"/>
  <c r="BQ7" i="16"/>
  <c r="BO7" i="16"/>
  <c r="BD7" i="16"/>
  <c r="AS7" i="16"/>
  <c r="AH7" i="16"/>
  <c r="AD7" i="16"/>
  <c r="BP7" i="16" s="1"/>
  <c r="AD6" i="16"/>
  <c r="AC6" i="16"/>
  <c r="BQ7" i="15"/>
  <c r="BO7" i="15"/>
  <c r="BD7" i="15"/>
  <c r="AS7" i="15"/>
  <c r="AH7" i="15"/>
  <c r="AD7" i="15"/>
  <c r="BE7" i="15" s="1"/>
  <c r="AD6" i="15"/>
  <c r="AC6" i="15"/>
  <c r="BR7" i="14"/>
  <c r="BQ7" i="14"/>
  <c r="BO7" i="14"/>
  <c r="BD7" i="14"/>
  <c r="AS7" i="14"/>
  <c r="AI7" i="14"/>
  <c r="AH7" i="14"/>
  <c r="AD7" i="14"/>
  <c r="BP7" i="14" s="1"/>
  <c r="AD6" i="14"/>
  <c r="AC6" i="14"/>
  <c r="BR7" i="13"/>
  <c r="BQ7" i="13"/>
  <c r="BO7" i="13"/>
  <c r="BE7" i="13"/>
  <c r="BD7" i="13"/>
  <c r="AT7" i="13"/>
  <c r="AS7" i="13"/>
  <c r="AI7" i="13"/>
  <c r="AH7" i="13"/>
  <c r="AD7" i="13"/>
  <c r="BP7" i="13" s="1"/>
  <c r="AD6" i="13"/>
  <c r="AC6" i="13"/>
  <c r="BR7" i="12"/>
  <c r="BQ7" i="12"/>
  <c r="BO7" i="12"/>
  <c r="BE7" i="12"/>
  <c r="BD7" i="12"/>
  <c r="AT7" i="12"/>
  <c r="AS7" i="12"/>
  <c r="AI7" i="12"/>
  <c r="AH7" i="12"/>
  <c r="AD7" i="12"/>
  <c r="BP7" i="12" s="1"/>
  <c r="AD6" i="12"/>
  <c r="AC6" i="12"/>
  <c r="BQ7" i="11"/>
  <c r="BP7" i="11"/>
  <c r="BO7" i="11"/>
  <c r="BE7" i="11"/>
  <c r="BD7" i="11"/>
  <c r="AS7" i="11"/>
  <c r="AH7" i="11"/>
  <c r="AD7" i="11"/>
  <c r="AD6" i="11"/>
  <c r="AC6" i="11"/>
  <c r="BQ7" i="10"/>
  <c r="BO7" i="10"/>
  <c r="BE7" i="10"/>
  <c r="BD7" i="10"/>
  <c r="AT7" i="10"/>
  <c r="AS7" i="10"/>
  <c r="AH7" i="10"/>
  <c r="AD7" i="10"/>
  <c r="BP7" i="10" s="1"/>
  <c r="AD6" i="10"/>
  <c r="AC6" i="10"/>
  <c r="BQ7" i="9"/>
  <c r="BP7" i="9"/>
  <c r="BO7" i="9"/>
  <c r="BD7" i="9"/>
  <c r="AS7" i="9"/>
  <c r="AH7" i="9"/>
  <c r="AD7" i="9"/>
  <c r="AT7" i="9" s="1"/>
  <c r="AD6" i="9"/>
  <c r="AC6" i="9"/>
  <c r="BQ7" i="8"/>
  <c r="BO7" i="8"/>
  <c r="BE7" i="8"/>
  <c r="BD7" i="8"/>
  <c r="AT7" i="8"/>
  <c r="AS7" i="8"/>
  <c r="AH7" i="8"/>
  <c r="AD7" i="8"/>
  <c r="BR7" i="8" s="1"/>
  <c r="AD6" i="8"/>
  <c r="AC6" i="8"/>
  <c r="BR7" i="7"/>
  <c r="BQ7" i="7"/>
  <c r="BO7" i="7"/>
  <c r="BE7" i="7"/>
  <c r="BD7" i="7"/>
  <c r="AS7" i="7"/>
  <c r="AI7" i="7"/>
  <c r="AH7" i="7"/>
  <c r="AD7" i="7"/>
  <c r="BP7" i="7" s="1"/>
  <c r="AD6" i="7"/>
  <c r="AC6" i="7"/>
  <c r="BQ7" i="6"/>
  <c r="BO7" i="6"/>
  <c r="BE7" i="6"/>
  <c r="BD7" i="6"/>
  <c r="AS7" i="6"/>
  <c r="AH7" i="6"/>
  <c r="AD7" i="6"/>
  <c r="AT7" i="6" s="1"/>
  <c r="AD6" i="6"/>
  <c r="AC6" i="6"/>
  <c r="BQ7" i="5"/>
  <c r="BO7" i="5"/>
  <c r="BD7" i="5"/>
  <c r="AS7" i="5"/>
  <c r="AH7" i="5"/>
  <c r="AD7" i="5"/>
  <c r="BR7" i="5" s="1"/>
  <c r="AD6" i="5"/>
  <c r="AC6" i="5"/>
  <c r="BQ7" i="4"/>
  <c r="BO7" i="4"/>
  <c r="BD7" i="4"/>
  <c r="AS7" i="4"/>
  <c r="AH7" i="4"/>
  <c r="AD7" i="4"/>
  <c r="BE7" i="4" s="1"/>
  <c r="AD6" i="4"/>
  <c r="AC6" i="4"/>
  <c r="BR7" i="3"/>
  <c r="BQ7" i="3"/>
  <c r="BO7" i="3"/>
  <c r="BE7" i="3"/>
  <c r="BD7" i="3"/>
  <c r="AT7" i="3"/>
  <c r="AS7" i="3"/>
  <c r="AI7" i="3"/>
  <c r="AH7" i="3"/>
  <c r="AD7" i="3"/>
  <c r="BP7" i="3" s="1"/>
  <c r="AD6" i="3"/>
  <c r="AC6" i="3"/>
  <c r="K311" i="2"/>
  <c r="K463" i="2" s="1"/>
  <c r="I311" i="2"/>
  <c r="I463" i="2" s="1"/>
  <c r="BP8" i="21"/>
  <c r="BO8" i="6"/>
  <c r="BO8" i="40"/>
  <c r="BO6" i="27" a="1"/>
  <c r="BO6" i="59" a="1"/>
  <c r="BO6" i="13" a="1"/>
  <c r="BO8" i="10"/>
  <c r="BP8" i="3"/>
  <c r="AS6" i="8" a="1"/>
  <c r="BO8" i="45"/>
  <c r="BO6" i="4" a="1"/>
  <c r="AS6" i="54" a="1"/>
  <c r="AS6" i="30" a="1"/>
  <c r="BD6" i="10" a="1"/>
  <c r="BO8" i="33"/>
  <c r="BP8" i="6"/>
  <c r="BO8" i="29"/>
  <c r="BP8" i="26"/>
  <c r="AS6" i="21" a="1"/>
  <c r="BO6" i="41" a="1"/>
  <c r="BO6" i="3" a="1"/>
  <c r="BO6" i="52" a="1"/>
  <c r="BO6" i="35" a="1"/>
  <c r="BO6" i="19" a="1"/>
  <c r="AS6" i="14" a="1"/>
  <c r="BO8" i="44"/>
  <c r="BO6" i="58" a="1"/>
  <c r="AS6" i="5" a="1"/>
  <c r="BP8" i="53"/>
  <c r="BD6" i="13" a="1"/>
  <c r="BP8" i="45"/>
  <c r="BO6" i="53" a="1"/>
  <c r="BO6" i="33" a="1"/>
  <c r="BO6" i="43" a="1"/>
  <c r="AS6" i="56" a="1"/>
  <c r="AS6" i="38" a="1"/>
  <c r="BO6" i="50" a="1"/>
  <c r="BO6" i="6" a="1"/>
  <c r="BO6" i="45" a="1"/>
  <c r="BP8" i="23"/>
  <c r="BO6" i="21" a="1"/>
  <c r="BP8" i="60"/>
  <c r="BO6" i="37" a="1"/>
  <c r="BO6" i="18" a="1"/>
  <c r="BP8" i="48"/>
  <c r="BO8" i="37"/>
  <c r="BO8" i="53"/>
  <c r="AS6" i="33" a="1"/>
  <c r="BO6" i="7" a="1"/>
  <c r="BO6" i="22" a="1"/>
  <c r="BO6" i="40" a="1"/>
  <c r="BD6" i="3" a="1"/>
  <c r="BO8" i="41"/>
  <c r="BO6" i="51" a="1"/>
  <c r="BO6" i="44" a="1"/>
  <c r="BO8" i="21"/>
  <c r="BO8" i="3"/>
  <c r="AS6" i="25" a="1"/>
  <c r="AS6" i="22" a="1"/>
  <c r="AS6" i="41" a="1"/>
  <c r="BO6" i="34" a="1"/>
  <c r="BO6" i="56" a="1"/>
  <c r="AS6" i="13" a="1"/>
  <c r="AS6" i="57" a="1"/>
  <c r="BO8" i="49"/>
  <c r="BP8" i="13"/>
  <c r="BO6" i="48" a="1"/>
  <c r="BO6" i="42" a="1"/>
  <c r="BO8" i="48"/>
  <c r="BO8" i="57"/>
  <c r="BP8" i="7"/>
  <c r="BP8" i="37"/>
  <c r="BP8" i="36"/>
  <c r="AS6" i="17" a="1"/>
  <c r="BP8" i="44"/>
  <c r="BO6" i="57" a="1"/>
  <c r="BD6" i="9" a="1"/>
  <c r="AS6" i="60" a="1"/>
  <c r="BO8" i="17"/>
  <c r="BO6" i="49" a="1"/>
  <c r="BP8" i="31"/>
  <c r="BO8" i="36"/>
  <c r="AS6" i="12" a="1"/>
  <c r="BO6" i="26" a="1"/>
  <c r="AS6" i="45" a="1"/>
  <c r="BO6" i="16" a="1"/>
  <c r="BO8" i="56"/>
  <c r="BP8" i="9"/>
  <c r="BO8" i="8"/>
  <c r="BD6" i="21" a="1"/>
  <c r="BP8" i="56"/>
  <c r="AS6" i="11" a="1"/>
  <c r="BP8" i="29"/>
  <c r="AS6" i="49" a="1"/>
  <c r="BO6" i="24" a="1"/>
  <c r="BP8" i="28"/>
  <c r="AS6" i="37" a="1"/>
  <c r="AS6" i="3" a="1"/>
  <c r="AS6" i="53" a="1"/>
  <c r="BO6" i="32" a="1"/>
  <c r="AS6" i="29" a="1"/>
  <c r="AS6" i="46" a="1"/>
  <c r="AS6" i="52" a="1"/>
  <c r="BP8" i="12"/>
  <c r="BO8" i="12"/>
  <c r="BO6" i="60" a="1"/>
  <c r="BP8" i="20"/>
  <c r="BO8" i="32"/>
  <c r="BP8" i="55"/>
  <c r="BO6" i="29" a="1"/>
  <c r="BO8" i="13"/>
  <c r="BO8" i="52"/>
  <c r="BO8" i="25"/>
  <c r="BO8" i="28"/>
  <c r="BP8" i="39"/>
  <c r="BO8" i="11"/>
  <c r="AS6" i="48" a="1"/>
  <c r="BP8" i="47"/>
  <c r="BP8" i="52"/>
  <c r="BP8" i="18"/>
  <c r="BO6" i="4" l="1"/>
  <c r="AS6" i="5"/>
  <c r="BD6" i="10"/>
  <c r="AS6" i="8"/>
  <c r="AS6" i="3"/>
  <c r="BO6" i="6"/>
  <c r="BO6" i="16"/>
  <c r="BO6" i="26"/>
  <c r="AS6" i="30"/>
  <c r="BO6" i="19"/>
  <c r="BO6" i="35"/>
  <c r="AS6" i="38"/>
  <c r="BO6" i="42"/>
  <c r="BO6" i="43"/>
  <c r="AS6" i="46"/>
  <c r="BD6" i="9"/>
  <c r="BO6" i="27"/>
  <c r="BO6" i="3"/>
  <c r="BO6" i="22"/>
  <c r="BO6" i="32"/>
  <c r="BO6" i="7"/>
  <c r="AS6" i="13"/>
  <c r="AS6" i="22"/>
  <c r="BO6" i="40"/>
  <c r="AS6" i="12"/>
  <c r="BO6" i="18"/>
  <c r="BO6" i="34"/>
  <c r="BD6" i="13"/>
  <c r="BO6" i="24"/>
  <c r="AS6" i="11"/>
  <c r="AS6" i="14"/>
  <c r="AS6" i="17"/>
  <c r="BO6" i="58"/>
  <c r="BO6" i="59"/>
  <c r="BO6" i="13"/>
  <c r="BD6" i="3"/>
  <c r="BO6" i="50"/>
  <c r="BO6" i="51"/>
  <c r="AS6" i="54"/>
  <c r="BO6" i="44"/>
  <c r="AS6" i="48"/>
  <c r="BO6" i="52"/>
  <c r="AS6" i="56"/>
  <c r="BO6" i="60"/>
  <c r="AS6" i="21"/>
  <c r="AS6" i="29"/>
  <c r="BO6" i="33"/>
  <c r="AS6" i="37"/>
  <c r="BO6" i="41"/>
  <c r="AS6" i="45"/>
  <c r="BO6" i="49"/>
  <c r="AS6" i="53"/>
  <c r="BO6" i="57"/>
  <c r="BD6" i="21"/>
  <c r="BO6" i="48"/>
  <c r="AS6" i="52"/>
  <c r="BO6" i="56"/>
  <c r="AS6" i="60"/>
  <c r="BO6" i="21"/>
  <c r="AS6" i="25"/>
  <c r="BO6" i="29"/>
  <c r="AS6" i="33"/>
  <c r="BO6" i="37"/>
  <c r="AS6" i="41"/>
  <c r="BO6" i="45"/>
  <c r="AS6" i="49"/>
  <c r="BO6" i="53"/>
  <c r="AS6" i="57"/>
  <c r="BP7" i="5"/>
  <c r="AT7" i="15"/>
  <c r="AI7" i="4"/>
  <c r="BR7" i="4"/>
  <c r="BR7" i="9"/>
  <c r="BP7" i="6"/>
  <c r="BR7" i="10"/>
  <c r="AI7" i="10"/>
  <c r="BE7" i="5"/>
  <c r="AT7" i="7"/>
  <c r="AI7" i="9"/>
  <c r="BR7" i="11"/>
  <c r="AI7" i="11"/>
  <c r="BP7" i="4"/>
  <c r="AT7" i="5"/>
  <c r="AT7" i="4"/>
  <c r="AI7" i="6"/>
  <c r="BR7" i="6"/>
  <c r="BP7" i="8"/>
  <c r="BP7" i="15"/>
  <c r="AI7" i="8"/>
  <c r="BE7" i="9"/>
  <c r="AT7" i="11"/>
  <c r="BR7" i="15"/>
  <c r="AI7" i="5"/>
  <c r="AI7" i="15"/>
  <c r="AT7" i="17"/>
  <c r="AI7" i="19"/>
  <c r="BR7" i="19"/>
  <c r="BE7" i="23"/>
  <c r="AT7" i="25"/>
  <c r="AI7" i="27"/>
  <c r="BR7" i="27"/>
  <c r="BE7" i="31"/>
  <c r="AT7" i="33"/>
  <c r="AI7" i="35"/>
  <c r="BR7" i="35"/>
  <c r="BE7" i="39"/>
  <c r="AT7" i="41"/>
  <c r="AI7" i="43"/>
  <c r="BR7" i="43"/>
  <c r="BE7" i="47"/>
  <c r="AT7" i="49"/>
  <c r="AI7" i="51"/>
  <c r="BR7" i="51"/>
  <c r="BE7" i="55"/>
  <c r="AT7" i="57"/>
  <c r="AI7" i="59"/>
  <c r="BR7" i="59"/>
  <c r="AT7" i="14"/>
  <c r="AI7" i="16"/>
  <c r="BR7" i="16"/>
  <c r="BP7" i="18"/>
  <c r="AT7" i="22"/>
  <c r="AI7" i="24"/>
  <c r="BR7" i="24"/>
  <c r="BP7" i="26"/>
  <c r="AT7" i="30"/>
  <c r="BP7" i="34"/>
  <c r="AT7" i="38"/>
  <c r="BP7" i="42"/>
  <c r="AT7" i="46"/>
  <c r="BP7" i="50"/>
  <c r="AT7" i="54"/>
  <c r="BP7" i="58"/>
  <c r="AT7" i="19"/>
  <c r="BP7" i="23"/>
  <c r="AT7" i="27"/>
  <c r="BP7" i="31"/>
  <c r="AT7" i="35"/>
  <c r="BP7" i="39"/>
  <c r="AT7" i="43"/>
  <c r="BP7" i="47"/>
  <c r="AT7" i="51"/>
  <c r="BP7" i="55"/>
  <c r="AT7" i="59"/>
  <c r="BE7" i="14"/>
  <c r="AT7" i="16"/>
  <c r="AI7" i="18"/>
  <c r="BR7" i="18"/>
  <c r="BE7" i="22"/>
  <c r="AT7" i="24"/>
  <c r="AI7" i="26"/>
  <c r="BR7" i="26"/>
  <c r="BE7" i="30"/>
  <c r="AT7" i="32"/>
  <c r="AI7" i="34"/>
  <c r="BR7" i="34"/>
  <c r="BE7" i="38"/>
  <c r="AT7" i="40"/>
  <c r="AI7" i="42"/>
  <c r="BR7" i="42"/>
  <c r="BE7" i="46"/>
  <c r="AT7" i="48"/>
  <c r="AI7" i="50"/>
  <c r="BR7" i="50"/>
  <c r="BE7" i="54"/>
  <c r="AT7" i="56"/>
  <c r="AI7" i="58"/>
  <c r="BR7" i="58"/>
  <c r="BP7" i="60"/>
  <c r="AI7" i="23"/>
  <c r="BR7" i="23"/>
  <c r="BE7" i="27"/>
  <c r="AI7" i="31"/>
  <c r="BR7" i="31"/>
  <c r="BE7" i="35"/>
  <c r="AI7" i="39"/>
  <c r="BR7" i="39"/>
  <c r="BE7" i="43"/>
  <c r="AI7" i="47"/>
  <c r="BR7" i="47"/>
  <c r="BE7" i="51"/>
  <c r="AI7" i="55"/>
  <c r="BR7" i="55"/>
  <c r="BE7" i="59"/>
  <c r="BE7" i="16"/>
  <c r="BE7" i="24"/>
  <c r="AT7" i="42"/>
  <c r="BP7" i="46"/>
  <c r="AT7" i="50"/>
  <c r="BP7" i="54"/>
  <c r="AT7" i="58"/>
  <c r="AI7" i="46"/>
  <c r="AI7" i="54"/>
  <c r="BP8" i="51"/>
  <c r="BO8" i="27"/>
  <c r="BO6" i="11" a="1"/>
  <c r="BO8" i="54"/>
  <c r="AS6" i="35" a="1"/>
  <c r="BP8" i="42"/>
  <c r="BP8" i="41"/>
  <c r="BO8" i="23"/>
  <c r="AS6" i="39" a="1"/>
  <c r="BD6" i="24" a="1"/>
  <c r="BO8" i="46"/>
  <c r="BD6" i="49" a="1"/>
  <c r="BD6" i="42" a="1"/>
  <c r="BD6" i="28" a="1"/>
  <c r="BD6" i="29" a="1"/>
  <c r="BD6" i="52" a="1"/>
  <c r="BD6" i="20" a="1"/>
  <c r="BD6" i="19" a="1"/>
  <c r="BP8" i="58"/>
  <c r="BO8" i="34"/>
  <c r="BO8" i="22"/>
  <c r="BP8" i="59"/>
  <c r="BD6" i="38" a="1"/>
  <c r="BD6" i="33" a="1"/>
  <c r="BD6" i="40" a="1"/>
  <c r="AS6" i="31" a="1"/>
  <c r="AS6" i="19" a="1"/>
  <c r="AS6" i="59" a="1"/>
  <c r="BP8" i="4"/>
  <c r="AS6" i="47" a="1"/>
  <c r="BP8" i="8"/>
  <c r="AS6" i="26" a="1"/>
  <c r="BO6" i="46" a="1"/>
  <c r="BO6" i="39" a="1"/>
  <c r="AS6" i="23" a="1"/>
  <c r="BP8" i="38"/>
  <c r="BD6" i="7" a="1"/>
  <c r="AS6" i="9" a="1"/>
  <c r="BO8" i="31"/>
  <c r="BD6" i="59" a="1"/>
  <c r="AS6" i="24" a="1"/>
  <c r="AS6" i="6" a="1"/>
  <c r="BO6" i="54" a="1"/>
  <c r="BP8" i="54"/>
  <c r="BO6" i="28" a="1"/>
  <c r="BD6" i="44" a="1"/>
  <c r="BP8" i="17"/>
  <c r="BO8" i="5"/>
  <c r="BD6" i="11" a="1"/>
  <c r="BO6" i="17" a="1"/>
  <c r="BD6" i="34" a="1"/>
  <c r="AS6" i="7" a="1"/>
  <c r="BD6" i="50" a="1"/>
  <c r="BO8" i="55"/>
  <c r="BD6" i="53" a="1"/>
  <c r="BD6" i="37" a="1"/>
  <c r="BO6" i="38" a="1"/>
  <c r="BO6" i="47" a="1"/>
  <c r="BP8" i="19"/>
  <c r="BO8" i="7"/>
  <c r="BD6" i="12" a="1"/>
  <c r="BO6" i="25" a="1"/>
  <c r="AS6" i="16" a="1"/>
  <c r="AS6" i="15" a="1"/>
  <c r="AS6" i="34" a="1"/>
  <c r="BD6" i="36" a="1"/>
  <c r="AS6" i="18" a="1"/>
  <c r="BO8" i="20"/>
  <c r="BD6" i="16" a="1"/>
  <c r="BP8" i="30"/>
  <c r="BP8" i="50"/>
  <c r="BD6" i="58" a="1"/>
  <c r="BO8" i="18"/>
  <c r="BD6" i="54" a="1"/>
  <c r="BP8" i="35"/>
  <c r="BD6" i="23" a="1"/>
  <c r="BO6" i="5" a="1"/>
  <c r="AS6" i="58" a="1"/>
  <c r="BP8" i="5"/>
  <c r="BO8" i="15"/>
  <c r="BP8" i="16"/>
  <c r="AS6" i="28" a="1"/>
  <c r="BO6" i="20" a="1"/>
  <c r="BP8" i="49"/>
  <c r="BO8" i="19"/>
  <c r="BD6" i="45" a="1"/>
  <c r="BO8" i="60"/>
  <c r="BP8" i="33"/>
  <c r="AS6" i="20" a="1"/>
  <c r="BO6" i="14" a="1"/>
  <c r="AS6" i="40" a="1"/>
  <c r="BD6" i="47" a="1"/>
  <c r="BP8" i="46"/>
  <c r="BD6" i="31" a="1"/>
  <c r="BO8" i="47"/>
  <c r="BO8" i="51"/>
  <c r="BO8" i="38"/>
  <c r="BD6" i="41" a="1"/>
  <c r="BO6" i="23" a="1"/>
  <c r="BD6" i="22" a="1"/>
  <c r="BD6" i="55" a="1"/>
  <c r="BP8" i="32"/>
  <c r="AS6" i="32" a="1"/>
  <c r="BD6" i="60" a="1"/>
  <c r="BD6" i="25" a="1"/>
  <c r="AS6" i="27" a="1"/>
  <c r="BD6" i="56" a="1"/>
  <c r="BD6" i="15" a="1"/>
  <c r="AS6" i="51" a="1"/>
  <c r="BO6" i="30" a="1"/>
  <c r="BP8" i="57"/>
  <c r="AS6" i="43" a="1"/>
  <c r="BO8" i="35"/>
  <c r="BD6" i="57" a="1"/>
  <c r="AS6" i="44" a="1"/>
  <c r="BO8" i="4"/>
  <c r="BP8" i="43"/>
  <c r="AS6" i="10" a="1"/>
  <c r="BO6" i="10" a="1"/>
  <c r="BO8" i="26"/>
  <c r="BP8" i="25"/>
  <c r="BP8" i="15"/>
  <c r="BD6" i="32" a="1"/>
  <c r="BO6" i="9" a="1"/>
  <c r="AS6" i="36" a="1"/>
  <c r="BD6" i="39" a="1"/>
  <c r="BP8" i="11"/>
  <c r="BD6" i="51" a="1"/>
  <c r="BD6" i="4" a="1"/>
  <c r="BD6" i="8" a="1"/>
  <c r="BD6" i="17" a="1"/>
  <c r="BO8" i="50"/>
  <c r="BP8" i="24"/>
  <c r="BO8" i="16"/>
  <c r="BP8" i="14"/>
  <c r="BO8" i="43"/>
  <c r="BO8" i="42"/>
  <c r="BD6" i="14" a="1"/>
  <c r="BO8" i="58"/>
  <c r="BO6" i="55" a="1"/>
  <c r="AS6" i="50" a="1"/>
  <c r="BD6" i="27" a="1"/>
  <c r="BO8" i="30"/>
  <c r="BO8" i="59"/>
  <c r="AS6" i="4" a="1"/>
  <c r="BD6" i="48" a="1"/>
  <c r="BO8" i="9"/>
  <c r="BD6" i="5" a="1"/>
  <c r="AS6" i="42" a="1"/>
  <c r="AS6" i="55" a="1"/>
  <c r="BD6" i="18" a="1"/>
  <c r="BD6" i="26" a="1"/>
  <c r="BO8" i="14"/>
  <c r="BO8" i="24"/>
  <c r="BD6" i="30" a="1"/>
  <c r="BO6" i="15" a="1"/>
  <c r="BO6" i="8" a="1"/>
  <c r="BP8" i="27"/>
  <c r="BO6" i="12" a="1"/>
  <c r="BO6" i="36" a="1"/>
  <c r="BD6" i="43" a="1"/>
  <c r="BP8" i="34"/>
  <c r="BP8" i="10"/>
  <c r="BD6" i="46" a="1"/>
  <c r="BO6" i="31" a="1"/>
  <c r="BO8" i="39"/>
  <c r="BP8" i="40"/>
  <c r="BD6" i="35" a="1"/>
  <c r="BP8" i="22"/>
  <c r="BD6" i="6" a="1"/>
  <c r="BD6" i="39" l="1"/>
  <c r="BD6" i="26"/>
  <c r="BD6" i="48"/>
  <c r="BD6" i="24"/>
  <c r="BD6" i="54"/>
  <c r="AS6" i="24"/>
  <c r="AS6" i="51"/>
  <c r="AS6" i="15"/>
  <c r="BD6" i="44"/>
  <c r="BD6" i="42"/>
  <c r="BD6" i="45"/>
  <c r="BD6" i="56"/>
  <c r="BD6" i="19"/>
  <c r="AS6" i="16"/>
  <c r="AS6" i="43"/>
  <c r="BD6" i="6"/>
  <c r="AS6" i="6"/>
  <c r="BD6" i="8"/>
  <c r="BD6" i="12"/>
  <c r="BO6" i="11"/>
  <c r="BD6" i="36"/>
  <c r="BD6" i="23"/>
  <c r="AS6" i="55"/>
  <c r="AS6" i="23"/>
  <c r="BO6" i="46"/>
  <c r="BO6" i="38"/>
  <c r="BO6" i="30"/>
  <c r="BO6" i="17"/>
  <c r="BD6" i="30"/>
  <c r="BD6" i="57"/>
  <c r="AS6" i="35"/>
  <c r="BO6" i="10"/>
  <c r="BD6" i="40"/>
  <c r="AS6" i="40"/>
  <c r="BO6" i="23"/>
  <c r="BD6" i="11"/>
  <c r="BD6" i="31"/>
  <c r="BD6" i="28"/>
  <c r="BD6" i="50"/>
  <c r="AS6" i="36"/>
  <c r="AS6" i="20"/>
  <c r="BD6" i="53"/>
  <c r="BO6" i="54"/>
  <c r="BD6" i="59"/>
  <c r="BD6" i="43"/>
  <c r="BD6" i="27"/>
  <c r="BD6" i="38"/>
  <c r="BO6" i="28"/>
  <c r="BD6" i="22"/>
  <c r="BD6" i="49"/>
  <c r="AS6" i="27"/>
  <c r="BO6" i="9"/>
  <c r="AS6" i="9"/>
  <c r="BO6" i="8"/>
  <c r="BD6" i="20"/>
  <c r="AS6" i="31"/>
  <c r="BO6" i="20"/>
  <c r="BO6" i="55"/>
  <c r="BD6" i="41"/>
  <c r="AS6" i="19"/>
  <c r="BD6" i="4"/>
  <c r="BD6" i="15"/>
  <c r="BD6" i="60"/>
  <c r="BD6" i="34"/>
  <c r="BD6" i="29"/>
  <c r="AS6" i="42"/>
  <c r="AS6" i="34"/>
  <c r="AS6" i="26"/>
  <c r="BD6" i="46"/>
  <c r="BO6" i="47"/>
  <c r="BD6" i="33"/>
  <c r="AS6" i="10"/>
  <c r="AS6" i="4"/>
  <c r="BO6" i="14"/>
  <c r="BD6" i="7"/>
  <c r="AS6" i="7"/>
  <c r="AS6" i="47"/>
  <c r="BD6" i="32"/>
  <c r="BD6" i="18"/>
  <c r="AS6" i="18"/>
  <c r="BO6" i="25"/>
  <c r="BO6" i="36"/>
  <c r="BD6" i="14"/>
  <c r="BD6" i="55"/>
  <c r="BD6" i="58"/>
  <c r="AS6" i="44"/>
  <c r="AS6" i="39"/>
  <c r="AS6" i="50"/>
  <c r="BO6" i="39"/>
  <c r="BD6" i="25"/>
  <c r="BO6" i="12"/>
  <c r="BO6" i="15"/>
  <c r="BD6" i="52"/>
  <c r="BD6" i="47"/>
  <c r="AS6" i="28"/>
  <c r="BD6" i="37"/>
  <c r="AS6" i="58"/>
  <c r="BD6" i="16"/>
  <c r="BD6" i="51"/>
  <c r="BD6" i="35"/>
  <c r="AS6" i="32"/>
  <c r="AS6" i="59"/>
  <c r="BO6" i="31"/>
  <c r="BD6" i="17"/>
  <c r="BD6" i="5"/>
  <c r="BO6" i="5"/>
</calcChain>
</file>

<file path=xl/sharedStrings.xml><?xml version="1.0" encoding="utf-8"?>
<sst xmlns="http://schemas.openxmlformats.org/spreadsheetml/2006/main" count="8110" uniqueCount="208">
  <si>
    <t>Inhaltsverzeichnis alphabetisch Versicherer</t>
  </si>
  <si>
    <t>BAG-Nr</t>
  </si>
  <si>
    <t>Agrisano Krankenkasse AG</t>
  </si>
  <si>
    <t>Aquilana Versicherungen</t>
  </si>
  <si>
    <t>Arcosana AG</t>
  </si>
  <si>
    <t>Assura</t>
  </si>
  <si>
    <t>Atupri Gesundheitsversicherung</t>
  </si>
  <si>
    <t>Avenir Assurances maladie et accidents</t>
  </si>
  <si>
    <t>Caisse de maladie de la Société suisse des hôteliers</t>
  </si>
  <si>
    <t>Caisse maladie-accident Philos</t>
  </si>
  <si>
    <t>Caisse-maladie Mutuel Assurances</t>
  </si>
  <si>
    <t>Caisse-maladie SUPRA</t>
  </si>
  <si>
    <t>Caisse-maladie Vallée d'Entremont</t>
  </si>
  <si>
    <t>Cassa da malsauns Lumneziana</t>
  </si>
  <si>
    <t>Compact Grundversicherungen AG</t>
  </si>
  <si>
    <t>Concordia Schweiz. Kranken- und Unfallversicherung AG</t>
  </si>
  <si>
    <t>CSS Kranken-Versicherungen AG</t>
  </si>
  <si>
    <t>EGK Grundversicherungen</t>
  </si>
  <si>
    <t>Einsiedler Krankenkasse</t>
  </si>
  <si>
    <t>Fondation AMB</t>
  </si>
  <si>
    <t>GALENOS AG</t>
  </si>
  <si>
    <t>Gewerbliche Krankenkasse Bern</t>
  </si>
  <si>
    <t>Glarner Krankenversicherung</t>
  </si>
  <si>
    <t>Helsana Versicherungen AG</t>
  </si>
  <si>
    <t>INTRAS</t>
  </si>
  <si>
    <t>KKV Krankenkasse Visperterminen</t>
  </si>
  <si>
    <t>KLuG Krankenversicherung</t>
  </si>
  <si>
    <t>Kolping Krankenkasse AG</t>
  </si>
  <si>
    <t>KPT Krankenkasse AG</t>
  </si>
  <si>
    <t>KrankengeldVersicherung für Mitarbeiter der fenaco-Mitgliedgenossenschaften (KGV)</t>
  </si>
  <si>
    <t>Krankenkasse Birchmeier</t>
  </si>
  <si>
    <t>Krankenkasse Institut Ingenbohl</t>
  </si>
  <si>
    <t>Krankenkasse Luzerner Hinterland</t>
  </si>
  <si>
    <t>Krankenkasse Schweizerischer Metallbaufirmen</t>
  </si>
  <si>
    <t>Krankenkasse Simplon</t>
  </si>
  <si>
    <t>Krankenkasse SLKK</t>
  </si>
  <si>
    <t>Krankenkasse Steffisburg</t>
  </si>
  <si>
    <t>Krankenkasse Stoffel</t>
  </si>
  <si>
    <t>Krankenversicherung EASY SANA</t>
  </si>
  <si>
    <t>KVF Krankenversicherung AG</t>
  </si>
  <si>
    <t>Moove Sympany AG</t>
  </si>
  <si>
    <t>Mutuelle Neuchâteloise Assurance Maladie</t>
  </si>
  <si>
    <t>ÖKK Kranken- und Unfallversicherungen AG</t>
  </si>
  <si>
    <t>Progrès Versicherungen AG</t>
  </si>
  <si>
    <t>Provita Gesundheitsversicherungen AG</t>
  </si>
  <si>
    <t>rhenusana</t>
  </si>
  <si>
    <t>sana24</t>
  </si>
  <si>
    <t>Sanagate AG</t>
  </si>
  <si>
    <t>sanavals Gesundheitskasse</t>
  </si>
  <si>
    <t>Sanitas Krankenversicherung</t>
  </si>
  <si>
    <t>sodalis gesundheitsgruppe</t>
  </si>
  <si>
    <t>Stiftung Krankenkasse Wädenswil</t>
  </si>
  <si>
    <t>Sumiswalder Kranken- und Unfallkasse</t>
  </si>
  <si>
    <t>SWICA</t>
  </si>
  <si>
    <t>Taggeldkasse bildende KünstlerInnen</t>
  </si>
  <si>
    <t>Visana</t>
  </si>
  <si>
    <t>vita surselva</t>
  </si>
  <si>
    <t>Vivacare</t>
  </si>
  <si>
    <t>Vivao Sympany AG</t>
  </si>
  <si>
    <t>Alle Versicherer</t>
  </si>
  <si>
    <t>Erläuterungen</t>
  </si>
  <si>
    <t>Weiterführende Informationen zu den einzelnen Bilanz- und Erfolgspositionen sowie den Richtlinien zur Rechnungslegung
finden Sie unter http://www.bag.admin.ch, Rubrik Themen→Versicherungen→Krankenversicherung→Versicherer und Aufsicht→
Reporting→Rechnungslegung und Berichterstattung</t>
  </si>
  <si>
    <t>Sheet Source Name</t>
  </si>
  <si>
    <t>Data Range</t>
  </si>
  <si>
    <t>Level 02 Calculation</t>
  </si>
  <si>
    <t>Level 03 Calculation</t>
  </si>
  <si>
    <t>Level 04 Calculation</t>
  </si>
  <si>
    <t>Level 05 Calculation</t>
  </si>
  <si>
    <t>BILANZ_</t>
  </si>
  <si>
    <t>Bilanz</t>
  </si>
  <si>
    <t>2020 (CHF)</t>
  </si>
  <si>
    <t>2019 (CHF)</t>
  </si>
  <si>
    <t>Versicher Nr</t>
  </si>
  <si>
    <t>Level 02</t>
  </si>
  <si>
    <t>Level 03</t>
  </si>
  <si>
    <t>Level 04</t>
  </si>
  <si>
    <t>Level 05</t>
  </si>
  <si>
    <t>Level 06</t>
  </si>
  <si>
    <t>Level 07</t>
  </si>
  <si>
    <t>Level 08</t>
  </si>
  <si>
    <t>1 Aktiven</t>
  </si>
  <si>
    <t>A Aufwand</t>
  </si>
  <si>
    <t>9*</t>
  </si>
  <si>
    <t>93*</t>
  </si>
  <si>
    <t>930*</t>
  </si>
  <si>
    <t>10 Kapitalanlagen</t>
  </si>
  <si>
    <t>100 Kapitalanlagen KVG</t>
  </si>
  <si>
    <t>13 Sachanlagen</t>
  </si>
  <si>
    <t>15 Rechnungsabgrenzungen</t>
  </si>
  <si>
    <t>16 Forderungen</t>
  </si>
  <si>
    <t>160 Forderungen Versicherungsnehmer</t>
  </si>
  <si>
    <t>167 Gegenüber staatlichen Stellen</t>
  </si>
  <si>
    <t>169 Übrige Forderungen</t>
  </si>
  <si>
    <t>17 Forderungen bei nahestehenden Organisationen und Personen</t>
  </si>
  <si>
    <t>19 Flüssige Mittel</t>
  </si>
  <si>
    <t>2 Passiven</t>
  </si>
  <si>
    <t>20 Eigenkapital</t>
  </si>
  <si>
    <t>200 Kapital der Organisation</t>
  </si>
  <si>
    <t>206 Gewinnreserven bzw. kumulierte Verluste und Kapitalreserven</t>
  </si>
  <si>
    <t>20600 OKP CH</t>
  </si>
  <si>
    <t>20601 OKP EU/EFTA</t>
  </si>
  <si>
    <t>20602 Freiwilliges Taggeld KVG</t>
  </si>
  <si>
    <t>21 - 27 Fremdkapital</t>
  </si>
  <si>
    <t>210 Versicherungstechnische Rückstellungen für eigene Rechnung</t>
  </si>
  <si>
    <t>21000 Versicherungstechnische Rückstellungen für freiwilliges Taggeld KVG / Leistungsrückstellungen</t>
  </si>
  <si>
    <t>21001 Versicherungstechnische Rückstellungen für freiwilliges Taggeld KVG / Alterungsrückstellungen</t>
  </si>
  <si>
    <t>21010 Versicherungstechnische Rückstellungen für OKP CH</t>
  </si>
  <si>
    <t>21011 Versicherungstechnische Rückstellungen für EU/EFTA</t>
  </si>
  <si>
    <t>250 Verbindlichkeiten Dritte</t>
  </si>
  <si>
    <t>260 Verbindlichkeiten Leistungserbringer</t>
  </si>
  <si>
    <t>261 Vorausbezahlte Prämien der Versicherten</t>
  </si>
  <si>
    <t>264 Agenten und Vermittler</t>
  </si>
  <si>
    <t>268 Verbindlichkeiten Lieferanten und Übrige</t>
  </si>
  <si>
    <t>269 Verbindlichkeiten gegenüber nahestehenden Organisationen und Personen</t>
  </si>
  <si>
    <t>270 Rechnungsabgrenzung</t>
  </si>
  <si>
    <t>OKP_</t>
  </si>
  <si>
    <t>Betriebsrechnung der obligatorischen Krankenpflegeversicherung CH nach KVG (ohne EU/EFTA)</t>
  </si>
  <si>
    <t>300 Prämien</t>
  </si>
  <si>
    <t>330 Erlösminderungen auf Prämien</t>
  </si>
  <si>
    <t>360 Beiträge der Kantone z.G. der Prämienverbilligung</t>
  </si>
  <si>
    <t>361 Andere Beiträge z.G. des Versicherers</t>
  </si>
  <si>
    <t>363 Beiträge an die Gesundheitsförderung (Art. 19 KVG)</t>
  </si>
  <si>
    <t>370 Angerechnete und ausbezahlte Beiträge an die Versicherten</t>
  </si>
  <si>
    <t>Verdiente Prämien für eigene Rechnung (3)</t>
  </si>
  <si>
    <t>400 Leistungen</t>
  </si>
  <si>
    <t>4200 Kostenbeteiligungen</t>
  </si>
  <si>
    <t>Total Kostenbeteiligungen (42)</t>
  </si>
  <si>
    <t>Nettoleistungen (400+42)</t>
  </si>
  <si>
    <t>431 Kosten für medizinische Call-Center</t>
  </si>
  <si>
    <t>432 Weitere Leistungen</t>
  </si>
  <si>
    <t>450 Veränderung Rückstellungen für unerledigte Versicherungsfälle</t>
  </si>
  <si>
    <t>480 Risikoausgleich (Abgaben/Beiträge)</t>
  </si>
  <si>
    <t>482 Bildung / Auflösung Abgrenzungen für den Risikoausgleich</t>
  </si>
  <si>
    <t>Schaden- und Leistungsaufwand für eigene Rechnung (4)</t>
  </si>
  <si>
    <t>Bruttoergebnis (3+4)</t>
  </si>
  <si>
    <t>500 Personalaufwand</t>
  </si>
  <si>
    <t>510 Sonstiger Betriebsaufwand</t>
  </si>
  <si>
    <t>516 Werbeaufwand</t>
  </si>
  <si>
    <t>517 Provisionen</t>
  </si>
  <si>
    <t>519 Abschreibungen</t>
  </si>
  <si>
    <t>Betriebsaufwand für eigene Rechnung (5)</t>
  </si>
  <si>
    <t>Versicherungs- und Betriebsaufwand (4+5)</t>
  </si>
  <si>
    <t>Versicherungstechnisches Ergebnis (3+4+5)</t>
  </si>
  <si>
    <t>700 Übriger betrieblicher Ertrag KVG</t>
  </si>
  <si>
    <t>710 Übriger betrieblicher Aufwand KVG</t>
  </si>
  <si>
    <t>73a Erfolg aus Kapitalanlagen KVG</t>
  </si>
  <si>
    <t>Übriger Betrieblicher Erfolg und Kapitalerfolg (7)</t>
  </si>
  <si>
    <t>810 Betriebsfremder und ausserordentlicher Ertrag</t>
  </si>
  <si>
    <t>820 Betriebsfremder und ausserordentlicher Aufwand</t>
  </si>
  <si>
    <t>Nicht Versicherungstechnisches Ergebnis (7+8)</t>
  </si>
  <si>
    <t>Ergebnis (3+4+5+7+8)</t>
  </si>
  <si>
    <t>TAGGELD_</t>
  </si>
  <si>
    <t>Betriebsrechnung der freiwilligen Taggeldversicherung nach KVG</t>
  </si>
  <si>
    <t>VVG_</t>
  </si>
  <si>
    <t>Betriebsrechnung der Versicherungen nach VVG</t>
  </si>
  <si>
    <t>kein Angebot</t>
  </si>
  <si>
    <t>101 Kapitalanlagen VVG</t>
  </si>
  <si>
    <t>11 Immaterielle Anlagen</t>
  </si>
  <si>
    <t>164 Versicherungsorganisationen</t>
  </si>
  <si>
    <t>2061 VVG inkl. FL</t>
  </si>
  <si>
    <t>2103 Versicherungstechnische Rückstellungen für VVG inkl. FL</t>
  </si>
  <si>
    <t>230 Rückstellungen für Risiken in den Kapitalanlagen VVG  / UVG</t>
  </si>
  <si>
    <t>240 Langfristige Verbindlichkeiten</t>
  </si>
  <si>
    <t>262 Passive Durchgangskonti</t>
  </si>
  <si>
    <t>263 Versicherungsorganisationen</t>
  </si>
  <si>
    <t>350 Prämienanteile passive Rückversicherung</t>
  </si>
  <si>
    <t>421 Abschreibungen auf Kostenbeteiligungen</t>
  </si>
  <si>
    <t>430 Behandlungspauschalen Managed Care</t>
  </si>
  <si>
    <t>440 Leistungsanteile passive Rückversicherung</t>
  </si>
  <si>
    <t>701 Übriger betrieblicher Ertrag VVG inkl. FL</t>
  </si>
  <si>
    <t>73b Erfolg aus Kapitalanlagen VVG inkl. FL</t>
  </si>
  <si>
    <t>900 Laufende Ertragssteuern VVG</t>
  </si>
  <si>
    <t>Nicht Versicherungstechnisches Ergebnis (7+8+9)</t>
  </si>
  <si>
    <t>Ergebnis (3+4+5+7+8+9)</t>
  </si>
  <si>
    <t>265 Gegenüber staatlichen Stellen</t>
  </si>
  <si>
    <t>501 Provisionen ans eigene Personal</t>
  </si>
  <si>
    <t>20603 Aktive Rückversicherung KVG</t>
  </si>
  <si>
    <t>2105 Rückstellungen Ausgleich von zu hohen Prämieneinnahmen</t>
  </si>
  <si>
    <t>220 Nichtversicherungstechnische Rückstellungen</t>
  </si>
  <si>
    <t>2200 Nichtversicherungstechnische Rückstellungen KVG</t>
  </si>
  <si>
    <t>267 Durchlaufkonto Prämienkorrektur</t>
  </si>
  <si>
    <t>454 Ausgleich von zu hohen Prämieneinnahmen</t>
  </si>
  <si>
    <t>211 Versicherungstechnische Schwankungs- und Sicherheitsrückstellungen VVG</t>
  </si>
  <si>
    <t>2201 Nichtversicherungstechnische Rückstellungen VVG</t>
  </si>
  <si>
    <t>460 Veränderung versicherungstechnische Schwankungs- und Sicherheitsrückstellungen VVG</t>
  </si>
  <si>
    <t>490 Überschussbeteiligung der Versicherten VVG</t>
  </si>
  <si>
    <t>711 Übriger betrieblicher Aufwand VVG inkl. FL</t>
  </si>
  <si>
    <t>2102 Versicherungstechnische Rückstellungen für Aktive Rückversicherung KVG</t>
  </si>
  <si>
    <t>104 Aktiven aus Vorsorgeplänen</t>
  </si>
  <si>
    <t>165 Agenten und Vermittler</t>
  </si>
  <si>
    <t>A Aufwand*</t>
  </si>
  <si>
    <t>8 Betriebsfremder und ausserordentlicher Erfolg*</t>
  </si>
  <si>
    <t>82 Betriebsfremder und ausserordentlicher Aufwand*</t>
  </si>
  <si>
    <t>820*</t>
  </si>
  <si>
    <t>*taggeld*</t>
  </si>
  <si>
    <t>20621 UVG (UVV 111.3)</t>
  </si>
  <si>
    <t>232 Rückstellungen freiwilliger Abbau von übermässigen Reserven</t>
  </si>
  <si>
    <t>715 Freiwilliger Abbau von übermässigen Reserven</t>
  </si>
  <si>
    <t>266 Gemeinsame Einrichtung KVG</t>
  </si>
  <si>
    <t>161 Forderungen Risikoausgleich</t>
  </si>
  <si>
    <t>930 Latente Ertragssteuern</t>
  </si>
  <si>
    <t>20620 UVG (UVV 111.1)</t>
  </si>
  <si>
    <t>2104 Versicherungstechnische Rückstellungen UVG</t>
  </si>
  <si>
    <t>Seite</t>
  </si>
  <si>
    <t>2020</t>
  </si>
  <si>
    <r>
      <t>206 Gewinnreserven bzw. kumulierte Verluste und Kapitalreserven</t>
    </r>
    <r>
      <rPr>
        <vertAlign val="superscript"/>
        <sz val="11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</si>
  <si>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Im 2019 beinhalten die Angaben einen Einschuss, der vom BAG beanstandet worden ist.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</si>
  <si>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Im 2020 und 2019 beinhalten die Angaben einen Einschuss, der vom BAG beanstandet worden ist.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</si>
</sst>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11"/>
      <color rgb="FFC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  <font>
      <vertAlign val="superscript"/>
      <sz val="11"/>
      <name val="Arial"/>
      <family val="2"/>
    </font>
    <font>
      <vertAlign val="superscript"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DE9D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/>
      <bottom/>
      <diagonal/>
    </border>
    <border>
      <left/>
      <right/>
      <top style="thick">
        <color theme="1" tint="0.34998626667073579"/>
      </top>
      <bottom/>
      <diagonal/>
    </border>
    <border>
      <left style="thin">
        <color rgb="FF92CDDC"/>
      </left>
      <right style="thin">
        <color rgb="FF92CDDC"/>
      </right>
      <top style="thin">
        <color rgb="FF92CDDC"/>
      </top>
      <bottom style="thin">
        <color rgb="FF92CDDC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11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1" applyFont="1"/>
    <xf numFmtId="0" fontId="1" fillId="0" borderId="0" xfId="1" applyFont="1" applyAlignment="1">
      <alignment horizontal="right"/>
    </xf>
    <xf numFmtId="0" fontId="1" fillId="0" borderId="1" xfId="1" applyFont="1" applyBorder="1"/>
    <xf numFmtId="0" fontId="1" fillId="0" borderId="0" xfId="0" applyFont="1"/>
    <xf numFmtId="0" fontId="6" fillId="2" borderId="0" xfId="2" applyFont="1" applyFill="1" applyAlignment="1">
      <alignment vertical="center"/>
    </xf>
    <xf numFmtId="0" fontId="7" fillId="0" borderId="0" xfId="2" applyFont="1" applyAlignment="1">
      <alignment vertical="center"/>
    </xf>
    <xf numFmtId="0" fontId="2" fillId="3" borderId="0" xfId="2" applyFont="1" applyFill="1" applyAlignment="1">
      <alignment horizontal="center" vertical="center"/>
    </xf>
    <xf numFmtId="0" fontId="8" fillId="0" borderId="0" xfId="2" applyFont="1" applyAlignment="1">
      <alignment vertical="center"/>
    </xf>
    <xf numFmtId="0" fontId="2" fillId="0" borderId="0" xfId="2" applyFont="1" applyAlignment="1">
      <alignment horizontal="right" vertical="center"/>
    </xf>
    <xf numFmtId="3" fontId="9" fillId="0" borderId="0" xfId="2" applyNumberFormat="1" applyFont="1" applyAlignment="1">
      <alignment vertical="center"/>
    </xf>
    <xf numFmtId="0" fontId="10" fillId="0" borderId="0" xfId="2" applyFont="1" applyAlignment="1">
      <alignment horizontal="left" vertical="top"/>
    </xf>
    <xf numFmtId="3" fontId="1" fillId="0" borderId="2" xfId="2" applyNumberFormat="1" applyFont="1" applyBorder="1" applyAlignment="1">
      <alignment horizontal="left" vertical="center"/>
    </xf>
    <xf numFmtId="0" fontId="3" fillId="0" borderId="0" xfId="2" applyFont="1" applyAlignment="1">
      <alignment vertical="center"/>
    </xf>
    <xf numFmtId="0" fontId="12" fillId="0" borderId="2" xfId="3" applyFont="1" applyBorder="1" applyAlignment="1">
      <alignment horizontal="center" vertical="center"/>
    </xf>
    <xf numFmtId="0" fontId="13" fillId="0" borderId="0" xfId="2" applyFont="1" applyAlignment="1">
      <alignment vertical="center"/>
    </xf>
    <xf numFmtId="0" fontId="1" fillId="0" borderId="2" xfId="2" applyFont="1" applyBorder="1" applyAlignment="1">
      <alignment horizontal="center" vertical="center"/>
    </xf>
    <xf numFmtId="3" fontId="14" fillId="0" borderId="0" xfId="2" applyNumberFormat="1" applyFont="1" applyAlignment="1">
      <alignment horizontal="right" vertic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 vertical="center"/>
    </xf>
    <xf numFmtId="1" fontId="1" fillId="0" borderId="0" xfId="2" applyNumberFormat="1" applyFont="1" applyAlignment="1">
      <alignment vertical="center"/>
    </xf>
    <xf numFmtId="0" fontId="14" fillId="0" borderId="0" xfId="2" applyFont="1" applyAlignment="1">
      <alignment horizontal="center" vertical="center"/>
    </xf>
    <xf numFmtId="1" fontId="14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3" fontId="10" fillId="0" borderId="0" xfId="2" applyNumberFormat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9" fillId="0" borderId="0" xfId="2" applyFont="1" applyAlignment="1">
      <alignment vertical="center"/>
    </xf>
    <xf numFmtId="0" fontId="13" fillId="0" borderId="6" xfId="2" applyFont="1" applyBorder="1" applyAlignment="1">
      <alignment vertical="center"/>
    </xf>
    <xf numFmtId="1" fontId="15" fillId="0" borderId="0" xfId="2" applyNumberFormat="1" applyFont="1" applyAlignment="1">
      <alignment vertical="center"/>
    </xf>
    <xf numFmtId="3" fontId="10" fillId="0" borderId="0" xfId="2" applyNumberFormat="1" applyFont="1" applyAlignment="1">
      <alignment vertical="center"/>
    </xf>
    <xf numFmtId="0" fontId="16" fillId="0" borderId="0" xfId="1" applyFont="1"/>
    <xf numFmtId="3" fontId="1" fillId="0" borderId="0" xfId="0" applyNumberFormat="1" applyFont="1"/>
    <xf numFmtId="0" fontId="16" fillId="0" borderId="0" xfId="0" applyFont="1"/>
    <xf numFmtId="3" fontId="1" fillId="0" borderId="0" xfId="1" applyNumberFormat="1" applyFont="1" applyAlignment="1">
      <alignment horizontal="right"/>
    </xf>
    <xf numFmtId="0" fontId="1" fillId="0" borderId="7" xfId="1" applyFont="1" applyBorder="1"/>
    <xf numFmtId="0" fontId="1" fillId="0" borderId="7" xfId="1" applyFont="1" applyBorder="1" applyAlignment="1">
      <alignment horizontal="right"/>
    </xf>
    <xf numFmtId="0" fontId="17" fillId="0" borderId="0" xfId="1" applyFont="1"/>
    <xf numFmtId="0" fontId="0" fillId="0" borderId="0" xfId="1" applyFont="1"/>
    <xf numFmtId="0" fontId="7" fillId="2" borderId="0" xfId="2" applyFont="1" applyFill="1" applyAlignment="1">
      <alignment vertical="center"/>
    </xf>
    <xf numFmtId="0" fontId="2" fillId="3" borderId="0" xfId="2" applyFont="1" applyFill="1" applyAlignment="1">
      <alignment horizontal="right" vertical="center"/>
    </xf>
    <xf numFmtId="0" fontId="1" fillId="0" borderId="0" xfId="1" applyFont="1" applyAlignment="1">
      <alignment horizontal="left" vertical="center"/>
    </xf>
    <xf numFmtId="0" fontId="1" fillId="0" borderId="0" xfId="1" quotePrefix="1" applyFont="1" applyAlignment="1">
      <alignment horizontal="center" vertical="center"/>
    </xf>
    <xf numFmtId="0" fontId="0" fillId="0" borderId="0" xfId="1" applyFont="1" applyAlignment="1">
      <alignment horizontal="left" vertical="center"/>
    </xf>
    <xf numFmtId="0" fontId="0" fillId="0" borderId="0" xfId="0" applyAlignment="1">
      <alignment horizontal="center"/>
    </xf>
    <xf numFmtId="0" fontId="9" fillId="0" borderId="2" xfId="2" applyFont="1" applyBorder="1" applyAlignment="1">
      <alignment vertical="center"/>
    </xf>
    <xf numFmtId="0" fontId="13" fillId="0" borderId="2" xfId="2" applyFont="1" applyBorder="1" applyAlignment="1">
      <alignment vertical="center"/>
    </xf>
    <xf numFmtId="3" fontId="15" fillId="0" borderId="2" xfId="2" applyNumberFormat="1" applyFont="1" applyBorder="1" applyAlignment="1">
      <alignment horizontal="right" vertical="center"/>
    </xf>
    <xf numFmtId="0" fontId="1" fillId="4" borderId="8" xfId="1" applyFont="1" applyFill="1" applyBorder="1" applyAlignment="1">
      <alignment horizontal="center"/>
    </xf>
    <xf numFmtId="0" fontId="0" fillId="4" borderId="8" xfId="1" applyFont="1" applyFill="1" applyBorder="1" applyAlignment="1">
      <alignment horizontal="center"/>
    </xf>
    <xf numFmtId="0" fontId="1" fillId="5" borderId="8" xfId="1" applyFont="1" applyFill="1" applyBorder="1" applyAlignment="1">
      <alignment horizontal="center" vertical="center"/>
    </xf>
    <xf numFmtId="0" fontId="0" fillId="4" borderId="8" xfId="1" applyFont="1" applyFill="1" applyBorder="1" applyAlignment="1">
      <alignment horizontal="center" vertical="center"/>
    </xf>
    <xf numFmtId="164" fontId="1" fillId="5" borderId="8" xfId="4" applyFont="1" applyFill="1" applyBorder="1" applyAlignment="1">
      <alignment horizontal="center" vertical="center"/>
    </xf>
    <xf numFmtId="0" fontId="1" fillId="4" borderId="8" xfId="1" applyFont="1" applyFill="1" applyBorder="1" applyAlignment="1">
      <alignment horizontal="center" vertical="center"/>
    </xf>
    <xf numFmtId="164" fontId="1" fillId="6" borderId="8" xfId="4" applyFont="1" applyFill="1" applyBorder="1" applyAlignment="1">
      <alignment horizontal="center" vertical="center"/>
    </xf>
    <xf numFmtId="3" fontId="14" fillId="0" borderId="2" xfId="2" applyNumberFormat="1" applyFont="1" applyBorder="1" applyAlignment="1">
      <alignment horizontal="right" vertical="center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0" xfId="1" applyFont="1" applyAlignment="1">
      <alignment horizontal="center"/>
    </xf>
    <xf numFmtId="0" fontId="18" fillId="0" borderId="9" xfId="1" applyFont="1" applyBorder="1" applyAlignment="1">
      <alignment horizontal="left" vertical="top"/>
    </xf>
    <xf numFmtId="0" fontId="18" fillId="0" borderId="10" xfId="1" applyFont="1" applyBorder="1" applyAlignment="1">
      <alignment horizontal="left" vertical="top"/>
    </xf>
    <xf numFmtId="0" fontId="18" fillId="0" borderId="11" xfId="1" applyFont="1" applyBorder="1" applyAlignment="1">
      <alignment horizontal="left" vertical="top"/>
    </xf>
  </cellXfs>
  <cellStyles count="5">
    <cellStyle name="Comma 2" xfId="4"/>
    <cellStyle name="Link" xfId="3" builtinId="8"/>
    <cellStyle name="Normal 2 2" xfId="1"/>
    <cellStyle name="Normal 4" xfId="2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'Title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17934</xdr:colOff>
      <xdr:row>0</xdr:row>
      <xdr:rowOff>17931</xdr:rowOff>
    </xdr:from>
    <xdr:to>
      <xdr:col>1</xdr:col>
      <xdr:colOff>3065933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D20DFBA-7F4E-464C-95EA-6CAF10B5FADC}"/>
            </a:ext>
          </a:extLst>
        </xdr:cNvPr>
        <xdr:cNvGrpSpPr/>
      </xdr:nvGrpSpPr>
      <xdr:grpSpPr>
        <a:xfrm>
          <a:off x="309287" y="17931"/>
          <a:ext cx="3047999" cy="1064766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5742C20-A423-4F62-9E86-BE2AFC2417E8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7806E558-15B7-4E57-94B8-EEE26EACBFE2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A705AAD2-4D5B-47B5-8E4B-F090AA733CE4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5B362C06-4633-49DD-B119-4EFE33A55CA8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DFCFB874-088A-4C1C-ADAD-8691227D44AC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960C2712-4DEF-4D51-AC29-2225D5B40BAF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366BA948-C2E8-4539-84E4-F331082F5364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5F8B82B6-FCE0-47BC-884D-CE42BDD21E3E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1</xdr:col>
      <xdr:colOff>26894</xdr:colOff>
      <xdr:row>0</xdr:row>
      <xdr:rowOff>145236</xdr:rowOff>
    </xdr:from>
    <xdr:to>
      <xdr:col>7</xdr:col>
      <xdr:colOff>555600</xdr:colOff>
      <xdr:row>4</xdr:row>
      <xdr:rowOff>161365</xdr:rowOff>
    </xdr:to>
    <xdr:sp macro="" textlink="">
      <xdr:nvSpPr>
        <xdr:cNvPr id="11" name="txtTitle">
          <a:extLst>
            <a:ext uri="{FF2B5EF4-FFF2-40B4-BE49-F238E27FC236}">
              <a16:creationId xmlns:a16="http://schemas.microsoft.com/office/drawing/2014/main" id="{5F445749-09D2-420A-854D-4A59810AB2E7}"/>
            </a:ext>
          </a:extLst>
        </xdr:cNvPr>
        <xdr:cNvSpPr txBox="1"/>
      </xdr:nvSpPr>
      <xdr:spPr>
        <a:xfrm>
          <a:off x="312644" y="145236"/>
          <a:ext cx="8196331" cy="93052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Betriebsrechnungen und Bilanzen 2020/2019 der zugelassenen Krankenversicherer nach KVG </a:t>
          </a:r>
          <a:endParaRPr kumimoji="0" lang="en-US" sz="2400" b="1" i="0" u="none" strike="noStrike" kern="0" cap="none" spc="0" normalizeH="0" baseline="0" noProof="0">
            <a:ln>
              <a:noFill/>
            </a:ln>
            <a:solidFill>
              <a:schemeClr val="tx1">
                <a:lumMod val="85000"/>
                <a:lumOff val="15000"/>
              </a:schemeClr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48006" cy="1100624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Agrisano Krankenkasse AG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1560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Aquilana Versicherungen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32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Arcosana AG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1569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Assura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1542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Atupri Gesundheitsversicherung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312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Avenir Assurances maladie et accidents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343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Caisse de maladie de la Société suisse des hôteliers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1520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Caisse maladie-accident Philos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1535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Caisse-maladie Mutuel Assurances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1479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Caisse-maladie SUPRA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62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Caisse-maladie Vallée d'Entremont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1113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Cassa da malsauns Lumneziana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820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Compact Grundversicherungen AG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1575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Concordia Schweiz. Kranken- und Unfallversicherung AG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290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CSS Kranken-Versicherungen AG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8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EGK Grundversicherungen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881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Einsiedler Krankenkasse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134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Fondation AMB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1507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GALENOS AG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1386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Gewerbliche Krankenkasse Bern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1491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Glarner Krankenversicherung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780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Helsana Versicherungen AG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1562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INTRAS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1529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KKV Krankenkasse Visperterminen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1040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KLuG Krankenversicherung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829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Kolping Krankenkasse AG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762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KPT Krankenkasse AG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376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KrankengeldVersicherung für Mitarbeiter der fenaco-Mitgliedgenossenschaften (KGV)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1540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Krankenkasse Birchmeier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1322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Krankenkasse Institut Ingenbohl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1142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Krankenkasse Luzerner Hinterland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360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Krankenkasse Schweizerischer Metallbaufirmen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1522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Krankenkasse Simplon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1362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Krankenkasse SLKK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923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Krankenkasse Steffisburg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246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Krankenkasse Stoffel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1331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Krankenversicherung EASY SANA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774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KVF Krankenversicherung AG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558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Moove Sympany AG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57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Mutuelle Neuchâteloise Assurance Maladie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1179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ÖKK Kranken- und Unfallversicherungen AG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455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Progrès Versicherungen AG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994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Provita Gesundheitsversicherungen AG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182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rhenusana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1401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97312" cy="1064766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sana24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1568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97312" cy="1064766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Sanagate AG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1577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sanavals Gesundheitskasse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901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Sanitas Krankenversicherung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1509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sodalis gesundheitsgruppe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941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Stiftung Krankenkasse Wädenswil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1318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Sumiswalder Kranken- und Unfallkasse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194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SWICA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1384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Taggeldkasse bildende KünstlerInnen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1402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Visana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1555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vita surselva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966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97312" cy="1064766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Vivacare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1570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Vivao Sympany AG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509</a:t>
          </a: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591665</xdr:colOff>
      <xdr:row>0</xdr:row>
      <xdr:rowOff>17931</xdr:rowOff>
    </xdr:from>
    <xdr:to>
      <xdr:col>7</xdr:col>
      <xdr:colOff>2411506</xdr:colOff>
      <xdr:row>4</xdr:row>
      <xdr:rowOff>186226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CBAE6C-2D6A-4094-88B6-9F17AF7EC497}"/>
            </a:ext>
          </a:extLst>
        </xdr:cNvPr>
        <xdr:cNvGrpSpPr/>
      </xdr:nvGrpSpPr>
      <xdr:grpSpPr>
        <a:xfrm>
          <a:off x="591665" y="17931"/>
          <a:ext cx="3086666" cy="1082695"/>
          <a:chOff x="3033878" y="27215"/>
          <a:chExt cx="7179804" cy="3038811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6A1E5014-94BF-4E07-8ED8-BA45C8D5BF91}"/>
              </a:ext>
            </a:extLst>
          </xdr:cNvPr>
          <xdr:cNvSpPr/>
        </xdr:nvSpPr>
        <xdr:spPr>
          <a:xfrm>
            <a:off x="5342575" y="1279073"/>
            <a:ext cx="1357494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Hexagon 3">
            <a:extLst>
              <a:ext uri="{FF2B5EF4-FFF2-40B4-BE49-F238E27FC236}">
                <a16:creationId xmlns:a16="http://schemas.microsoft.com/office/drawing/2014/main" id="{A8B3B3A9-0C19-4729-AF51-F52A1FD7AFB8}"/>
              </a:ext>
            </a:extLst>
          </xdr:cNvPr>
          <xdr:cNvSpPr/>
        </xdr:nvSpPr>
        <xdr:spPr>
          <a:xfrm>
            <a:off x="3033878" y="1193042"/>
            <a:ext cx="133261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" name="Hexagon 4">
            <a:extLst>
              <a:ext uri="{FF2B5EF4-FFF2-40B4-BE49-F238E27FC236}">
                <a16:creationId xmlns:a16="http://schemas.microsoft.com/office/drawing/2014/main" id="{8370007A-08CC-4F0F-8895-CABAAD116D12}"/>
              </a:ext>
            </a:extLst>
          </xdr:cNvPr>
          <xdr:cNvSpPr/>
        </xdr:nvSpPr>
        <xdr:spPr>
          <a:xfrm>
            <a:off x="7668141" y="1283924"/>
            <a:ext cx="1363172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" name="Hexagon 5">
            <a:extLst>
              <a:ext uri="{FF2B5EF4-FFF2-40B4-BE49-F238E27FC236}">
                <a16:creationId xmlns:a16="http://schemas.microsoft.com/office/drawing/2014/main" id="{2E0BFB2E-05CF-4582-9CC8-66485BF055A7}"/>
              </a:ext>
            </a:extLst>
          </xdr:cNvPr>
          <xdr:cNvSpPr/>
        </xdr:nvSpPr>
        <xdr:spPr>
          <a:xfrm>
            <a:off x="7661200" y="27215"/>
            <a:ext cx="1347917" cy="1170214"/>
          </a:xfrm>
          <a:prstGeom prst="hexagon">
            <a:avLst/>
          </a:prstGeom>
          <a:solidFill>
            <a:sysClr val="window" lastClr="FFFFFF">
              <a:lumMod val="85000"/>
              <a:alpha val="6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Hexagon 6">
            <a:extLst>
              <a:ext uri="{FF2B5EF4-FFF2-40B4-BE49-F238E27FC236}">
                <a16:creationId xmlns:a16="http://schemas.microsoft.com/office/drawing/2014/main" id="{C0A3C2A8-495F-4EFD-8AC2-AC86F393E2C2}"/>
              </a:ext>
            </a:extLst>
          </xdr:cNvPr>
          <xdr:cNvSpPr/>
        </xdr:nvSpPr>
        <xdr:spPr>
          <a:xfrm>
            <a:off x="6493345" y="688777"/>
            <a:ext cx="136852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Hexagon 7">
            <a:extLst>
              <a:ext uri="{FF2B5EF4-FFF2-40B4-BE49-F238E27FC236}">
                <a16:creationId xmlns:a16="http://schemas.microsoft.com/office/drawing/2014/main" id="{3F9E7061-F975-40CB-98F1-36B149A63EDD}"/>
              </a:ext>
            </a:extLst>
          </xdr:cNvPr>
          <xdr:cNvSpPr/>
        </xdr:nvSpPr>
        <xdr:spPr>
          <a:xfrm>
            <a:off x="4215092" y="594108"/>
            <a:ext cx="1359979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9" name="Hexagon 8">
            <a:extLst>
              <a:ext uri="{FF2B5EF4-FFF2-40B4-BE49-F238E27FC236}">
                <a16:creationId xmlns:a16="http://schemas.microsoft.com/office/drawing/2014/main" id="{FE7CE34B-14DD-4E5C-86C1-F172032205FA}"/>
              </a:ext>
            </a:extLst>
          </xdr:cNvPr>
          <xdr:cNvSpPr/>
        </xdr:nvSpPr>
        <xdr:spPr>
          <a:xfrm>
            <a:off x="4193659" y="1895812"/>
            <a:ext cx="1365336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Hexagon 9">
            <a:extLst>
              <a:ext uri="{FF2B5EF4-FFF2-40B4-BE49-F238E27FC236}">
                <a16:creationId xmlns:a16="http://schemas.microsoft.com/office/drawing/2014/main" id="{C29269CD-1F25-48C0-ACC1-2166CEAB2FFC}"/>
              </a:ext>
            </a:extLst>
          </xdr:cNvPr>
          <xdr:cNvSpPr/>
        </xdr:nvSpPr>
        <xdr:spPr>
          <a:xfrm>
            <a:off x="8841384" y="644972"/>
            <a:ext cx="1372298" cy="1170214"/>
          </a:xfrm>
          <a:prstGeom prst="hexagon">
            <a:avLst/>
          </a:prstGeom>
          <a:solidFill>
            <a:srgbClr val="E6E6E6">
              <a:alpha val="65000"/>
            </a:srgbClr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0</xdr:col>
      <xdr:colOff>555812</xdr:colOff>
      <xdr:row>0</xdr:row>
      <xdr:rowOff>145236</xdr:rowOff>
    </xdr:from>
    <xdr:to>
      <xdr:col>11</xdr:col>
      <xdr:colOff>1335740</xdr:colOff>
      <xdr:row>3</xdr:row>
      <xdr:rowOff>62753</xdr:rowOff>
    </xdr:to>
    <xdr:sp macro="" textlink="">
      <xdr:nvSpPr>
        <xdr:cNvPr id="11" name="txtBAGName">
          <a:extLst>
            <a:ext uri="{FF2B5EF4-FFF2-40B4-BE49-F238E27FC236}">
              <a16:creationId xmlns:a16="http://schemas.microsoft.com/office/drawing/2014/main" id="{5B5AFF8B-E462-421D-ADF7-2CBCAC40ACA2}"/>
            </a:ext>
          </a:extLst>
        </xdr:cNvPr>
        <xdr:cNvSpPr txBox="1"/>
      </xdr:nvSpPr>
      <xdr:spPr>
        <a:xfrm>
          <a:off x="555812" y="145236"/>
          <a:ext cx="10047753" cy="6033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Calibri"/>
              <a:ea typeface="+mn-ea"/>
              <a:cs typeface="+mn-cs"/>
            </a:rPr>
            <a:t>Alle Versicherer</a:t>
          </a:r>
        </a:p>
      </xdr:txBody>
    </xdr:sp>
    <xdr:clientData/>
  </xdr:twoCellAnchor>
  <xdr:twoCellAnchor editAs="absolute">
    <xdr:from>
      <xdr:col>0</xdr:col>
      <xdr:colOff>582700</xdr:colOff>
      <xdr:row>3</xdr:row>
      <xdr:rowOff>17927</xdr:rowOff>
    </xdr:from>
    <xdr:to>
      <xdr:col>11</xdr:col>
      <xdr:colOff>1335740</xdr:colOff>
      <xdr:row>4</xdr:row>
      <xdr:rowOff>143436</xdr:rowOff>
    </xdr:to>
    <xdr:sp macro="" textlink="">
      <xdr:nvSpPr>
        <xdr:cNvPr id="12" name="txtBAGNr">
          <a:extLst>
            <a:ext uri="{FF2B5EF4-FFF2-40B4-BE49-F238E27FC236}">
              <a16:creationId xmlns:a16="http://schemas.microsoft.com/office/drawing/2014/main" id="{DCCF6423-1EB7-4CE1-8F6F-9A233CD65D0A}"/>
            </a:ext>
          </a:extLst>
        </xdr:cNvPr>
        <xdr:cNvSpPr txBox="1"/>
      </xdr:nvSpPr>
      <xdr:spPr>
        <a:xfrm>
          <a:off x="582700" y="703727"/>
          <a:ext cx="10020865" cy="3541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35859</xdr:colOff>
      <xdr:row>1</xdr:row>
      <xdr:rowOff>62753</xdr:rowOff>
    </xdr:from>
    <xdr:to>
      <xdr:col>0</xdr:col>
      <xdr:colOff>493059</xdr:colOff>
      <xdr:row>3</xdr:row>
      <xdr:rowOff>38149</xdr:rowOff>
    </xdr:to>
    <xdr:sp macro="" textlink="">
      <xdr:nvSpPr>
        <xdr:cNvPr id="13" name="btnHome">
          <a:hlinkClick xmlns:r="http://schemas.openxmlformats.org/officeDocument/2006/relationships" r:id="rId1" tooltip="Title"/>
          <a:extLst>
            <a:ext uri="{FF2B5EF4-FFF2-40B4-BE49-F238E27FC236}">
              <a16:creationId xmlns:a16="http://schemas.microsoft.com/office/drawing/2014/main" id="{A3659731-9F57-494E-8D76-F841DD454B02}"/>
            </a:ext>
          </a:extLst>
        </xdr:cNvPr>
        <xdr:cNvSpPr/>
      </xdr:nvSpPr>
      <xdr:spPr>
        <a:xfrm>
          <a:off x="35859" y="291353"/>
          <a:ext cx="457200" cy="432596"/>
        </a:xfrm>
        <a:prstGeom prst="ellipse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PH" sz="2000" b="0">
              <a:solidFill>
                <a:srgbClr val="FFFFFF"/>
              </a:solidFill>
              <a:latin typeface="Webdings" pitchFamily="18" charset="2"/>
            </a:rPr>
            <a:t>H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/BAKV/8_Work/84_Leu/10_Publikation%20Bilanzen%20und%20ER/Exact%20Construct/20201106%20Betriebsrechnungen_2012_2019_DE/2020/20210610%20Betriebsrechnungen_DE_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TEST SWICA"/>
      <sheetName val="Data Table"/>
      <sheetName val="Quality Check"/>
      <sheetName val="New Accounts"/>
      <sheetName val="Title"/>
      <sheetName val="1560"/>
      <sheetName val="32"/>
      <sheetName val="1569"/>
      <sheetName val="1542"/>
      <sheetName val="312"/>
      <sheetName val="343"/>
      <sheetName val="1520"/>
      <sheetName val="1535"/>
      <sheetName val="1479"/>
      <sheetName val="62"/>
      <sheetName val="1113"/>
      <sheetName val="820"/>
      <sheetName val="1575"/>
      <sheetName val="290"/>
      <sheetName val="8"/>
      <sheetName val="881"/>
      <sheetName val="134"/>
      <sheetName val="1507"/>
      <sheetName val="1386"/>
      <sheetName val="1491"/>
      <sheetName val="780"/>
      <sheetName val="1562"/>
      <sheetName val="1529"/>
      <sheetName val="1040"/>
      <sheetName val="829"/>
      <sheetName val="762"/>
      <sheetName val="376"/>
      <sheetName val="1540"/>
      <sheetName val="1322"/>
      <sheetName val="1142"/>
      <sheetName val="360"/>
      <sheetName val="1522"/>
      <sheetName val="1362"/>
      <sheetName val="923"/>
      <sheetName val="246"/>
      <sheetName val="1331"/>
      <sheetName val="774"/>
      <sheetName val="558"/>
      <sheetName val="57"/>
      <sheetName val="1179"/>
      <sheetName val="455"/>
      <sheetName val="994"/>
      <sheetName val="182"/>
      <sheetName val="1401"/>
      <sheetName val="1568"/>
      <sheetName val="1577"/>
      <sheetName val="901"/>
      <sheetName val="1509"/>
      <sheetName val="941"/>
      <sheetName val="1318"/>
      <sheetName val="194"/>
      <sheetName val="1384"/>
      <sheetName val="1402"/>
      <sheetName val="1555"/>
      <sheetName val="966"/>
      <sheetName val="1570"/>
      <sheetName val="509"/>
      <sheetName val="Alle Versicherer"/>
      <sheetName val="Einstellungen"/>
      <sheetName val="temp_table_"/>
      <sheetName val="playground_"/>
      <sheetName val="temp_versicherung_sheet_"/>
      <sheetName val="temp_title_sheet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6">
          <cell r="AC6">
            <v>1</v>
          </cell>
        </row>
        <row r="8">
          <cell r="AC8" t="e">
            <v>#N/A</v>
          </cell>
          <cell r="AD8" t="str">
            <v>K150000</v>
          </cell>
        </row>
      </sheetData>
      <sheetData sheetId="6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MainSheet1">
    <tabColor rgb="FFFF8F8F"/>
    <pageSetUpPr autoPageBreaks="0"/>
  </sheetPr>
  <dimension ref="A1:BL615"/>
  <sheetViews>
    <sheetView showGridLines="0" showRowColHeaders="0" tabSelected="1" view="pageBreakPreview" zoomScale="85" zoomScaleNormal="85" zoomScaleSheetLayoutView="85" workbookViewId="0">
      <selection activeCell="I7" sqref="I7"/>
    </sheetView>
  </sheetViews>
  <sheetFormatPr baseColWidth="10" defaultColWidth="9.25" defaultRowHeight="14.25" x14ac:dyDescent="0.2"/>
  <cols>
    <col min="1" max="1" width="3.75" style="1" customWidth="1"/>
    <col min="2" max="2" width="60.75" style="1" customWidth="1"/>
    <col min="3" max="3" width="1.75" style="1" customWidth="1"/>
    <col min="4" max="4" width="22.375" style="1" customWidth="1"/>
    <col min="5" max="5" width="1.75" style="1" hidden="1" customWidth="1"/>
    <col min="6" max="6" width="22.375" style="1" hidden="1" customWidth="1"/>
    <col min="7" max="8" width="15.75" style="1" customWidth="1"/>
    <col min="9" max="14" width="15.75" style="2" customWidth="1"/>
    <col min="15" max="62" width="15.75" style="1" customWidth="1"/>
    <col min="63" max="64" width="15.25" style="1" bestFit="1" customWidth="1"/>
    <col min="65" max="16384" width="9.25" style="1"/>
  </cols>
  <sheetData>
    <row r="1" spans="1:64" ht="18.600000000000001" customHeight="1" x14ac:dyDescent="0.2"/>
    <row r="2" spans="1:64" ht="18.600000000000001" customHeight="1" x14ac:dyDescent="0.2"/>
    <row r="3" spans="1:64" ht="18.600000000000001" customHeight="1" x14ac:dyDescent="0.2"/>
    <row r="4" spans="1:64" ht="18.600000000000001" customHeight="1" x14ac:dyDescent="0.2"/>
    <row r="5" spans="1:64" ht="18.600000000000001" customHeight="1" x14ac:dyDescent="0.2"/>
    <row r="6" spans="1:64" x14ac:dyDescent="0.2">
      <c r="A6" s="3"/>
      <c r="B6" s="3"/>
      <c r="C6" s="3"/>
      <c r="D6" s="3"/>
      <c r="E6" s="3"/>
      <c r="F6" s="3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 ht="19.899999999999999" customHeight="1" x14ac:dyDescent="0.2">
      <c r="B7" s="5" t="s">
        <v>0</v>
      </c>
      <c r="C7" s="6"/>
      <c r="D7" s="7" t="s">
        <v>1</v>
      </c>
      <c r="E7" s="6"/>
      <c r="F7" s="7" t="s">
        <v>203</v>
      </c>
      <c r="G7" s="6"/>
      <c r="H7" s="8"/>
      <c r="I7" s="9"/>
      <c r="J7" s="10"/>
      <c r="K7" s="9"/>
      <c r="L7" s="4"/>
      <c r="M7" s="4"/>
      <c r="N7" s="4"/>
      <c r="O7" s="11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15" customHeight="1" x14ac:dyDescent="0.2">
      <c r="B8" s="12" t="s">
        <v>2</v>
      </c>
      <c r="C8" s="13"/>
      <c r="D8" s="14">
        <v>1560</v>
      </c>
      <c r="E8" s="15"/>
      <c r="F8" s="16">
        <v>3</v>
      </c>
      <c r="G8" s="15"/>
      <c r="H8" s="15"/>
      <c r="I8" s="17"/>
      <c r="J8" s="17"/>
      <c r="K8" s="17"/>
      <c r="L8" s="4"/>
      <c r="M8" s="4"/>
      <c r="N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5" customHeight="1" x14ac:dyDescent="0.2">
      <c r="B9" s="12" t="s">
        <v>3</v>
      </c>
      <c r="C9" s="13"/>
      <c r="D9" s="14">
        <v>32</v>
      </c>
      <c r="E9" s="15"/>
      <c r="F9" s="16">
        <v>6</v>
      </c>
      <c r="G9" s="15"/>
      <c r="H9" s="15"/>
      <c r="I9" s="17"/>
      <c r="J9" s="17"/>
      <c r="K9" s="17"/>
      <c r="L9" s="4"/>
      <c r="M9" s="4"/>
      <c r="N9" s="4"/>
      <c r="AA9" s="18"/>
      <c r="AB9" s="19"/>
      <c r="AC9" s="19"/>
      <c r="AE9" s="19"/>
      <c r="AF9" s="19"/>
      <c r="AG9" s="19"/>
      <c r="AH9" s="19"/>
      <c r="AI9" s="19"/>
      <c r="AK9" s="19"/>
      <c r="AL9" s="19"/>
      <c r="AM9" s="19"/>
      <c r="AN9" s="19"/>
      <c r="AO9" s="19"/>
      <c r="AP9" s="19"/>
      <c r="AR9" s="19"/>
      <c r="AS9" s="19"/>
      <c r="AT9" s="19"/>
      <c r="AU9" s="19"/>
      <c r="AV9" s="19"/>
      <c r="AW9" s="19"/>
    </row>
    <row r="10" spans="1:64" ht="15" customHeight="1" x14ac:dyDescent="0.2">
      <c r="B10" s="12" t="s">
        <v>4</v>
      </c>
      <c r="C10" s="13"/>
      <c r="D10" s="14">
        <v>1569</v>
      </c>
      <c r="E10" s="15"/>
      <c r="F10" s="16">
        <v>9</v>
      </c>
      <c r="G10" s="15"/>
      <c r="H10" s="15"/>
      <c r="I10" s="17"/>
      <c r="J10" s="17"/>
      <c r="K10" s="17"/>
      <c r="L10" s="4"/>
      <c r="M10" s="4"/>
      <c r="N10" s="4"/>
      <c r="AA10" s="18"/>
      <c r="AB10" s="19"/>
      <c r="AC10" s="19"/>
      <c r="AE10" s="19"/>
      <c r="AF10" s="19"/>
      <c r="AG10" s="19"/>
      <c r="AH10" s="19"/>
      <c r="AI10" s="19"/>
      <c r="AK10" s="19"/>
      <c r="AL10" s="19"/>
      <c r="AM10" s="19"/>
      <c r="AN10" s="19"/>
      <c r="AO10" s="19"/>
      <c r="AP10" s="19"/>
      <c r="AR10" s="19"/>
      <c r="AS10" s="19"/>
      <c r="AT10" s="19"/>
      <c r="AU10" s="19"/>
      <c r="AV10" s="19"/>
      <c r="AW10" s="19"/>
    </row>
    <row r="11" spans="1:64" ht="15" customHeight="1" x14ac:dyDescent="0.2">
      <c r="B11" s="12" t="s">
        <v>5</v>
      </c>
      <c r="C11" s="13"/>
      <c r="D11" s="14">
        <v>1542</v>
      </c>
      <c r="E11" s="15"/>
      <c r="F11" s="16">
        <v>11</v>
      </c>
      <c r="G11" s="15"/>
      <c r="H11" s="15"/>
      <c r="I11" s="17"/>
      <c r="J11" s="17"/>
      <c r="K11" s="17"/>
      <c r="L11" s="4"/>
      <c r="M11" s="4"/>
      <c r="N11" s="4"/>
      <c r="AA11" s="18"/>
      <c r="AB11" s="19"/>
      <c r="AC11" s="19"/>
      <c r="AE11" s="19"/>
      <c r="AF11" s="19"/>
      <c r="AG11" s="19"/>
      <c r="AH11" s="19"/>
      <c r="AI11" s="19"/>
      <c r="AK11" s="19"/>
      <c r="AL11" s="19"/>
      <c r="AM11" s="19"/>
      <c r="AN11" s="19"/>
      <c r="AO11" s="19"/>
      <c r="AP11" s="19"/>
      <c r="AR11" s="19"/>
      <c r="AS11" s="19"/>
      <c r="AT11" s="19"/>
      <c r="AU11" s="19"/>
      <c r="AV11" s="19"/>
      <c r="AW11" s="19"/>
    </row>
    <row r="12" spans="1:64" ht="15" customHeight="1" x14ac:dyDescent="0.2">
      <c r="B12" s="12" t="s">
        <v>6</v>
      </c>
      <c r="C12" s="13"/>
      <c r="D12" s="14">
        <v>312</v>
      </c>
      <c r="E12" s="15"/>
      <c r="F12" s="16">
        <v>14</v>
      </c>
      <c r="G12" s="15"/>
      <c r="H12" s="15"/>
      <c r="I12" s="17"/>
      <c r="J12" s="17"/>
      <c r="K12" s="17"/>
      <c r="L12" s="4"/>
      <c r="M12" s="4"/>
      <c r="N12" s="4"/>
      <c r="AA12" s="18"/>
      <c r="AB12" s="19"/>
      <c r="AC12" s="19"/>
      <c r="AE12" s="19"/>
      <c r="AF12" s="19"/>
      <c r="AG12" s="19"/>
      <c r="AH12" s="19"/>
      <c r="AI12" s="19"/>
      <c r="AK12" s="19"/>
      <c r="AL12" s="19"/>
      <c r="AM12" s="19"/>
      <c r="AN12" s="19"/>
      <c r="AO12" s="19"/>
      <c r="AP12" s="19"/>
      <c r="AR12" s="19"/>
      <c r="AS12" s="19"/>
      <c r="AT12" s="19"/>
      <c r="AU12" s="19"/>
      <c r="AV12" s="19"/>
      <c r="AW12" s="19"/>
    </row>
    <row r="13" spans="1:64" ht="15" customHeight="1" x14ac:dyDescent="0.2">
      <c r="B13" s="12" t="s">
        <v>7</v>
      </c>
      <c r="C13" s="13"/>
      <c r="D13" s="14">
        <v>343</v>
      </c>
      <c r="E13" s="15"/>
      <c r="F13" s="16">
        <v>17</v>
      </c>
      <c r="G13" s="15"/>
      <c r="H13" s="15"/>
      <c r="I13" s="17"/>
      <c r="J13" s="17"/>
      <c r="K13" s="17"/>
      <c r="L13" s="4"/>
      <c r="M13" s="4"/>
      <c r="N13" s="4"/>
      <c r="AA13" s="18"/>
      <c r="AB13" s="19"/>
      <c r="AC13" s="19"/>
      <c r="AE13" s="19"/>
      <c r="AF13" s="19"/>
      <c r="AG13" s="19"/>
      <c r="AH13" s="19"/>
      <c r="AI13" s="19"/>
      <c r="AK13" s="19"/>
      <c r="AL13" s="19"/>
      <c r="AM13" s="19"/>
      <c r="AN13" s="19"/>
      <c r="AO13" s="19"/>
      <c r="AP13" s="19"/>
      <c r="AR13" s="19"/>
      <c r="AS13" s="19"/>
      <c r="AT13" s="19"/>
      <c r="AU13" s="19"/>
      <c r="AV13" s="19"/>
      <c r="AW13" s="19"/>
    </row>
    <row r="14" spans="1:64" ht="15" customHeight="1" x14ac:dyDescent="0.2">
      <c r="B14" s="12" t="s">
        <v>8</v>
      </c>
      <c r="C14" s="13"/>
      <c r="D14" s="14">
        <v>1520</v>
      </c>
      <c r="E14" s="15"/>
      <c r="F14" s="16">
        <v>19</v>
      </c>
      <c r="G14" s="15"/>
      <c r="H14" s="15"/>
      <c r="I14" s="17"/>
      <c r="J14" s="17"/>
      <c r="K14" s="17"/>
      <c r="L14" s="4"/>
      <c r="M14" s="4"/>
      <c r="N14" s="4"/>
      <c r="AA14" s="18"/>
      <c r="AB14" s="19"/>
      <c r="AC14" s="19"/>
      <c r="AE14" s="19"/>
      <c r="AF14" s="19"/>
      <c r="AG14" s="19"/>
      <c r="AH14" s="19"/>
      <c r="AI14" s="19"/>
      <c r="AK14" s="19"/>
      <c r="AL14" s="19"/>
      <c r="AM14" s="19"/>
      <c r="AN14" s="19"/>
      <c r="AO14" s="19"/>
      <c r="AP14" s="19"/>
      <c r="AR14" s="19"/>
      <c r="AS14" s="19"/>
      <c r="AT14" s="19"/>
      <c r="AU14" s="19"/>
      <c r="AV14" s="19"/>
      <c r="AW14" s="19"/>
    </row>
    <row r="15" spans="1:64" ht="15" customHeight="1" x14ac:dyDescent="0.2">
      <c r="B15" s="12" t="s">
        <v>9</v>
      </c>
      <c r="C15" s="13"/>
      <c r="D15" s="14">
        <v>1535</v>
      </c>
      <c r="E15" s="15"/>
      <c r="F15" s="16">
        <v>20</v>
      </c>
      <c r="G15" s="15"/>
      <c r="H15" s="15"/>
      <c r="I15" s="17"/>
      <c r="J15" s="17"/>
      <c r="K15" s="17"/>
      <c r="L15" s="4"/>
      <c r="M15" s="4"/>
      <c r="N15" s="4"/>
      <c r="AA15" s="18"/>
      <c r="AB15" s="19"/>
      <c r="AC15" s="19"/>
      <c r="AE15" s="19"/>
      <c r="AF15" s="19"/>
      <c r="AG15" s="19"/>
      <c r="AH15" s="19"/>
      <c r="AI15" s="19"/>
      <c r="AK15" s="19"/>
      <c r="AL15" s="19"/>
      <c r="AM15" s="19"/>
      <c r="AN15" s="19"/>
      <c r="AO15" s="19"/>
      <c r="AP15" s="19"/>
      <c r="AR15" s="19"/>
      <c r="AS15" s="19"/>
      <c r="AT15" s="19"/>
      <c r="AU15" s="19"/>
      <c r="AV15" s="19"/>
      <c r="AW15" s="19"/>
    </row>
    <row r="16" spans="1:64" ht="15" customHeight="1" x14ac:dyDescent="0.2">
      <c r="B16" s="12" t="s">
        <v>10</v>
      </c>
      <c r="C16" s="13"/>
      <c r="D16" s="14">
        <v>1479</v>
      </c>
      <c r="E16" s="15"/>
      <c r="F16" s="16">
        <v>22</v>
      </c>
      <c r="G16" s="15"/>
      <c r="H16" s="15"/>
      <c r="I16" s="17"/>
      <c r="J16" s="17"/>
      <c r="K16" s="17"/>
      <c r="L16" s="4"/>
      <c r="M16" s="4"/>
      <c r="N16" s="4"/>
      <c r="AA16" s="18"/>
      <c r="AB16" s="19"/>
      <c r="AC16" s="19"/>
      <c r="AE16" s="19"/>
      <c r="AF16" s="19"/>
      <c r="AG16" s="19"/>
      <c r="AH16" s="19"/>
      <c r="AI16" s="19"/>
      <c r="AK16" s="19"/>
      <c r="AL16" s="19"/>
      <c r="AM16" s="19"/>
      <c r="AN16" s="19"/>
      <c r="AO16" s="19"/>
      <c r="AP16" s="19"/>
      <c r="AR16" s="19"/>
      <c r="AS16" s="19"/>
      <c r="AT16" s="19"/>
      <c r="AU16" s="19"/>
      <c r="AV16" s="19"/>
      <c r="AW16" s="19"/>
    </row>
    <row r="17" spans="2:49" ht="15" customHeight="1" x14ac:dyDescent="0.2">
      <c r="B17" s="12" t="s">
        <v>11</v>
      </c>
      <c r="C17" s="13"/>
      <c r="D17" s="14">
        <v>62</v>
      </c>
      <c r="E17" s="15"/>
      <c r="F17" s="16">
        <v>25</v>
      </c>
      <c r="G17" s="15"/>
      <c r="H17" s="15"/>
      <c r="I17" s="17"/>
      <c r="J17" s="17"/>
      <c r="K17" s="17"/>
      <c r="L17" s="4"/>
      <c r="M17" s="4"/>
      <c r="N17" s="4"/>
      <c r="AA17" s="18"/>
      <c r="AB17" s="19"/>
      <c r="AC17" s="19"/>
      <c r="AE17" s="19"/>
      <c r="AF17" s="19"/>
      <c r="AG17" s="19"/>
      <c r="AH17" s="19"/>
      <c r="AI17" s="19"/>
      <c r="AK17" s="19"/>
      <c r="AL17" s="19"/>
      <c r="AM17" s="19"/>
      <c r="AN17" s="19"/>
      <c r="AO17" s="19"/>
      <c r="AP17" s="19"/>
      <c r="AR17" s="19"/>
      <c r="AS17" s="19"/>
      <c r="AT17" s="19"/>
      <c r="AU17" s="19"/>
      <c r="AV17" s="19"/>
      <c r="AW17" s="19"/>
    </row>
    <row r="18" spans="2:49" ht="15" customHeight="1" x14ac:dyDescent="0.2">
      <c r="B18" s="12" t="s">
        <v>12</v>
      </c>
      <c r="C18" s="13"/>
      <c r="D18" s="14">
        <v>1113</v>
      </c>
      <c r="E18" s="15"/>
      <c r="F18" s="16">
        <v>27</v>
      </c>
      <c r="G18" s="15"/>
      <c r="H18" s="15"/>
      <c r="I18" s="17"/>
      <c r="J18" s="17"/>
      <c r="K18" s="17"/>
      <c r="L18" s="4"/>
      <c r="M18" s="4"/>
      <c r="N18" s="4"/>
      <c r="AA18" s="18"/>
      <c r="AB18" s="19"/>
      <c r="AC18" s="19"/>
      <c r="AE18" s="19"/>
      <c r="AF18" s="19"/>
      <c r="AG18" s="19"/>
      <c r="AH18" s="19"/>
      <c r="AI18" s="19"/>
      <c r="AK18" s="19"/>
      <c r="AL18" s="19"/>
      <c r="AM18" s="19"/>
      <c r="AN18" s="19"/>
      <c r="AO18" s="19"/>
      <c r="AP18" s="19"/>
      <c r="AR18" s="19"/>
      <c r="AS18" s="19"/>
      <c r="AT18" s="19"/>
      <c r="AU18" s="19"/>
      <c r="AV18" s="19"/>
      <c r="AW18" s="19"/>
    </row>
    <row r="19" spans="2:49" ht="15" customHeight="1" x14ac:dyDescent="0.2">
      <c r="B19" s="12" t="s">
        <v>13</v>
      </c>
      <c r="C19" s="13"/>
      <c r="D19" s="14">
        <v>820</v>
      </c>
      <c r="E19" s="15"/>
      <c r="F19" s="16">
        <v>29</v>
      </c>
      <c r="G19" s="15"/>
      <c r="H19" s="15"/>
      <c r="I19" s="17"/>
      <c r="J19" s="17"/>
      <c r="K19" s="17"/>
      <c r="L19" s="4"/>
      <c r="M19" s="4"/>
      <c r="N19" s="4"/>
      <c r="AA19" s="18"/>
      <c r="AB19" s="19"/>
      <c r="AC19" s="19"/>
      <c r="AE19" s="19"/>
      <c r="AF19" s="19"/>
      <c r="AG19" s="19"/>
      <c r="AH19" s="19"/>
      <c r="AI19" s="19"/>
      <c r="AK19" s="19"/>
      <c r="AL19" s="19"/>
      <c r="AM19" s="19"/>
      <c r="AN19" s="19"/>
      <c r="AO19" s="19"/>
      <c r="AP19" s="19"/>
      <c r="AR19" s="19"/>
      <c r="AS19" s="19"/>
      <c r="AT19" s="19"/>
      <c r="AU19" s="19"/>
      <c r="AV19" s="19"/>
      <c r="AW19" s="19"/>
    </row>
    <row r="20" spans="2:49" ht="15" customHeight="1" x14ac:dyDescent="0.2">
      <c r="B20" s="12" t="s">
        <v>14</v>
      </c>
      <c r="C20" s="13"/>
      <c r="D20" s="14">
        <v>1575</v>
      </c>
      <c r="E20" s="15"/>
      <c r="F20" s="16">
        <v>31</v>
      </c>
      <c r="G20" s="15"/>
      <c r="H20" s="15"/>
      <c r="I20" s="17"/>
      <c r="J20" s="17"/>
      <c r="K20" s="17"/>
      <c r="L20" s="4"/>
      <c r="M20" s="4"/>
      <c r="N20" s="4"/>
      <c r="AA20" s="18"/>
      <c r="AB20" s="19"/>
      <c r="AC20" s="19"/>
      <c r="AE20" s="19"/>
      <c r="AF20" s="19"/>
      <c r="AG20" s="19"/>
      <c r="AH20" s="19"/>
      <c r="AI20" s="19"/>
      <c r="AK20" s="19"/>
      <c r="AL20" s="19"/>
      <c r="AM20" s="19"/>
      <c r="AN20" s="19"/>
      <c r="AO20" s="19"/>
      <c r="AP20" s="19"/>
      <c r="AR20" s="19"/>
      <c r="AS20" s="19"/>
      <c r="AT20" s="19"/>
      <c r="AU20" s="19"/>
      <c r="AV20" s="19"/>
      <c r="AW20" s="19"/>
    </row>
    <row r="21" spans="2:49" ht="15" customHeight="1" x14ac:dyDescent="0.2">
      <c r="B21" s="12" t="s">
        <v>15</v>
      </c>
      <c r="C21" s="13"/>
      <c r="D21" s="14">
        <v>290</v>
      </c>
      <c r="E21" s="15"/>
      <c r="F21" s="16">
        <v>34</v>
      </c>
      <c r="G21" s="15"/>
      <c r="H21" s="15"/>
      <c r="I21" s="17"/>
      <c r="J21" s="17"/>
      <c r="K21" s="17"/>
      <c r="L21" s="4"/>
      <c r="M21" s="4"/>
      <c r="N21" s="4"/>
      <c r="AA21" s="18"/>
      <c r="AB21" s="19"/>
      <c r="AC21" s="19"/>
      <c r="AE21" s="19"/>
      <c r="AF21" s="19"/>
      <c r="AG21" s="19"/>
      <c r="AH21" s="19"/>
      <c r="AI21" s="19"/>
      <c r="AK21" s="19"/>
      <c r="AL21" s="19"/>
      <c r="AM21" s="19"/>
      <c r="AN21" s="19"/>
      <c r="AO21" s="19"/>
      <c r="AP21" s="19"/>
      <c r="AR21" s="19"/>
      <c r="AS21" s="19"/>
      <c r="AT21" s="19"/>
      <c r="AU21" s="19"/>
      <c r="AV21" s="19"/>
      <c r="AW21" s="19"/>
    </row>
    <row r="22" spans="2:49" ht="15" customHeight="1" x14ac:dyDescent="0.2">
      <c r="B22" s="12" t="s">
        <v>16</v>
      </c>
      <c r="C22" s="13"/>
      <c r="D22" s="14">
        <v>8</v>
      </c>
      <c r="E22" s="15"/>
      <c r="F22" s="16">
        <v>37</v>
      </c>
      <c r="G22" s="15"/>
      <c r="H22" s="15"/>
      <c r="I22" s="17"/>
      <c r="J22" s="17"/>
      <c r="K22" s="17"/>
      <c r="L22" s="4"/>
      <c r="M22" s="4"/>
      <c r="N22" s="4"/>
      <c r="AA22" s="18"/>
      <c r="AB22" s="19"/>
      <c r="AC22" s="19"/>
      <c r="AE22" s="19"/>
      <c r="AF22" s="19"/>
      <c r="AG22" s="19"/>
      <c r="AH22" s="19"/>
      <c r="AI22" s="19"/>
      <c r="AK22" s="19"/>
      <c r="AL22" s="19"/>
      <c r="AM22" s="19"/>
      <c r="AN22" s="19"/>
      <c r="AO22" s="19"/>
      <c r="AP22" s="19"/>
      <c r="AR22" s="19"/>
      <c r="AS22" s="19"/>
      <c r="AT22" s="19"/>
      <c r="AU22" s="19"/>
      <c r="AV22" s="19"/>
      <c r="AW22" s="19"/>
    </row>
    <row r="23" spans="2:49" ht="15" customHeight="1" x14ac:dyDescent="0.2">
      <c r="B23" s="12" t="s">
        <v>17</v>
      </c>
      <c r="C23" s="13"/>
      <c r="D23" s="14">
        <v>881</v>
      </c>
      <c r="E23" s="15"/>
      <c r="F23" s="16">
        <v>40</v>
      </c>
      <c r="G23" s="15"/>
      <c r="H23" s="15"/>
      <c r="I23" s="17"/>
      <c r="J23" s="17"/>
      <c r="K23" s="17"/>
      <c r="L23" s="4"/>
      <c r="M23" s="4"/>
      <c r="N23" s="4"/>
      <c r="AA23" s="18"/>
      <c r="AB23" s="19"/>
      <c r="AC23" s="19"/>
      <c r="AE23" s="19"/>
      <c r="AF23" s="19"/>
      <c r="AG23" s="19"/>
      <c r="AH23" s="19"/>
      <c r="AI23" s="19"/>
      <c r="AK23" s="19"/>
      <c r="AL23" s="19"/>
      <c r="AM23" s="19"/>
      <c r="AN23" s="19"/>
      <c r="AO23" s="19"/>
      <c r="AP23" s="19"/>
      <c r="AR23" s="19"/>
      <c r="AS23" s="19"/>
      <c r="AT23" s="19"/>
      <c r="AU23" s="19"/>
      <c r="AV23" s="19"/>
      <c r="AW23" s="19"/>
    </row>
    <row r="24" spans="2:49" ht="15" customHeight="1" x14ac:dyDescent="0.2">
      <c r="B24" s="12" t="s">
        <v>18</v>
      </c>
      <c r="C24" s="13"/>
      <c r="D24" s="14">
        <v>134</v>
      </c>
      <c r="E24" s="15"/>
      <c r="F24" s="16">
        <v>43</v>
      </c>
      <c r="G24" s="15"/>
      <c r="H24" s="15"/>
      <c r="I24" s="17"/>
      <c r="J24" s="17"/>
      <c r="K24" s="17"/>
      <c r="L24" s="4"/>
      <c r="M24" s="4"/>
      <c r="N24" s="4"/>
      <c r="AA24" s="18"/>
      <c r="AB24" s="19"/>
      <c r="AC24" s="19"/>
      <c r="AE24" s="19"/>
      <c r="AF24" s="19"/>
      <c r="AG24" s="19"/>
      <c r="AH24" s="19"/>
      <c r="AI24" s="19"/>
      <c r="AK24" s="19"/>
      <c r="AL24" s="19"/>
      <c r="AM24" s="19"/>
      <c r="AN24" s="19"/>
      <c r="AO24" s="19"/>
      <c r="AP24" s="19"/>
      <c r="AR24" s="19"/>
      <c r="AS24" s="19"/>
      <c r="AT24" s="19"/>
      <c r="AU24" s="19"/>
      <c r="AV24" s="19"/>
      <c r="AW24" s="19"/>
    </row>
    <row r="25" spans="2:49" ht="15" customHeight="1" x14ac:dyDescent="0.2">
      <c r="B25" s="12" t="s">
        <v>19</v>
      </c>
      <c r="C25" s="13"/>
      <c r="D25" s="14">
        <v>1507</v>
      </c>
      <c r="E25" s="15"/>
      <c r="F25" s="16">
        <v>45</v>
      </c>
      <c r="G25" s="15"/>
      <c r="H25" s="15"/>
      <c r="I25" s="17"/>
      <c r="J25" s="17"/>
      <c r="K25" s="17"/>
      <c r="L25" s="4"/>
      <c r="M25" s="4"/>
      <c r="N25" s="4"/>
      <c r="AA25" s="18"/>
      <c r="AB25" s="19"/>
      <c r="AC25" s="19"/>
      <c r="AE25" s="19"/>
      <c r="AF25" s="19"/>
      <c r="AG25" s="19"/>
      <c r="AH25" s="19"/>
      <c r="AI25" s="19"/>
      <c r="AK25" s="19"/>
      <c r="AL25" s="19"/>
      <c r="AM25" s="19"/>
      <c r="AN25" s="19"/>
      <c r="AO25" s="19"/>
      <c r="AP25" s="19"/>
      <c r="AR25" s="19"/>
      <c r="AS25" s="19"/>
      <c r="AT25" s="19"/>
      <c r="AU25" s="19"/>
      <c r="AV25" s="19"/>
      <c r="AW25" s="19"/>
    </row>
    <row r="26" spans="2:49" ht="15" customHeight="1" x14ac:dyDescent="0.2">
      <c r="B26" s="12" t="s">
        <v>20</v>
      </c>
      <c r="C26" s="13"/>
      <c r="D26" s="14">
        <v>1386</v>
      </c>
      <c r="E26" s="15"/>
      <c r="F26" s="16">
        <v>47</v>
      </c>
      <c r="G26" s="15"/>
      <c r="H26" s="15"/>
      <c r="I26" s="17"/>
      <c r="J26" s="17"/>
      <c r="K26" s="17"/>
      <c r="L26" s="4"/>
      <c r="M26" s="4"/>
      <c r="N26" s="4"/>
      <c r="AA26" s="18"/>
      <c r="AB26" s="19"/>
      <c r="AC26" s="19"/>
      <c r="AE26" s="19"/>
      <c r="AF26" s="19"/>
      <c r="AG26" s="19"/>
      <c r="AH26" s="19"/>
      <c r="AI26" s="19"/>
      <c r="AK26" s="19"/>
      <c r="AL26" s="19"/>
      <c r="AM26" s="19"/>
      <c r="AN26" s="19"/>
      <c r="AO26" s="19"/>
      <c r="AP26" s="19"/>
      <c r="AR26" s="19"/>
      <c r="AS26" s="19"/>
      <c r="AT26" s="19"/>
      <c r="AU26" s="19"/>
      <c r="AV26" s="19"/>
      <c r="AW26" s="19"/>
    </row>
    <row r="27" spans="2:49" ht="15" customHeight="1" x14ac:dyDescent="0.2">
      <c r="B27" s="12" t="s">
        <v>21</v>
      </c>
      <c r="C27" s="13"/>
      <c r="D27" s="14">
        <v>1491</v>
      </c>
      <c r="E27" s="15"/>
      <c r="F27" s="16">
        <v>50</v>
      </c>
      <c r="G27" s="15"/>
      <c r="H27" s="15"/>
      <c r="I27" s="17"/>
      <c r="J27" s="17"/>
      <c r="K27" s="17"/>
      <c r="L27" s="4"/>
      <c r="M27" s="4"/>
      <c r="N27" s="4"/>
      <c r="AA27" s="18"/>
      <c r="AB27" s="19"/>
      <c r="AC27" s="19"/>
      <c r="AE27" s="19"/>
      <c r="AF27" s="19"/>
      <c r="AG27" s="19"/>
      <c r="AH27" s="19"/>
      <c r="AI27" s="19"/>
      <c r="AK27" s="19"/>
      <c r="AL27" s="19"/>
      <c r="AM27" s="19"/>
      <c r="AN27" s="19"/>
      <c r="AO27" s="19"/>
      <c r="AP27" s="19"/>
      <c r="AR27" s="19"/>
      <c r="AS27" s="19"/>
      <c r="AT27" s="19"/>
      <c r="AU27" s="19"/>
      <c r="AV27" s="19"/>
      <c r="AW27" s="19"/>
    </row>
    <row r="28" spans="2:49" ht="15" customHeight="1" x14ac:dyDescent="0.2">
      <c r="B28" s="12" t="s">
        <v>22</v>
      </c>
      <c r="C28" s="13"/>
      <c r="D28" s="14">
        <v>780</v>
      </c>
      <c r="E28" s="15"/>
      <c r="F28" s="16">
        <v>51</v>
      </c>
      <c r="G28" s="15"/>
      <c r="H28" s="15"/>
      <c r="I28" s="17"/>
      <c r="J28" s="17"/>
      <c r="K28" s="17"/>
      <c r="L28" s="4"/>
      <c r="M28" s="4"/>
      <c r="N28" s="4"/>
      <c r="AA28" s="18"/>
      <c r="AB28" s="19"/>
      <c r="AC28" s="19"/>
      <c r="AE28" s="19"/>
      <c r="AF28" s="19"/>
      <c r="AG28" s="19"/>
      <c r="AH28" s="19"/>
      <c r="AI28" s="19"/>
      <c r="AK28" s="19"/>
      <c r="AL28" s="19"/>
      <c r="AM28" s="19"/>
      <c r="AN28" s="19"/>
      <c r="AO28" s="19"/>
      <c r="AP28" s="19"/>
      <c r="AR28" s="19"/>
      <c r="AS28" s="19"/>
      <c r="AT28" s="19"/>
      <c r="AU28" s="19"/>
      <c r="AV28" s="19"/>
      <c r="AW28" s="19"/>
    </row>
    <row r="29" spans="2:49" ht="15" customHeight="1" x14ac:dyDescent="0.2">
      <c r="B29" s="12" t="s">
        <v>23</v>
      </c>
      <c r="C29" s="13"/>
      <c r="D29" s="14">
        <v>1562</v>
      </c>
      <c r="E29" s="15"/>
      <c r="F29" s="16">
        <v>54</v>
      </c>
      <c r="G29" s="15"/>
      <c r="H29" s="15"/>
      <c r="I29" s="17"/>
      <c r="J29" s="17"/>
      <c r="K29" s="17"/>
      <c r="L29" s="4"/>
      <c r="M29" s="4"/>
      <c r="N29" s="4"/>
      <c r="AA29" s="18"/>
      <c r="AB29" s="19"/>
      <c r="AC29" s="19"/>
      <c r="AE29" s="19"/>
      <c r="AF29" s="19"/>
      <c r="AG29" s="19"/>
      <c r="AH29" s="19"/>
      <c r="AI29" s="19"/>
      <c r="AK29" s="19"/>
      <c r="AL29" s="19"/>
      <c r="AM29" s="19"/>
      <c r="AN29" s="19"/>
      <c r="AO29" s="19"/>
      <c r="AP29" s="19"/>
      <c r="AR29" s="19"/>
      <c r="AS29" s="19"/>
      <c r="AT29" s="19"/>
      <c r="AU29" s="19"/>
      <c r="AV29" s="19"/>
      <c r="AW29" s="19"/>
    </row>
    <row r="30" spans="2:49" ht="15" customHeight="1" x14ac:dyDescent="0.2">
      <c r="B30" s="12" t="s">
        <v>24</v>
      </c>
      <c r="C30" s="13"/>
      <c r="D30" s="14">
        <v>1529</v>
      </c>
      <c r="E30" s="15"/>
      <c r="F30" s="16">
        <v>57</v>
      </c>
      <c r="G30" s="15"/>
      <c r="H30" s="15"/>
      <c r="I30" s="17"/>
      <c r="J30" s="17"/>
      <c r="K30" s="17"/>
      <c r="L30" s="4"/>
      <c r="M30" s="4"/>
      <c r="N30" s="4"/>
      <c r="AA30" s="18"/>
      <c r="AB30" s="19"/>
      <c r="AC30" s="19"/>
      <c r="AE30" s="19"/>
      <c r="AF30" s="19"/>
      <c r="AG30" s="19"/>
      <c r="AH30" s="19"/>
      <c r="AI30" s="19"/>
      <c r="AK30" s="19"/>
      <c r="AL30" s="19"/>
      <c r="AM30" s="19"/>
      <c r="AN30" s="19"/>
      <c r="AO30" s="19"/>
      <c r="AP30" s="19"/>
      <c r="AR30" s="19"/>
      <c r="AS30" s="19"/>
      <c r="AT30" s="19"/>
      <c r="AU30" s="19"/>
      <c r="AV30" s="19"/>
      <c r="AW30" s="19"/>
    </row>
    <row r="31" spans="2:49" ht="15" customHeight="1" x14ac:dyDescent="0.2">
      <c r="B31" s="12" t="s">
        <v>25</v>
      </c>
      <c r="C31" s="13"/>
      <c r="D31" s="14">
        <v>1040</v>
      </c>
      <c r="E31" s="15"/>
      <c r="F31" s="16">
        <v>59</v>
      </c>
      <c r="G31" s="15"/>
      <c r="H31" s="15"/>
      <c r="I31" s="17"/>
      <c r="J31" s="17"/>
      <c r="K31" s="17"/>
      <c r="L31" s="4"/>
      <c r="M31" s="4"/>
      <c r="N31" s="4"/>
      <c r="AA31" s="18"/>
      <c r="AB31" s="19"/>
      <c r="AC31" s="19"/>
      <c r="AE31" s="19"/>
      <c r="AF31" s="19"/>
      <c r="AG31" s="19"/>
      <c r="AH31" s="19"/>
      <c r="AI31" s="19"/>
      <c r="AK31" s="19"/>
      <c r="AL31" s="19"/>
      <c r="AM31" s="19"/>
      <c r="AN31" s="19"/>
      <c r="AO31" s="19"/>
      <c r="AP31" s="19"/>
      <c r="AR31" s="19"/>
      <c r="AS31" s="19"/>
      <c r="AT31" s="19"/>
      <c r="AU31" s="19"/>
      <c r="AV31" s="19"/>
      <c r="AW31" s="19"/>
    </row>
    <row r="32" spans="2:49" ht="15" customHeight="1" x14ac:dyDescent="0.2">
      <c r="B32" s="12" t="s">
        <v>26</v>
      </c>
      <c r="C32" s="13"/>
      <c r="D32" s="14">
        <v>829</v>
      </c>
      <c r="E32" s="15"/>
      <c r="F32" s="16">
        <v>61</v>
      </c>
      <c r="G32" s="15"/>
      <c r="H32" s="15"/>
      <c r="I32" s="17"/>
      <c r="J32" s="17"/>
      <c r="K32" s="17"/>
      <c r="L32" s="4"/>
      <c r="M32" s="4"/>
      <c r="N32" s="4"/>
      <c r="AA32" s="18"/>
      <c r="AB32" s="19"/>
      <c r="AC32" s="19"/>
      <c r="AE32" s="19"/>
      <c r="AF32" s="19"/>
      <c r="AG32" s="19"/>
      <c r="AH32" s="19"/>
      <c r="AI32" s="19"/>
      <c r="AK32" s="19"/>
      <c r="AL32" s="19"/>
      <c r="AM32" s="19"/>
      <c r="AN32" s="19"/>
      <c r="AO32" s="19"/>
      <c r="AP32" s="19"/>
      <c r="AR32" s="19"/>
      <c r="AS32" s="19"/>
      <c r="AT32" s="19"/>
      <c r="AU32" s="19"/>
      <c r="AV32" s="19"/>
      <c r="AW32" s="19"/>
    </row>
    <row r="33" spans="2:49" ht="15" customHeight="1" x14ac:dyDescent="0.2">
      <c r="B33" s="12" t="s">
        <v>27</v>
      </c>
      <c r="C33" s="13"/>
      <c r="D33" s="14">
        <v>762</v>
      </c>
      <c r="E33" s="15"/>
      <c r="F33" s="16">
        <v>63</v>
      </c>
      <c r="G33" s="15"/>
      <c r="H33" s="15"/>
      <c r="I33" s="17"/>
      <c r="J33" s="17"/>
      <c r="K33" s="17"/>
      <c r="L33" s="4"/>
      <c r="M33" s="4"/>
      <c r="N33" s="4"/>
      <c r="AA33" s="18"/>
      <c r="AB33" s="19"/>
      <c r="AC33" s="19"/>
      <c r="AE33" s="19"/>
      <c r="AF33" s="19"/>
      <c r="AG33" s="19"/>
      <c r="AH33" s="19"/>
      <c r="AI33" s="19"/>
      <c r="AK33" s="19"/>
      <c r="AL33" s="19"/>
      <c r="AM33" s="19"/>
      <c r="AN33" s="19"/>
      <c r="AO33" s="19"/>
      <c r="AP33" s="19"/>
      <c r="AR33" s="19"/>
      <c r="AS33" s="19"/>
      <c r="AT33" s="19"/>
      <c r="AU33" s="19"/>
      <c r="AV33" s="19"/>
      <c r="AW33" s="19"/>
    </row>
    <row r="34" spans="2:49" ht="15" customHeight="1" x14ac:dyDescent="0.2">
      <c r="B34" s="12" t="s">
        <v>28</v>
      </c>
      <c r="C34" s="13"/>
      <c r="D34" s="14">
        <v>376</v>
      </c>
      <c r="E34" s="15"/>
      <c r="F34" s="16">
        <v>65</v>
      </c>
      <c r="G34" s="15"/>
      <c r="H34" s="15"/>
      <c r="I34" s="17"/>
      <c r="J34" s="17"/>
      <c r="K34" s="17"/>
      <c r="L34" s="4"/>
      <c r="M34" s="4"/>
      <c r="N34" s="4"/>
      <c r="AA34" s="18"/>
      <c r="AB34" s="19"/>
      <c r="AC34" s="19"/>
      <c r="AE34" s="19"/>
      <c r="AF34" s="19"/>
      <c r="AG34" s="19"/>
      <c r="AH34" s="19"/>
      <c r="AI34" s="19"/>
      <c r="AK34" s="19"/>
      <c r="AL34" s="19"/>
      <c r="AM34" s="19"/>
      <c r="AN34" s="19"/>
      <c r="AO34" s="19"/>
      <c r="AP34" s="19"/>
      <c r="AR34" s="19"/>
      <c r="AS34" s="19"/>
      <c r="AT34" s="19"/>
      <c r="AU34" s="19"/>
      <c r="AV34" s="19"/>
      <c r="AW34" s="19"/>
    </row>
    <row r="35" spans="2:49" ht="15" customHeight="1" x14ac:dyDescent="0.2">
      <c r="B35" s="12" t="s">
        <v>29</v>
      </c>
      <c r="C35" s="13"/>
      <c r="D35" s="14">
        <v>1540</v>
      </c>
      <c r="E35" s="15"/>
      <c r="F35" s="16">
        <v>68</v>
      </c>
      <c r="G35" s="15"/>
      <c r="H35" s="15"/>
      <c r="I35" s="17"/>
      <c r="J35" s="17"/>
      <c r="K35" s="17"/>
      <c r="L35" s="4"/>
      <c r="M35" s="4"/>
      <c r="N35" s="4"/>
      <c r="AA35" s="18"/>
      <c r="AB35" s="19"/>
      <c r="AC35" s="19"/>
      <c r="AE35" s="19"/>
      <c r="AF35" s="19"/>
      <c r="AG35" s="19"/>
      <c r="AH35" s="19"/>
      <c r="AI35" s="19"/>
      <c r="AK35" s="19"/>
      <c r="AL35" s="19"/>
      <c r="AM35" s="19"/>
      <c r="AN35" s="19"/>
      <c r="AO35" s="19"/>
      <c r="AP35" s="19"/>
      <c r="AR35" s="19"/>
      <c r="AS35" s="19"/>
      <c r="AT35" s="19"/>
      <c r="AU35" s="19"/>
      <c r="AV35" s="19"/>
      <c r="AW35" s="19"/>
    </row>
    <row r="36" spans="2:49" ht="15" customHeight="1" x14ac:dyDescent="0.2">
      <c r="B36" s="12" t="s">
        <v>30</v>
      </c>
      <c r="C36" s="13"/>
      <c r="D36" s="14">
        <v>1322</v>
      </c>
      <c r="E36" s="15"/>
      <c r="F36" s="16">
        <v>69</v>
      </c>
      <c r="G36" s="15"/>
      <c r="H36" s="15"/>
      <c r="I36" s="17"/>
      <c r="J36" s="17"/>
      <c r="K36" s="17"/>
      <c r="L36" s="4"/>
      <c r="M36" s="4"/>
      <c r="N36" s="4"/>
      <c r="AA36" s="18"/>
      <c r="AB36" s="19"/>
      <c r="AC36" s="19"/>
      <c r="AE36" s="19"/>
      <c r="AF36" s="19"/>
      <c r="AG36" s="19"/>
      <c r="AH36" s="19"/>
      <c r="AI36" s="19"/>
      <c r="AK36" s="19"/>
      <c r="AL36" s="19"/>
      <c r="AM36" s="19"/>
      <c r="AN36" s="19"/>
      <c r="AO36" s="19"/>
      <c r="AP36" s="19"/>
      <c r="AR36" s="19"/>
      <c r="AS36" s="19"/>
      <c r="AT36" s="19"/>
      <c r="AU36" s="19"/>
      <c r="AV36" s="19"/>
      <c r="AW36" s="19"/>
    </row>
    <row r="37" spans="2:49" ht="15" customHeight="1" x14ac:dyDescent="0.2">
      <c r="B37" s="12" t="s">
        <v>31</v>
      </c>
      <c r="C37" s="13"/>
      <c r="D37" s="14">
        <v>1142</v>
      </c>
      <c r="E37" s="15"/>
      <c r="F37" s="16">
        <v>71</v>
      </c>
      <c r="G37" s="15"/>
      <c r="H37" s="15"/>
      <c r="I37" s="17"/>
      <c r="J37" s="17"/>
      <c r="K37" s="17"/>
      <c r="L37" s="4"/>
      <c r="M37" s="4"/>
      <c r="N37" s="4"/>
      <c r="AA37" s="18"/>
      <c r="AB37" s="19"/>
      <c r="AC37" s="19"/>
      <c r="AE37" s="19"/>
      <c r="AF37" s="19"/>
      <c r="AG37" s="19"/>
      <c r="AH37" s="19"/>
      <c r="AI37" s="19"/>
      <c r="AK37" s="19"/>
      <c r="AL37" s="19"/>
      <c r="AM37" s="19"/>
      <c r="AN37" s="19"/>
      <c r="AO37" s="19"/>
      <c r="AP37" s="19"/>
      <c r="AR37" s="19"/>
      <c r="AS37" s="19"/>
      <c r="AT37" s="19"/>
      <c r="AU37" s="19"/>
      <c r="AV37" s="19"/>
      <c r="AW37" s="19"/>
    </row>
    <row r="38" spans="2:49" ht="15" customHeight="1" x14ac:dyDescent="0.2">
      <c r="B38" s="12" t="s">
        <v>32</v>
      </c>
      <c r="C38" s="13"/>
      <c r="D38" s="14">
        <v>360</v>
      </c>
      <c r="E38" s="15"/>
      <c r="F38" s="16">
        <v>72</v>
      </c>
      <c r="G38" s="15"/>
      <c r="H38" s="15"/>
      <c r="I38" s="17"/>
      <c r="J38" s="17"/>
      <c r="K38" s="17"/>
      <c r="L38" s="4"/>
      <c r="M38" s="4"/>
      <c r="N38" s="4"/>
      <c r="AA38" s="18"/>
      <c r="AB38" s="19"/>
      <c r="AC38" s="19"/>
      <c r="AE38" s="19"/>
      <c r="AF38" s="19"/>
      <c r="AG38" s="19"/>
      <c r="AH38" s="19"/>
      <c r="AI38" s="19"/>
      <c r="AK38" s="19"/>
      <c r="AL38" s="19"/>
      <c r="AM38" s="19"/>
      <c r="AN38" s="19"/>
      <c r="AO38" s="19"/>
      <c r="AP38" s="19"/>
      <c r="AR38" s="19"/>
      <c r="AS38" s="19"/>
      <c r="AT38" s="19"/>
      <c r="AU38" s="19"/>
      <c r="AV38" s="19"/>
      <c r="AW38" s="19"/>
    </row>
    <row r="39" spans="2:49" ht="15" customHeight="1" x14ac:dyDescent="0.2">
      <c r="B39" s="12" t="s">
        <v>33</v>
      </c>
      <c r="C39" s="13"/>
      <c r="D39" s="14">
        <v>1522</v>
      </c>
      <c r="E39" s="15"/>
      <c r="F39" s="16">
        <v>75</v>
      </c>
      <c r="G39" s="15"/>
      <c r="H39" s="15"/>
      <c r="I39" s="17"/>
      <c r="J39" s="17"/>
      <c r="K39" s="17"/>
      <c r="L39" s="4"/>
      <c r="M39" s="4"/>
      <c r="N39" s="4"/>
      <c r="AA39" s="18"/>
      <c r="AB39" s="19"/>
      <c r="AC39" s="19"/>
      <c r="AE39" s="19"/>
      <c r="AF39" s="19"/>
      <c r="AG39" s="19"/>
      <c r="AH39" s="19"/>
      <c r="AI39" s="19"/>
      <c r="AK39" s="19"/>
      <c r="AL39" s="19"/>
      <c r="AM39" s="19"/>
      <c r="AN39" s="19"/>
      <c r="AO39" s="19"/>
      <c r="AP39" s="19"/>
      <c r="AR39" s="19"/>
      <c r="AS39" s="19"/>
      <c r="AT39" s="19"/>
      <c r="AU39" s="19"/>
      <c r="AV39" s="19"/>
      <c r="AW39" s="19"/>
    </row>
    <row r="40" spans="2:49" ht="15" customHeight="1" x14ac:dyDescent="0.2">
      <c r="B40" s="12" t="s">
        <v>34</v>
      </c>
      <c r="C40" s="13"/>
      <c r="D40" s="14">
        <v>1362</v>
      </c>
      <c r="E40" s="15"/>
      <c r="F40" s="16">
        <v>76</v>
      </c>
      <c r="G40" s="15"/>
      <c r="H40" s="15"/>
      <c r="I40" s="17"/>
      <c r="J40" s="17"/>
      <c r="K40" s="17"/>
      <c r="L40" s="4"/>
      <c r="M40" s="4"/>
      <c r="N40" s="4"/>
      <c r="AA40" s="18"/>
      <c r="AB40" s="19"/>
      <c r="AC40" s="19"/>
      <c r="AE40" s="19"/>
      <c r="AF40" s="19"/>
      <c r="AG40" s="19"/>
      <c r="AH40" s="19"/>
      <c r="AI40" s="19"/>
      <c r="AK40" s="19"/>
      <c r="AL40" s="19"/>
      <c r="AM40" s="19"/>
      <c r="AN40" s="19"/>
      <c r="AO40" s="19"/>
      <c r="AP40" s="19"/>
      <c r="AR40" s="19"/>
      <c r="AS40" s="19"/>
      <c r="AT40" s="19"/>
      <c r="AU40" s="19"/>
      <c r="AV40" s="19"/>
      <c r="AW40" s="19"/>
    </row>
    <row r="41" spans="2:49" ht="15" customHeight="1" x14ac:dyDescent="0.2">
      <c r="B41" s="12" t="s">
        <v>35</v>
      </c>
      <c r="C41" s="13"/>
      <c r="D41" s="14">
        <v>923</v>
      </c>
      <c r="E41" s="15"/>
      <c r="F41" s="16">
        <v>78</v>
      </c>
      <c r="G41" s="15"/>
      <c r="H41" s="15"/>
      <c r="I41" s="17"/>
      <c r="J41" s="17"/>
      <c r="K41" s="17"/>
      <c r="L41" s="4"/>
      <c r="M41" s="4"/>
      <c r="N41" s="4"/>
      <c r="AA41" s="18"/>
      <c r="AB41" s="19"/>
      <c r="AC41" s="19"/>
      <c r="AE41" s="19"/>
      <c r="AF41" s="19"/>
      <c r="AG41" s="19"/>
      <c r="AH41" s="19"/>
      <c r="AI41" s="19"/>
      <c r="AK41" s="19"/>
      <c r="AL41" s="19"/>
      <c r="AM41" s="19"/>
      <c r="AN41" s="19"/>
      <c r="AO41" s="19"/>
      <c r="AP41" s="19"/>
      <c r="AR41" s="19"/>
      <c r="AS41" s="19"/>
      <c r="AT41" s="19"/>
      <c r="AU41" s="19"/>
      <c r="AV41" s="19"/>
      <c r="AW41" s="19"/>
    </row>
    <row r="42" spans="2:49" ht="15" customHeight="1" x14ac:dyDescent="0.2">
      <c r="B42" s="12" t="s">
        <v>36</v>
      </c>
      <c r="C42" s="13"/>
      <c r="D42" s="14">
        <v>246</v>
      </c>
      <c r="E42" s="15"/>
      <c r="F42" s="16">
        <v>81</v>
      </c>
      <c r="G42" s="15"/>
      <c r="H42" s="15"/>
      <c r="I42" s="17"/>
      <c r="J42" s="17"/>
      <c r="K42" s="17"/>
      <c r="L42" s="4"/>
      <c r="M42" s="4"/>
      <c r="N42" s="4"/>
      <c r="AA42" s="18"/>
      <c r="AB42" s="19"/>
      <c r="AC42" s="19"/>
      <c r="AE42" s="19"/>
      <c r="AF42" s="19"/>
      <c r="AG42" s="19"/>
      <c r="AH42" s="19"/>
      <c r="AI42" s="19"/>
      <c r="AK42" s="19"/>
      <c r="AL42" s="19"/>
      <c r="AM42" s="19"/>
      <c r="AN42" s="19"/>
      <c r="AO42" s="19"/>
      <c r="AP42" s="19"/>
      <c r="AR42" s="19"/>
      <c r="AS42" s="19"/>
      <c r="AT42" s="19"/>
      <c r="AU42" s="19"/>
      <c r="AV42" s="19"/>
      <c r="AW42" s="19"/>
    </row>
    <row r="43" spans="2:49" ht="15" customHeight="1" x14ac:dyDescent="0.2">
      <c r="B43" s="12" t="s">
        <v>37</v>
      </c>
      <c r="C43" s="13"/>
      <c r="D43" s="14">
        <v>1331</v>
      </c>
      <c r="E43" s="15"/>
      <c r="F43" s="16">
        <v>84</v>
      </c>
      <c r="G43" s="15"/>
      <c r="H43" s="15"/>
      <c r="I43" s="17"/>
      <c r="J43" s="17"/>
      <c r="K43" s="17"/>
      <c r="L43" s="4"/>
      <c r="M43" s="4"/>
      <c r="N43" s="4"/>
      <c r="AA43" s="18"/>
      <c r="AB43" s="19"/>
      <c r="AC43" s="19"/>
      <c r="AE43" s="19"/>
      <c r="AF43" s="19"/>
      <c r="AG43" s="19"/>
      <c r="AH43" s="19"/>
      <c r="AI43" s="19"/>
      <c r="AK43" s="19"/>
      <c r="AL43" s="19"/>
      <c r="AM43" s="19"/>
      <c r="AN43" s="19"/>
      <c r="AO43" s="19"/>
      <c r="AP43" s="19"/>
      <c r="AR43" s="19"/>
      <c r="AS43" s="19"/>
      <c r="AT43" s="19"/>
      <c r="AU43" s="19"/>
      <c r="AV43" s="19"/>
      <c r="AW43" s="19"/>
    </row>
    <row r="44" spans="2:49" ht="15" customHeight="1" x14ac:dyDescent="0.2">
      <c r="B44" s="12" t="s">
        <v>38</v>
      </c>
      <c r="C44" s="13"/>
      <c r="D44" s="14">
        <v>774</v>
      </c>
      <c r="E44" s="15"/>
      <c r="F44" s="16">
        <v>86</v>
      </c>
      <c r="G44" s="15"/>
      <c r="H44" s="15"/>
      <c r="I44" s="17"/>
      <c r="J44" s="17"/>
      <c r="K44" s="17"/>
      <c r="L44" s="4"/>
      <c r="M44" s="4"/>
      <c r="N44" s="4"/>
      <c r="AA44" s="18"/>
      <c r="AB44" s="19"/>
      <c r="AC44" s="19"/>
      <c r="AE44" s="19"/>
      <c r="AF44" s="19"/>
      <c r="AG44" s="19"/>
      <c r="AH44" s="19"/>
      <c r="AI44" s="19"/>
      <c r="AK44" s="19"/>
      <c r="AL44" s="19"/>
      <c r="AM44" s="19"/>
      <c r="AN44" s="19"/>
      <c r="AO44" s="19"/>
      <c r="AP44" s="19"/>
      <c r="AR44" s="19"/>
      <c r="AS44" s="19"/>
      <c r="AT44" s="19"/>
      <c r="AU44" s="19"/>
      <c r="AV44" s="19"/>
      <c r="AW44" s="19"/>
    </row>
    <row r="45" spans="2:49" ht="15" customHeight="1" x14ac:dyDescent="0.2">
      <c r="B45" s="12" t="s">
        <v>39</v>
      </c>
      <c r="C45" s="13"/>
      <c r="D45" s="14">
        <v>558</v>
      </c>
      <c r="E45" s="15"/>
      <c r="F45" s="16">
        <v>88</v>
      </c>
      <c r="G45" s="15"/>
      <c r="H45" s="15"/>
      <c r="I45" s="17"/>
      <c r="J45" s="17"/>
      <c r="K45" s="17"/>
      <c r="L45" s="4"/>
      <c r="M45" s="4"/>
      <c r="N45" s="4"/>
      <c r="AA45" s="18"/>
      <c r="AB45" s="19"/>
      <c r="AC45" s="19"/>
      <c r="AE45" s="19"/>
      <c r="AF45" s="19"/>
      <c r="AG45" s="19"/>
      <c r="AH45" s="19"/>
      <c r="AI45" s="19"/>
      <c r="AK45" s="19"/>
      <c r="AL45" s="19"/>
      <c r="AM45" s="19"/>
      <c r="AN45" s="19"/>
      <c r="AO45" s="19"/>
      <c r="AP45" s="19"/>
      <c r="AR45" s="19"/>
      <c r="AS45" s="19"/>
      <c r="AT45" s="19"/>
      <c r="AU45" s="19"/>
      <c r="AV45" s="19"/>
      <c r="AW45" s="19"/>
    </row>
    <row r="46" spans="2:49" ht="15" customHeight="1" x14ac:dyDescent="0.2">
      <c r="B46" s="12" t="s">
        <v>40</v>
      </c>
      <c r="C46" s="13"/>
      <c r="D46" s="14">
        <v>57</v>
      </c>
      <c r="E46" s="15"/>
      <c r="F46" s="16">
        <v>90</v>
      </c>
      <c r="G46" s="15"/>
      <c r="H46" s="15"/>
      <c r="I46" s="17"/>
      <c r="J46" s="17"/>
      <c r="K46" s="17"/>
      <c r="L46" s="4"/>
      <c r="M46" s="4"/>
      <c r="N46" s="4"/>
      <c r="AA46" s="18"/>
      <c r="AB46" s="19"/>
      <c r="AC46" s="19"/>
      <c r="AE46" s="19"/>
      <c r="AF46" s="19"/>
      <c r="AG46" s="19"/>
      <c r="AH46" s="19"/>
      <c r="AI46" s="19"/>
      <c r="AK46" s="19"/>
      <c r="AL46" s="19"/>
      <c r="AM46" s="19"/>
      <c r="AN46" s="19"/>
      <c r="AO46" s="19"/>
      <c r="AP46" s="19"/>
      <c r="AR46" s="19"/>
      <c r="AS46" s="19"/>
      <c r="AT46" s="19"/>
      <c r="AU46" s="19"/>
      <c r="AV46" s="19"/>
      <c r="AW46" s="19"/>
    </row>
    <row r="47" spans="2:49" ht="15" customHeight="1" x14ac:dyDescent="0.2">
      <c r="B47" s="12" t="s">
        <v>41</v>
      </c>
      <c r="C47" s="13"/>
      <c r="D47" s="14">
        <v>1179</v>
      </c>
      <c r="E47" s="15"/>
      <c r="F47" s="16">
        <v>92</v>
      </c>
      <c r="G47" s="15"/>
      <c r="H47" s="15"/>
      <c r="I47" s="17"/>
      <c r="J47" s="17"/>
      <c r="K47" s="17"/>
      <c r="L47" s="4"/>
      <c r="M47" s="4"/>
      <c r="N47" s="4"/>
      <c r="AA47" s="18"/>
      <c r="AB47" s="19"/>
      <c r="AC47" s="19"/>
      <c r="AE47" s="19"/>
      <c r="AF47" s="19"/>
      <c r="AG47" s="19"/>
      <c r="AH47" s="19"/>
      <c r="AI47" s="19"/>
      <c r="AK47" s="19"/>
      <c r="AL47" s="19"/>
      <c r="AM47" s="19"/>
      <c r="AN47" s="19"/>
      <c r="AO47" s="19"/>
      <c r="AP47" s="19"/>
      <c r="AR47" s="19"/>
      <c r="AS47" s="19"/>
      <c r="AT47" s="19"/>
      <c r="AU47" s="19"/>
      <c r="AV47" s="19"/>
      <c r="AW47" s="19"/>
    </row>
    <row r="48" spans="2:49" ht="15" customHeight="1" x14ac:dyDescent="0.2">
      <c r="B48" s="12" t="s">
        <v>42</v>
      </c>
      <c r="C48" s="13"/>
      <c r="D48" s="14">
        <v>455</v>
      </c>
      <c r="E48" s="15"/>
      <c r="F48" s="16">
        <v>93</v>
      </c>
      <c r="G48" s="15"/>
      <c r="H48" s="15"/>
      <c r="I48" s="17"/>
      <c r="J48" s="17"/>
      <c r="K48" s="17"/>
      <c r="L48" s="4"/>
      <c r="M48" s="4"/>
      <c r="N48" s="4"/>
      <c r="AA48" s="18"/>
      <c r="AB48" s="19"/>
      <c r="AC48" s="19"/>
      <c r="AE48" s="19"/>
      <c r="AF48" s="19"/>
      <c r="AG48" s="19"/>
      <c r="AH48" s="19"/>
      <c r="AI48" s="19"/>
      <c r="AK48" s="19"/>
      <c r="AL48" s="19"/>
      <c r="AM48" s="19"/>
      <c r="AN48" s="19"/>
      <c r="AO48" s="19"/>
      <c r="AP48" s="19"/>
      <c r="AR48" s="19"/>
      <c r="AS48" s="19"/>
      <c r="AT48" s="19"/>
      <c r="AU48" s="19"/>
      <c r="AV48" s="19"/>
      <c r="AW48" s="19"/>
    </row>
    <row r="49" spans="2:49" ht="15" customHeight="1" x14ac:dyDescent="0.2">
      <c r="B49" s="12" t="s">
        <v>43</v>
      </c>
      <c r="C49" s="13"/>
      <c r="D49" s="14">
        <v>994</v>
      </c>
      <c r="E49" s="15"/>
      <c r="F49" s="16">
        <v>96</v>
      </c>
      <c r="G49" s="15"/>
      <c r="H49" s="15"/>
      <c r="I49" s="17"/>
      <c r="J49" s="17"/>
      <c r="K49" s="17"/>
      <c r="L49" s="4"/>
      <c r="M49" s="4"/>
      <c r="N49" s="4"/>
      <c r="AA49" s="18"/>
      <c r="AB49" s="19"/>
      <c r="AC49" s="19"/>
      <c r="AE49" s="19"/>
      <c r="AF49" s="19"/>
      <c r="AG49" s="19"/>
      <c r="AH49" s="19"/>
      <c r="AI49" s="19"/>
      <c r="AK49" s="19"/>
      <c r="AL49" s="19"/>
      <c r="AM49" s="19"/>
      <c r="AN49" s="19"/>
      <c r="AO49" s="19"/>
      <c r="AP49" s="19"/>
      <c r="AR49" s="19"/>
      <c r="AS49" s="19"/>
      <c r="AT49" s="19"/>
      <c r="AU49" s="19"/>
      <c r="AV49" s="19"/>
      <c r="AW49" s="19"/>
    </row>
    <row r="50" spans="2:49" ht="15" customHeight="1" x14ac:dyDescent="0.2">
      <c r="B50" s="12" t="s">
        <v>44</v>
      </c>
      <c r="C50" s="13"/>
      <c r="D50" s="14">
        <v>182</v>
      </c>
      <c r="E50" s="15"/>
      <c r="F50" s="16">
        <v>99</v>
      </c>
      <c r="G50" s="15"/>
      <c r="H50" s="15"/>
      <c r="I50" s="17"/>
      <c r="J50" s="17"/>
      <c r="K50" s="17"/>
      <c r="L50" s="4"/>
      <c r="M50" s="4"/>
      <c r="N50" s="4"/>
      <c r="AA50" s="18"/>
      <c r="AB50" s="19"/>
      <c r="AC50" s="19"/>
      <c r="AE50" s="19"/>
      <c r="AF50" s="19"/>
      <c r="AG50" s="19"/>
      <c r="AH50" s="19"/>
      <c r="AI50" s="19"/>
      <c r="AK50" s="19"/>
      <c r="AL50" s="19"/>
      <c r="AM50" s="19"/>
      <c r="AN50" s="19"/>
      <c r="AO50" s="19"/>
      <c r="AP50" s="19"/>
      <c r="AR50" s="19"/>
      <c r="AS50" s="19"/>
      <c r="AT50" s="19"/>
      <c r="AU50" s="19"/>
      <c r="AV50" s="19"/>
      <c r="AW50" s="19"/>
    </row>
    <row r="51" spans="2:49" ht="15" customHeight="1" x14ac:dyDescent="0.2">
      <c r="B51" s="12" t="s">
        <v>45</v>
      </c>
      <c r="C51" s="13"/>
      <c r="D51" s="14">
        <v>1401</v>
      </c>
      <c r="E51" s="15"/>
      <c r="F51" s="16">
        <v>101</v>
      </c>
      <c r="G51" s="15"/>
      <c r="H51" s="15"/>
      <c r="I51" s="17"/>
      <c r="J51" s="17"/>
      <c r="K51" s="17"/>
      <c r="L51" s="4"/>
      <c r="M51" s="4"/>
      <c r="N51" s="4"/>
      <c r="AA51" s="18"/>
      <c r="AB51" s="19"/>
      <c r="AC51" s="19"/>
      <c r="AE51" s="19"/>
      <c r="AF51" s="19"/>
      <c r="AG51" s="19"/>
      <c r="AH51" s="19"/>
      <c r="AI51" s="19"/>
      <c r="AK51" s="19"/>
      <c r="AL51" s="19"/>
      <c r="AM51" s="19"/>
      <c r="AN51" s="19"/>
      <c r="AO51" s="19"/>
      <c r="AP51" s="19"/>
      <c r="AR51" s="19"/>
      <c r="AS51" s="19"/>
      <c r="AT51" s="19"/>
      <c r="AU51" s="19"/>
      <c r="AV51" s="19"/>
      <c r="AW51" s="19"/>
    </row>
    <row r="52" spans="2:49" ht="15" customHeight="1" x14ac:dyDescent="0.2">
      <c r="B52" s="12" t="s">
        <v>46</v>
      </c>
      <c r="C52" s="13"/>
      <c r="D52" s="14">
        <v>1568</v>
      </c>
      <c r="E52" s="15"/>
      <c r="F52" s="16">
        <v>104</v>
      </c>
      <c r="G52" s="15"/>
      <c r="H52" s="15"/>
      <c r="I52" s="17"/>
      <c r="J52" s="17"/>
      <c r="K52" s="17"/>
      <c r="L52" s="4"/>
      <c r="M52" s="4"/>
      <c r="N52" s="4"/>
      <c r="AA52" s="18"/>
      <c r="AB52" s="19"/>
      <c r="AC52" s="19"/>
      <c r="AE52" s="19"/>
      <c r="AF52" s="19"/>
      <c r="AG52" s="19"/>
      <c r="AH52" s="19"/>
      <c r="AI52" s="19"/>
      <c r="AK52" s="19"/>
      <c r="AL52" s="19"/>
      <c r="AM52" s="19"/>
      <c r="AN52" s="19"/>
      <c r="AO52" s="19"/>
      <c r="AP52" s="19"/>
      <c r="AR52" s="19"/>
      <c r="AS52" s="19"/>
      <c r="AT52" s="19"/>
      <c r="AU52" s="19"/>
      <c r="AV52" s="19"/>
      <c r="AW52" s="19"/>
    </row>
    <row r="53" spans="2:49" ht="15" customHeight="1" x14ac:dyDescent="0.2">
      <c r="B53" s="12" t="s">
        <v>47</v>
      </c>
      <c r="C53" s="13"/>
      <c r="D53" s="14">
        <v>1577</v>
      </c>
      <c r="E53" s="15"/>
      <c r="F53" s="16">
        <v>106</v>
      </c>
      <c r="G53" s="15"/>
      <c r="H53" s="15"/>
      <c r="I53" s="17"/>
      <c r="J53" s="17"/>
      <c r="K53" s="17"/>
      <c r="L53" s="4"/>
      <c r="M53" s="4"/>
      <c r="N53" s="4"/>
      <c r="AA53" s="18"/>
      <c r="AB53" s="19"/>
      <c r="AC53" s="19"/>
      <c r="AE53" s="19"/>
      <c r="AF53" s="19"/>
      <c r="AG53" s="19"/>
      <c r="AH53" s="19"/>
      <c r="AI53" s="19"/>
      <c r="AK53" s="19"/>
      <c r="AL53" s="19"/>
      <c r="AM53" s="19"/>
      <c r="AN53" s="19"/>
      <c r="AO53" s="19"/>
      <c r="AP53" s="19"/>
      <c r="AR53" s="19"/>
      <c r="AS53" s="19"/>
      <c r="AT53" s="19"/>
      <c r="AU53" s="19"/>
      <c r="AV53" s="19"/>
      <c r="AW53" s="19"/>
    </row>
    <row r="54" spans="2:49" ht="15" customHeight="1" x14ac:dyDescent="0.2">
      <c r="B54" s="12" t="s">
        <v>48</v>
      </c>
      <c r="C54" s="13"/>
      <c r="D54" s="14">
        <v>901</v>
      </c>
      <c r="E54" s="15"/>
      <c r="F54" s="16">
        <v>108</v>
      </c>
      <c r="G54" s="15"/>
      <c r="H54" s="15"/>
      <c r="I54" s="17"/>
      <c r="J54" s="17"/>
      <c r="K54" s="17"/>
      <c r="L54" s="4"/>
      <c r="M54" s="4"/>
      <c r="N54" s="4"/>
      <c r="AA54" s="18"/>
      <c r="AB54" s="19"/>
      <c r="AC54" s="19"/>
      <c r="AE54" s="19"/>
      <c r="AF54" s="19"/>
      <c r="AG54" s="19"/>
      <c r="AH54" s="19"/>
      <c r="AI54" s="19"/>
      <c r="AK54" s="19"/>
      <c r="AL54" s="19"/>
      <c r="AM54" s="19"/>
      <c r="AN54" s="19"/>
      <c r="AO54" s="19"/>
      <c r="AP54" s="19"/>
      <c r="AR54" s="19"/>
      <c r="AS54" s="19"/>
      <c r="AT54" s="19"/>
      <c r="AU54" s="19"/>
      <c r="AV54" s="19"/>
      <c r="AW54" s="19"/>
    </row>
    <row r="55" spans="2:49" ht="15" customHeight="1" x14ac:dyDescent="0.2">
      <c r="B55" s="12" t="s">
        <v>49</v>
      </c>
      <c r="C55" s="13"/>
      <c r="D55" s="14">
        <v>1509</v>
      </c>
      <c r="E55" s="15"/>
      <c r="F55" s="16">
        <v>110</v>
      </c>
      <c r="G55" s="15"/>
      <c r="H55" s="15"/>
      <c r="I55" s="17"/>
      <c r="J55" s="17"/>
      <c r="K55" s="17"/>
      <c r="L55" s="4"/>
      <c r="M55" s="4"/>
      <c r="N55" s="4"/>
      <c r="AA55" s="18"/>
      <c r="AB55" s="19"/>
      <c r="AC55" s="19"/>
      <c r="AE55" s="19"/>
      <c r="AF55" s="19"/>
      <c r="AG55" s="19"/>
      <c r="AH55" s="19"/>
      <c r="AI55" s="19"/>
      <c r="AK55" s="19"/>
      <c r="AL55" s="19"/>
      <c r="AM55" s="19"/>
      <c r="AN55" s="19"/>
      <c r="AO55" s="19"/>
      <c r="AP55" s="19"/>
      <c r="AR55" s="19"/>
      <c r="AS55" s="19"/>
      <c r="AT55" s="19"/>
      <c r="AU55" s="19"/>
      <c r="AV55" s="19"/>
      <c r="AW55" s="19"/>
    </row>
    <row r="56" spans="2:49" ht="15" customHeight="1" x14ac:dyDescent="0.2">
      <c r="B56" s="12" t="s">
        <v>50</v>
      </c>
      <c r="C56" s="13"/>
      <c r="D56" s="14">
        <v>941</v>
      </c>
      <c r="E56" s="15"/>
      <c r="F56" s="16">
        <v>113</v>
      </c>
      <c r="G56" s="15"/>
      <c r="H56" s="15"/>
      <c r="I56" s="17"/>
      <c r="J56" s="17"/>
      <c r="K56" s="17"/>
      <c r="L56" s="4"/>
      <c r="M56" s="4"/>
      <c r="N56" s="4"/>
      <c r="AA56" s="18"/>
      <c r="AB56" s="19"/>
      <c r="AC56" s="19"/>
      <c r="AE56" s="19"/>
      <c r="AF56" s="19"/>
      <c r="AG56" s="19"/>
      <c r="AH56" s="19"/>
      <c r="AI56" s="19"/>
      <c r="AK56" s="19"/>
      <c r="AL56" s="19"/>
      <c r="AM56" s="19"/>
      <c r="AN56" s="19"/>
      <c r="AO56" s="19"/>
      <c r="AP56" s="19"/>
      <c r="AR56" s="19"/>
      <c r="AS56" s="19"/>
      <c r="AT56" s="19"/>
      <c r="AU56" s="19"/>
      <c r="AV56" s="19"/>
      <c r="AW56" s="19"/>
    </row>
    <row r="57" spans="2:49" ht="15" customHeight="1" x14ac:dyDescent="0.2">
      <c r="B57" s="12" t="s">
        <v>51</v>
      </c>
      <c r="C57" s="13"/>
      <c r="D57" s="14">
        <v>1318</v>
      </c>
      <c r="E57" s="15"/>
      <c r="F57" s="16">
        <v>116</v>
      </c>
      <c r="G57" s="15"/>
      <c r="H57" s="15"/>
      <c r="I57" s="17"/>
      <c r="J57" s="17"/>
      <c r="K57" s="17"/>
      <c r="L57" s="4"/>
      <c r="M57" s="4"/>
      <c r="N57" s="4"/>
      <c r="AA57" s="18"/>
      <c r="AB57" s="19"/>
      <c r="AC57" s="19"/>
      <c r="AE57" s="19"/>
      <c r="AF57" s="19"/>
      <c r="AG57" s="19"/>
      <c r="AH57" s="19"/>
      <c r="AI57" s="19"/>
      <c r="AK57" s="19"/>
      <c r="AL57" s="19"/>
      <c r="AM57" s="19"/>
      <c r="AN57" s="19"/>
      <c r="AO57" s="19"/>
      <c r="AP57" s="19"/>
      <c r="AR57" s="19"/>
      <c r="AS57" s="19"/>
      <c r="AT57" s="19"/>
      <c r="AU57" s="19"/>
      <c r="AV57" s="19"/>
      <c r="AW57" s="19"/>
    </row>
    <row r="58" spans="2:49" ht="15" customHeight="1" x14ac:dyDescent="0.2">
      <c r="B58" s="12" t="s">
        <v>52</v>
      </c>
      <c r="C58" s="13"/>
      <c r="D58" s="14">
        <v>194</v>
      </c>
      <c r="E58" s="15"/>
      <c r="F58" s="16">
        <v>119</v>
      </c>
      <c r="G58" s="15"/>
      <c r="H58" s="15"/>
      <c r="I58" s="17"/>
      <c r="J58" s="17"/>
      <c r="K58" s="17"/>
      <c r="L58" s="4"/>
      <c r="M58" s="4"/>
      <c r="N58" s="4"/>
      <c r="AA58" s="18"/>
      <c r="AB58" s="19"/>
      <c r="AC58" s="19"/>
      <c r="AE58" s="19"/>
      <c r="AF58" s="19"/>
      <c r="AG58" s="19"/>
      <c r="AH58" s="19"/>
      <c r="AI58" s="19"/>
      <c r="AK58" s="19"/>
      <c r="AL58" s="19"/>
      <c r="AM58" s="19"/>
      <c r="AN58" s="19"/>
      <c r="AO58" s="19"/>
      <c r="AP58" s="19"/>
      <c r="AR58" s="19"/>
      <c r="AS58" s="19"/>
      <c r="AT58" s="19"/>
      <c r="AU58" s="19"/>
      <c r="AV58" s="19"/>
      <c r="AW58" s="19"/>
    </row>
    <row r="59" spans="2:49" ht="15" customHeight="1" x14ac:dyDescent="0.2">
      <c r="B59" s="12" t="s">
        <v>53</v>
      </c>
      <c r="C59" s="13"/>
      <c r="D59" s="14">
        <v>1384</v>
      </c>
      <c r="E59" s="15"/>
      <c r="F59" s="16">
        <v>122</v>
      </c>
      <c r="G59" s="15"/>
      <c r="H59" s="15"/>
      <c r="I59" s="17"/>
      <c r="J59" s="17"/>
      <c r="K59" s="17"/>
      <c r="L59" s="4"/>
      <c r="M59" s="4"/>
      <c r="N59" s="4"/>
      <c r="AA59" s="18"/>
      <c r="AB59" s="19"/>
      <c r="AC59" s="19"/>
      <c r="AE59" s="19"/>
      <c r="AF59" s="19"/>
      <c r="AG59" s="19"/>
      <c r="AH59" s="19"/>
      <c r="AI59" s="19"/>
      <c r="AK59" s="19"/>
      <c r="AL59" s="19"/>
      <c r="AM59" s="19"/>
      <c r="AN59" s="19"/>
      <c r="AO59" s="19"/>
      <c r="AP59" s="19"/>
      <c r="AR59" s="19"/>
      <c r="AS59" s="19"/>
      <c r="AT59" s="19"/>
      <c r="AU59" s="19"/>
      <c r="AV59" s="19"/>
      <c r="AW59" s="19"/>
    </row>
    <row r="60" spans="2:49" ht="15" customHeight="1" x14ac:dyDescent="0.2">
      <c r="B60" s="12" t="s">
        <v>54</v>
      </c>
      <c r="C60" s="13"/>
      <c r="D60" s="14">
        <v>1402</v>
      </c>
      <c r="E60" s="15"/>
      <c r="F60" s="16">
        <v>125</v>
      </c>
      <c r="G60" s="15"/>
      <c r="H60" s="15"/>
      <c r="I60" s="17"/>
      <c r="J60" s="17"/>
      <c r="K60" s="17"/>
      <c r="L60" s="4"/>
      <c r="M60" s="4"/>
      <c r="N60" s="4"/>
      <c r="AA60" s="18"/>
      <c r="AB60" s="19"/>
      <c r="AC60" s="19"/>
      <c r="AE60" s="19"/>
      <c r="AF60" s="19"/>
      <c r="AG60" s="19"/>
      <c r="AH60" s="19"/>
      <c r="AI60" s="19"/>
      <c r="AK60" s="19"/>
      <c r="AL60" s="19"/>
      <c r="AM60" s="19"/>
      <c r="AN60" s="19"/>
      <c r="AO60" s="19"/>
      <c r="AP60" s="19"/>
      <c r="AR60" s="19"/>
      <c r="AS60" s="19"/>
      <c r="AT60" s="19"/>
      <c r="AU60" s="19"/>
      <c r="AV60" s="19"/>
      <c r="AW60" s="19"/>
    </row>
    <row r="61" spans="2:49" ht="15" customHeight="1" x14ac:dyDescent="0.2">
      <c r="B61" s="12" t="s">
        <v>55</v>
      </c>
      <c r="C61" s="13"/>
      <c r="D61" s="14">
        <v>1555</v>
      </c>
      <c r="E61" s="15"/>
      <c r="F61" s="16">
        <v>126</v>
      </c>
      <c r="G61" s="15"/>
      <c r="H61" s="15"/>
      <c r="I61" s="17"/>
      <c r="J61" s="17"/>
      <c r="K61" s="17"/>
      <c r="L61" s="4"/>
      <c r="M61" s="4"/>
      <c r="N61" s="4"/>
      <c r="AA61" s="18"/>
      <c r="AB61" s="19"/>
      <c r="AC61" s="19"/>
      <c r="AE61" s="19"/>
      <c r="AF61" s="19"/>
      <c r="AG61" s="19"/>
      <c r="AH61" s="19"/>
      <c r="AI61" s="19"/>
      <c r="AK61" s="19"/>
      <c r="AL61" s="19"/>
      <c r="AM61" s="19"/>
      <c r="AN61" s="19"/>
      <c r="AO61" s="19"/>
      <c r="AP61" s="19"/>
      <c r="AR61" s="19"/>
      <c r="AS61" s="19"/>
      <c r="AT61" s="19"/>
      <c r="AU61" s="19"/>
      <c r="AV61" s="19"/>
      <c r="AW61" s="19"/>
    </row>
    <row r="62" spans="2:49" ht="15" customHeight="1" x14ac:dyDescent="0.2">
      <c r="B62" s="12" t="s">
        <v>56</v>
      </c>
      <c r="C62" s="13"/>
      <c r="D62" s="14">
        <v>966</v>
      </c>
      <c r="E62" s="15"/>
      <c r="F62" s="16">
        <v>129</v>
      </c>
      <c r="G62" s="15"/>
      <c r="H62" s="15"/>
      <c r="I62" s="17"/>
      <c r="J62" s="17"/>
      <c r="K62" s="17"/>
      <c r="L62" s="4"/>
      <c r="M62" s="4"/>
      <c r="N62" s="4"/>
      <c r="AA62" s="18"/>
      <c r="AB62" s="19"/>
      <c r="AC62" s="19"/>
      <c r="AE62" s="19"/>
      <c r="AF62" s="19"/>
      <c r="AG62" s="19"/>
      <c r="AH62" s="19"/>
      <c r="AI62" s="19"/>
      <c r="AK62" s="19"/>
      <c r="AL62" s="19"/>
      <c r="AM62" s="19"/>
      <c r="AN62" s="19"/>
      <c r="AO62" s="19"/>
      <c r="AP62" s="19"/>
      <c r="AR62" s="19"/>
      <c r="AS62" s="19"/>
      <c r="AT62" s="19"/>
      <c r="AU62" s="19"/>
      <c r="AV62" s="19"/>
      <c r="AW62" s="19"/>
    </row>
    <row r="63" spans="2:49" ht="15" customHeight="1" x14ac:dyDescent="0.2">
      <c r="B63" s="12" t="s">
        <v>57</v>
      </c>
      <c r="C63" s="13"/>
      <c r="D63" s="14">
        <v>1570</v>
      </c>
      <c r="E63" s="15"/>
      <c r="F63" s="16">
        <v>131</v>
      </c>
      <c r="G63" s="15"/>
      <c r="H63" s="15"/>
      <c r="I63" s="17"/>
      <c r="J63" s="17"/>
      <c r="K63" s="17"/>
      <c r="L63" s="4"/>
      <c r="M63" s="4"/>
      <c r="N63" s="4"/>
      <c r="AA63" s="18"/>
      <c r="AB63" s="19"/>
      <c r="AC63" s="19"/>
      <c r="AE63" s="19"/>
      <c r="AF63" s="19"/>
      <c r="AG63" s="19"/>
      <c r="AH63" s="19"/>
      <c r="AI63" s="19"/>
      <c r="AK63" s="19"/>
      <c r="AL63" s="19"/>
      <c r="AM63" s="19"/>
      <c r="AN63" s="19"/>
      <c r="AO63" s="19"/>
      <c r="AP63" s="19"/>
      <c r="AR63" s="19"/>
      <c r="AS63" s="19"/>
      <c r="AT63" s="19"/>
      <c r="AU63" s="19"/>
      <c r="AV63" s="19"/>
      <c r="AW63" s="19"/>
    </row>
    <row r="64" spans="2:49" ht="15" customHeight="1" x14ac:dyDescent="0.2">
      <c r="B64" s="12" t="s">
        <v>58</v>
      </c>
      <c r="C64" s="13"/>
      <c r="D64" s="14">
        <v>509</v>
      </c>
      <c r="E64" s="15"/>
      <c r="F64" s="16">
        <v>133</v>
      </c>
      <c r="G64" s="15"/>
      <c r="H64" s="15"/>
      <c r="I64" s="17"/>
      <c r="J64" s="17"/>
      <c r="K64" s="17"/>
      <c r="L64" s="4"/>
      <c r="M64" s="4"/>
      <c r="N64" s="4"/>
      <c r="AA64" s="18"/>
      <c r="AB64" s="19"/>
      <c r="AC64" s="19"/>
      <c r="AE64" s="19"/>
      <c r="AF64" s="19"/>
      <c r="AG64" s="19"/>
      <c r="AH64" s="19"/>
      <c r="AI64" s="19"/>
      <c r="AK64" s="19"/>
      <c r="AL64" s="19"/>
      <c r="AM64" s="19"/>
      <c r="AN64" s="19"/>
      <c r="AO64" s="19"/>
      <c r="AP64" s="19"/>
      <c r="AR64" s="19"/>
      <c r="AS64" s="19"/>
      <c r="AT64" s="19"/>
      <c r="AU64" s="19"/>
      <c r="AV64" s="19"/>
      <c r="AW64" s="19"/>
    </row>
    <row r="65" spans="2:49" ht="15" customHeight="1" x14ac:dyDescent="0.2">
      <c r="B65" s="12" t="s">
        <v>59</v>
      </c>
      <c r="C65" s="13"/>
      <c r="D65" s="14" t="s">
        <v>59</v>
      </c>
      <c r="E65" s="15"/>
      <c r="F65" s="16">
        <v>135</v>
      </c>
      <c r="G65" s="15"/>
      <c r="H65" s="15"/>
      <c r="I65" s="17"/>
      <c r="J65" s="17"/>
      <c r="K65" s="17"/>
      <c r="L65" s="4"/>
      <c r="M65" s="4"/>
      <c r="N65" s="4"/>
      <c r="AA65" s="18"/>
      <c r="AB65" s="19"/>
      <c r="AC65" s="19"/>
      <c r="AE65" s="19"/>
      <c r="AF65" s="19"/>
      <c r="AG65" s="19"/>
      <c r="AH65" s="19"/>
      <c r="AI65" s="19"/>
      <c r="AK65" s="19"/>
      <c r="AL65" s="19"/>
      <c r="AM65" s="19"/>
      <c r="AN65" s="19"/>
      <c r="AO65" s="19"/>
      <c r="AP65" s="19"/>
      <c r="AR65" s="19"/>
      <c r="AS65" s="19"/>
      <c r="AT65" s="19"/>
      <c r="AU65" s="19"/>
      <c r="AV65" s="19"/>
      <c r="AW65" s="19"/>
    </row>
    <row r="66" spans="2:49" ht="15" hidden="1" customHeight="1" x14ac:dyDescent="0.2">
      <c r="B66" s="12"/>
      <c r="C66" s="13"/>
      <c r="D66" s="16"/>
      <c r="E66" s="15"/>
      <c r="F66" s="16"/>
      <c r="G66" s="15"/>
      <c r="H66" s="15"/>
      <c r="I66" s="17"/>
      <c r="J66" s="17"/>
      <c r="K66" s="17"/>
      <c r="L66" s="4"/>
      <c r="M66" s="4"/>
      <c r="N66" s="4"/>
      <c r="AA66" s="18"/>
      <c r="AB66" s="19"/>
      <c r="AC66" s="19"/>
      <c r="AE66" s="19"/>
      <c r="AF66" s="19"/>
      <c r="AG66" s="19"/>
      <c r="AH66" s="19"/>
      <c r="AI66" s="19"/>
      <c r="AK66" s="19"/>
      <c r="AL66" s="19"/>
      <c r="AM66" s="19"/>
      <c r="AN66" s="19"/>
      <c r="AO66" s="19"/>
      <c r="AP66" s="19"/>
      <c r="AR66" s="19"/>
      <c r="AS66" s="19"/>
      <c r="AT66" s="19"/>
      <c r="AU66" s="19"/>
      <c r="AV66" s="19"/>
      <c r="AW66" s="19"/>
    </row>
    <row r="67" spans="2:49" ht="15" hidden="1" customHeight="1" x14ac:dyDescent="0.2">
      <c r="B67" s="12"/>
      <c r="C67" s="13"/>
      <c r="D67" s="16"/>
      <c r="E67" s="15"/>
      <c r="F67" s="16"/>
      <c r="G67" s="15"/>
      <c r="H67" s="15"/>
      <c r="I67" s="17"/>
      <c r="J67" s="17"/>
      <c r="K67" s="17"/>
      <c r="L67" s="4"/>
      <c r="M67" s="4"/>
      <c r="N67" s="4"/>
      <c r="AA67" s="18"/>
      <c r="AB67" s="19"/>
      <c r="AC67" s="19"/>
      <c r="AE67" s="19"/>
      <c r="AF67" s="19"/>
      <c r="AG67" s="19"/>
      <c r="AH67" s="19"/>
      <c r="AI67" s="19"/>
      <c r="AK67" s="19"/>
      <c r="AL67" s="19"/>
      <c r="AM67" s="19"/>
      <c r="AN67" s="19"/>
      <c r="AO67" s="19"/>
      <c r="AP67" s="19"/>
      <c r="AR67" s="19"/>
      <c r="AS67" s="19"/>
      <c r="AT67" s="19"/>
      <c r="AU67" s="19"/>
      <c r="AV67" s="19"/>
      <c r="AW67" s="19"/>
    </row>
    <row r="68" spans="2:49" ht="15" hidden="1" customHeight="1" x14ac:dyDescent="0.2">
      <c r="B68" s="12"/>
      <c r="C68" s="13"/>
      <c r="D68" s="16"/>
      <c r="E68" s="15"/>
      <c r="F68" s="16"/>
      <c r="G68" s="15"/>
      <c r="H68" s="15"/>
      <c r="I68" s="17"/>
      <c r="J68" s="17"/>
      <c r="K68" s="17"/>
      <c r="L68" s="4"/>
      <c r="M68" s="4"/>
      <c r="N68" s="4"/>
      <c r="AA68" s="18"/>
      <c r="AB68" s="19"/>
      <c r="AC68" s="19"/>
      <c r="AE68" s="19"/>
      <c r="AF68" s="19"/>
      <c r="AG68" s="19"/>
      <c r="AH68" s="19"/>
      <c r="AI68" s="19"/>
      <c r="AK68" s="19"/>
      <c r="AL68" s="19"/>
      <c r="AM68" s="19"/>
      <c r="AN68" s="19"/>
      <c r="AO68" s="19"/>
      <c r="AP68" s="19"/>
      <c r="AR68" s="19"/>
      <c r="AS68" s="19"/>
      <c r="AT68" s="19"/>
      <c r="AU68" s="19"/>
      <c r="AV68" s="19"/>
      <c r="AW68" s="19"/>
    </row>
    <row r="69" spans="2:49" ht="15" hidden="1" customHeight="1" x14ac:dyDescent="0.2">
      <c r="B69" s="12"/>
      <c r="C69" s="13"/>
      <c r="D69" s="16"/>
      <c r="E69" s="15"/>
      <c r="F69" s="16"/>
      <c r="G69" s="15"/>
      <c r="H69" s="15"/>
      <c r="I69" s="17"/>
      <c r="J69" s="17"/>
      <c r="K69" s="17"/>
      <c r="L69" s="4"/>
      <c r="M69" s="4"/>
      <c r="N69" s="4"/>
      <c r="AA69" s="18"/>
      <c r="AB69" s="19"/>
      <c r="AC69" s="19"/>
      <c r="AE69" s="19"/>
      <c r="AF69" s="19"/>
      <c r="AG69" s="19"/>
      <c r="AH69" s="19"/>
      <c r="AI69" s="19"/>
      <c r="AK69" s="19"/>
      <c r="AL69" s="19"/>
      <c r="AM69" s="19"/>
      <c r="AN69" s="19"/>
      <c r="AO69" s="19"/>
      <c r="AP69" s="19"/>
      <c r="AR69" s="19"/>
      <c r="AS69" s="19"/>
      <c r="AT69" s="19"/>
      <c r="AU69" s="19"/>
      <c r="AV69" s="19"/>
      <c r="AW69" s="19"/>
    </row>
    <row r="70" spans="2:49" ht="15" hidden="1" customHeight="1" x14ac:dyDescent="0.2">
      <c r="B70" s="12"/>
      <c r="C70" s="13"/>
      <c r="D70" s="16"/>
      <c r="E70" s="15"/>
      <c r="F70" s="16"/>
      <c r="G70" s="15"/>
      <c r="H70" s="15"/>
      <c r="I70" s="17"/>
      <c r="J70" s="17"/>
      <c r="K70" s="17"/>
      <c r="L70" s="4"/>
      <c r="M70" s="4"/>
      <c r="N70" s="4"/>
      <c r="AA70" s="18"/>
      <c r="AB70" s="19"/>
      <c r="AC70" s="19"/>
      <c r="AE70" s="19"/>
      <c r="AF70" s="19"/>
      <c r="AG70" s="19"/>
      <c r="AH70" s="19"/>
      <c r="AI70" s="19"/>
      <c r="AK70" s="19"/>
      <c r="AL70" s="19"/>
      <c r="AM70" s="19"/>
      <c r="AN70" s="19"/>
      <c r="AO70" s="19"/>
      <c r="AP70" s="19"/>
      <c r="AR70" s="19"/>
      <c r="AS70" s="19"/>
      <c r="AT70" s="19"/>
      <c r="AU70" s="19"/>
      <c r="AV70" s="19"/>
      <c r="AW70" s="19"/>
    </row>
    <row r="71" spans="2:49" ht="15" hidden="1" customHeight="1" x14ac:dyDescent="0.2">
      <c r="B71" s="12"/>
      <c r="C71" s="13"/>
      <c r="D71" s="16"/>
      <c r="E71" s="15"/>
      <c r="F71" s="16"/>
      <c r="G71" s="15"/>
      <c r="H71" s="15"/>
      <c r="I71" s="17"/>
      <c r="J71" s="17"/>
      <c r="K71" s="17"/>
      <c r="L71" s="4"/>
      <c r="M71" s="4"/>
      <c r="N71" s="4"/>
      <c r="AA71" s="18"/>
      <c r="AB71" s="19"/>
      <c r="AC71" s="19"/>
      <c r="AE71" s="19"/>
      <c r="AF71" s="19"/>
      <c r="AG71" s="19"/>
      <c r="AH71" s="19"/>
      <c r="AI71" s="19"/>
      <c r="AK71" s="19"/>
      <c r="AL71" s="19"/>
      <c r="AM71" s="19"/>
      <c r="AN71" s="19"/>
      <c r="AO71" s="19"/>
      <c r="AP71" s="19"/>
      <c r="AR71" s="19"/>
      <c r="AS71" s="19"/>
      <c r="AT71" s="19"/>
      <c r="AU71" s="19"/>
      <c r="AV71" s="19"/>
      <c r="AW71" s="19"/>
    </row>
    <row r="72" spans="2:49" ht="15" hidden="1" customHeight="1" x14ac:dyDescent="0.2">
      <c r="B72" s="12"/>
      <c r="C72" s="13"/>
      <c r="D72" s="16"/>
      <c r="E72" s="15"/>
      <c r="F72" s="16"/>
      <c r="G72" s="15"/>
      <c r="H72" s="15"/>
      <c r="I72" s="17"/>
      <c r="J72" s="17"/>
      <c r="K72" s="17"/>
      <c r="L72" s="4"/>
      <c r="M72" s="4"/>
      <c r="N72" s="4"/>
      <c r="AA72" s="18"/>
      <c r="AB72" s="19"/>
      <c r="AC72" s="19"/>
      <c r="AE72" s="19"/>
      <c r="AF72" s="19"/>
      <c r="AG72" s="19"/>
      <c r="AH72" s="19"/>
      <c r="AI72" s="19"/>
      <c r="AK72" s="19"/>
      <c r="AL72" s="19"/>
      <c r="AM72" s="19"/>
      <c r="AN72" s="19"/>
      <c r="AO72" s="19"/>
      <c r="AP72" s="19"/>
      <c r="AR72" s="19"/>
      <c r="AS72" s="19"/>
      <c r="AT72" s="19"/>
      <c r="AU72" s="19"/>
      <c r="AV72" s="19"/>
      <c r="AW72" s="19"/>
    </row>
    <row r="73" spans="2:49" ht="15" hidden="1" customHeight="1" x14ac:dyDescent="0.2">
      <c r="B73" s="12"/>
      <c r="C73" s="13"/>
      <c r="D73" s="16"/>
      <c r="E73" s="15"/>
      <c r="F73" s="16"/>
      <c r="G73" s="15"/>
      <c r="H73" s="15"/>
      <c r="I73" s="17"/>
      <c r="J73" s="17"/>
      <c r="K73" s="17"/>
      <c r="L73" s="4"/>
      <c r="M73" s="4"/>
      <c r="N73" s="4"/>
      <c r="AA73" s="18"/>
      <c r="AB73" s="19"/>
      <c r="AC73" s="19"/>
      <c r="AE73" s="19"/>
      <c r="AF73" s="19"/>
      <c r="AG73" s="19"/>
      <c r="AH73" s="19"/>
      <c r="AI73" s="19"/>
      <c r="AK73" s="19"/>
      <c r="AL73" s="19"/>
      <c r="AM73" s="19"/>
      <c r="AN73" s="19"/>
      <c r="AO73" s="19"/>
      <c r="AP73" s="19"/>
      <c r="AR73" s="19"/>
      <c r="AS73" s="19"/>
      <c r="AT73" s="19"/>
      <c r="AU73" s="19"/>
      <c r="AV73" s="19"/>
      <c r="AW73" s="19"/>
    </row>
    <row r="74" spans="2:49" ht="15" hidden="1" customHeight="1" x14ac:dyDescent="0.2">
      <c r="B74" s="12"/>
      <c r="C74" s="13"/>
      <c r="D74" s="16"/>
      <c r="E74" s="15"/>
      <c r="F74" s="16"/>
      <c r="G74" s="15"/>
      <c r="H74" s="15"/>
      <c r="I74" s="17"/>
      <c r="J74" s="17"/>
      <c r="K74" s="17"/>
      <c r="L74" s="4"/>
      <c r="M74" s="4"/>
      <c r="N74" s="4"/>
      <c r="AA74" s="18"/>
      <c r="AB74" s="19"/>
      <c r="AC74" s="19"/>
      <c r="AE74" s="19"/>
      <c r="AF74" s="19"/>
      <c r="AG74" s="19"/>
      <c r="AH74" s="19"/>
      <c r="AI74" s="19"/>
      <c r="AK74" s="19"/>
      <c r="AL74" s="19"/>
      <c r="AM74" s="19"/>
      <c r="AN74" s="19"/>
      <c r="AO74" s="19"/>
      <c r="AP74" s="19"/>
      <c r="AR74" s="19"/>
      <c r="AS74" s="19"/>
      <c r="AT74" s="19"/>
      <c r="AU74" s="19"/>
      <c r="AV74" s="19"/>
      <c r="AW74" s="19"/>
    </row>
    <row r="75" spans="2:49" ht="15" hidden="1" customHeight="1" x14ac:dyDescent="0.2">
      <c r="B75" s="12"/>
      <c r="C75" s="13"/>
      <c r="D75" s="16"/>
      <c r="E75" s="15"/>
      <c r="F75" s="16"/>
      <c r="G75" s="15"/>
      <c r="H75" s="15"/>
      <c r="I75" s="17"/>
      <c r="J75" s="17"/>
      <c r="K75" s="17"/>
      <c r="L75" s="4"/>
      <c r="M75" s="4"/>
      <c r="N75" s="4"/>
      <c r="AA75" s="18"/>
      <c r="AB75" s="19"/>
      <c r="AC75" s="19"/>
      <c r="AE75" s="19"/>
      <c r="AF75" s="19"/>
      <c r="AG75" s="19"/>
      <c r="AH75" s="19"/>
      <c r="AI75" s="19"/>
      <c r="AK75" s="19"/>
      <c r="AL75" s="19"/>
      <c r="AM75" s="19"/>
      <c r="AN75" s="19"/>
      <c r="AO75" s="19"/>
      <c r="AP75" s="19"/>
      <c r="AR75" s="19"/>
      <c r="AS75" s="19"/>
      <c r="AT75" s="19"/>
      <c r="AU75" s="19"/>
      <c r="AV75" s="19"/>
      <c r="AW75" s="19"/>
    </row>
    <row r="76" spans="2:49" ht="15" hidden="1" customHeight="1" x14ac:dyDescent="0.2">
      <c r="B76" s="12"/>
      <c r="C76" s="13"/>
      <c r="D76" s="16"/>
      <c r="E76" s="15"/>
      <c r="F76" s="16"/>
      <c r="G76" s="15"/>
      <c r="H76" s="15"/>
      <c r="I76" s="17"/>
      <c r="J76" s="17"/>
      <c r="K76" s="17"/>
      <c r="L76" s="4"/>
      <c r="M76" s="4"/>
      <c r="N76" s="4"/>
      <c r="AA76" s="18"/>
      <c r="AB76" s="19"/>
      <c r="AC76" s="19"/>
      <c r="AE76" s="19"/>
      <c r="AF76" s="19"/>
      <c r="AG76" s="19"/>
      <c r="AH76" s="19"/>
      <c r="AI76" s="19"/>
      <c r="AK76" s="19"/>
      <c r="AL76" s="19"/>
      <c r="AM76" s="19"/>
      <c r="AN76" s="19"/>
      <c r="AO76" s="19"/>
      <c r="AP76" s="19"/>
      <c r="AR76" s="19"/>
      <c r="AS76" s="19"/>
      <c r="AT76" s="19"/>
      <c r="AU76" s="19"/>
      <c r="AV76" s="19"/>
      <c r="AW76" s="19"/>
    </row>
    <row r="77" spans="2:49" ht="15" hidden="1" customHeight="1" x14ac:dyDescent="0.2">
      <c r="B77" s="12"/>
      <c r="C77" s="13"/>
      <c r="D77" s="16"/>
      <c r="E77" s="15"/>
      <c r="F77" s="16"/>
      <c r="G77" s="15"/>
      <c r="H77" s="15"/>
      <c r="I77" s="17"/>
      <c r="J77" s="17"/>
      <c r="K77" s="17"/>
      <c r="L77" s="4"/>
      <c r="M77" s="4"/>
      <c r="N77" s="4"/>
      <c r="AA77" s="18"/>
      <c r="AB77" s="19"/>
      <c r="AC77" s="19"/>
      <c r="AE77" s="19"/>
      <c r="AF77" s="19"/>
      <c r="AG77" s="19"/>
      <c r="AH77" s="19"/>
      <c r="AI77" s="19"/>
      <c r="AK77" s="19"/>
      <c r="AL77" s="19"/>
      <c r="AM77" s="19"/>
      <c r="AN77" s="19"/>
      <c r="AO77" s="19"/>
      <c r="AP77" s="19"/>
      <c r="AR77" s="19"/>
      <c r="AS77" s="19"/>
      <c r="AT77" s="19"/>
      <c r="AU77" s="19"/>
      <c r="AV77" s="19"/>
      <c r="AW77" s="19"/>
    </row>
    <row r="78" spans="2:49" ht="15" hidden="1" customHeight="1" x14ac:dyDescent="0.2">
      <c r="B78" s="12"/>
      <c r="C78" s="13"/>
      <c r="D78" s="16"/>
      <c r="E78" s="15"/>
      <c r="F78" s="16"/>
      <c r="G78" s="15"/>
      <c r="H78" s="15"/>
      <c r="I78" s="17"/>
      <c r="J78" s="17"/>
      <c r="K78" s="17"/>
      <c r="L78" s="4"/>
      <c r="M78" s="4"/>
      <c r="N78" s="4"/>
      <c r="AA78" s="18"/>
      <c r="AB78" s="19"/>
      <c r="AC78" s="19"/>
      <c r="AE78" s="19"/>
      <c r="AF78" s="19"/>
      <c r="AG78" s="19"/>
      <c r="AH78" s="19"/>
      <c r="AI78" s="19"/>
      <c r="AK78" s="19"/>
      <c r="AL78" s="19"/>
      <c r="AM78" s="19"/>
      <c r="AN78" s="19"/>
      <c r="AO78" s="19"/>
      <c r="AP78" s="19"/>
      <c r="AR78" s="19"/>
      <c r="AS78" s="19"/>
      <c r="AT78" s="19"/>
      <c r="AU78" s="19"/>
      <c r="AV78" s="19"/>
      <c r="AW78" s="19"/>
    </row>
    <row r="79" spans="2:49" ht="15" hidden="1" customHeight="1" x14ac:dyDescent="0.2">
      <c r="B79" s="12"/>
      <c r="C79" s="13"/>
      <c r="D79" s="16"/>
      <c r="E79" s="15"/>
      <c r="F79" s="16"/>
      <c r="G79" s="15"/>
      <c r="H79" s="15"/>
      <c r="I79" s="17"/>
      <c r="J79" s="17"/>
      <c r="K79" s="17"/>
      <c r="L79" s="4"/>
      <c r="M79" s="4"/>
      <c r="N79" s="4"/>
      <c r="AA79" s="18"/>
      <c r="AB79" s="19"/>
      <c r="AC79" s="19"/>
      <c r="AE79" s="19"/>
      <c r="AF79" s="19"/>
      <c r="AG79" s="19"/>
      <c r="AH79" s="19"/>
      <c r="AI79" s="19"/>
      <c r="AK79" s="19"/>
      <c r="AL79" s="19"/>
      <c r="AM79" s="19"/>
      <c r="AN79" s="19"/>
      <c r="AO79" s="19"/>
      <c r="AP79" s="19"/>
      <c r="AR79" s="19"/>
      <c r="AS79" s="19"/>
      <c r="AT79" s="19"/>
      <c r="AU79" s="19"/>
      <c r="AV79" s="19"/>
      <c r="AW79" s="19"/>
    </row>
    <row r="80" spans="2:49" ht="15" hidden="1" customHeight="1" x14ac:dyDescent="0.2">
      <c r="B80" s="12"/>
      <c r="C80" s="13"/>
      <c r="D80" s="16"/>
      <c r="E80" s="15"/>
      <c r="F80" s="16"/>
      <c r="G80" s="15"/>
      <c r="H80" s="15"/>
      <c r="I80" s="17"/>
      <c r="J80" s="17"/>
      <c r="K80" s="17"/>
      <c r="L80" s="4"/>
      <c r="M80" s="4"/>
      <c r="N80" s="4"/>
      <c r="AA80" s="18"/>
      <c r="AB80" s="19"/>
      <c r="AC80" s="19"/>
      <c r="AE80" s="19"/>
      <c r="AF80" s="19"/>
      <c r="AG80" s="19"/>
      <c r="AH80" s="19"/>
      <c r="AI80" s="19"/>
      <c r="AK80" s="19"/>
      <c r="AL80" s="19"/>
      <c r="AM80" s="19"/>
      <c r="AN80" s="19"/>
      <c r="AO80" s="19"/>
      <c r="AP80" s="19"/>
      <c r="AR80" s="19"/>
      <c r="AS80" s="19"/>
      <c r="AT80" s="19"/>
      <c r="AU80" s="19"/>
      <c r="AV80" s="19"/>
      <c r="AW80" s="19"/>
    </row>
    <row r="81" spans="2:49" ht="15" hidden="1" customHeight="1" x14ac:dyDescent="0.2">
      <c r="B81" s="12"/>
      <c r="C81" s="13"/>
      <c r="D81" s="16"/>
      <c r="E81" s="15"/>
      <c r="F81" s="16"/>
      <c r="G81" s="15"/>
      <c r="H81" s="15"/>
      <c r="I81" s="17"/>
      <c r="J81" s="17"/>
      <c r="K81" s="17"/>
      <c r="L81" s="4"/>
      <c r="M81" s="4"/>
      <c r="N81" s="4"/>
      <c r="AA81" s="18"/>
      <c r="AB81" s="19"/>
      <c r="AC81" s="19"/>
      <c r="AE81" s="19"/>
      <c r="AF81" s="19"/>
      <c r="AG81" s="19"/>
      <c r="AH81" s="19"/>
      <c r="AI81" s="19"/>
      <c r="AK81" s="19"/>
      <c r="AL81" s="19"/>
      <c r="AM81" s="19"/>
      <c r="AN81" s="19"/>
      <c r="AO81" s="19"/>
      <c r="AP81" s="19"/>
      <c r="AR81" s="19"/>
      <c r="AS81" s="19"/>
      <c r="AT81" s="19"/>
      <c r="AU81" s="19"/>
      <c r="AV81" s="19"/>
      <c r="AW81" s="19"/>
    </row>
    <row r="82" spans="2:49" ht="15" hidden="1" customHeight="1" x14ac:dyDescent="0.2">
      <c r="B82" s="12"/>
      <c r="C82" s="13"/>
      <c r="D82" s="16"/>
      <c r="E82" s="15"/>
      <c r="F82" s="16"/>
      <c r="G82" s="15"/>
      <c r="H82" s="15"/>
      <c r="I82" s="17"/>
      <c r="J82" s="17"/>
      <c r="K82" s="17"/>
      <c r="L82" s="4"/>
      <c r="M82" s="4"/>
      <c r="N82" s="4"/>
      <c r="AA82" s="18"/>
      <c r="AB82" s="19"/>
      <c r="AC82" s="19"/>
      <c r="AE82" s="19"/>
      <c r="AF82" s="19"/>
      <c r="AG82" s="19"/>
      <c r="AH82" s="19"/>
      <c r="AI82" s="19"/>
      <c r="AK82" s="19"/>
      <c r="AL82" s="19"/>
      <c r="AM82" s="19"/>
      <c r="AN82" s="19"/>
      <c r="AO82" s="19"/>
      <c r="AP82" s="19"/>
      <c r="AR82" s="19"/>
      <c r="AS82" s="19"/>
      <c r="AT82" s="19"/>
      <c r="AU82" s="19"/>
      <c r="AV82" s="19"/>
      <c r="AW82" s="19"/>
    </row>
    <row r="83" spans="2:49" ht="15" hidden="1" customHeight="1" x14ac:dyDescent="0.2">
      <c r="B83" s="12"/>
      <c r="C83" s="13"/>
      <c r="D83" s="16"/>
      <c r="E83" s="15"/>
      <c r="F83" s="16"/>
      <c r="G83" s="15"/>
      <c r="H83" s="15"/>
      <c r="I83" s="17"/>
      <c r="J83" s="17"/>
      <c r="K83" s="17"/>
      <c r="L83" s="4"/>
      <c r="M83" s="4"/>
      <c r="N83" s="4"/>
      <c r="AA83" s="18"/>
      <c r="AB83" s="19"/>
      <c r="AC83" s="19"/>
      <c r="AE83" s="19"/>
      <c r="AF83" s="19"/>
      <c r="AG83" s="19"/>
      <c r="AH83" s="19"/>
      <c r="AI83" s="19"/>
      <c r="AK83" s="19"/>
      <c r="AL83" s="19"/>
      <c r="AM83" s="19"/>
      <c r="AN83" s="19"/>
      <c r="AO83" s="19"/>
      <c r="AP83" s="19"/>
      <c r="AR83" s="19"/>
      <c r="AS83" s="19"/>
      <c r="AT83" s="19"/>
      <c r="AU83" s="19"/>
      <c r="AV83" s="19"/>
      <c r="AW83" s="19"/>
    </row>
    <row r="84" spans="2:49" ht="15" hidden="1" customHeight="1" x14ac:dyDescent="0.2">
      <c r="B84" s="12"/>
      <c r="C84" s="13"/>
      <c r="D84" s="16"/>
      <c r="E84" s="15"/>
      <c r="F84" s="16"/>
      <c r="G84" s="15"/>
      <c r="H84" s="15"/>
      <c r="I84" s="17"/>
      <c r="J84" s="17"/>
      <c r="K84" s="17"/>
      <c r="L84" s="4"/>
      <c r="M84" s="4"/>
      <c r="N84" s="4"/>
      <c r="AA84" s="18"/>
      <c r="AB84" s="19"/>
      <c r="AC84" s="19"/>
      <c r="AE84" s="19"/>
      <c r="AF84" s="19"/>
      <c r="AG84" s="19"/>
      <c r="AH84" s="19"/>
      <c r="AI84" s="19"/>
      <c r="AK84" s="19"/>
      <c r="AL84" s="19"/>
      <c r="AM84" s="19"/>
      <c r="AN84" s="19"/>
      <c r="AO84" s="19"/>
      <c r="AP84" s="19"/>
      <c r="AR84" s="19"/>
      <c r="AS84" s="19"/>
      <c r="AT84" s="19"/>
      <c r="AU84" s="19"/>
      <c r="AV84" s="19"/>
      <c r="AW84" s="19"/>
    </row>
    <row r="85" spans="2:49" ht="15" hidden="1" customHeight="1" x14ac:dyDescent="0.2">
      <c r="B85" s="12"/>
      <c r="C85" s="13"/>
      <c r="D85" s="16"/>
      <c r="E85" s="15"/>
      <c r="F85" s="16"/>
      <c r="G85" s="15"/>
      <c r="H85" s="15"/>
      <c r="I85" s="17"/>
      <c r="J85" s="17"/>
      <c r="K85" s="17"/>
      <c r="L85" s="4"/>
      <c r="M85" s="4"/>
      <c r="N85" s="4"/>
      <c r="AA85" s="18"/>
      <c r="AB85" s="19"/>
      <c r="AC85" s="19"/>
      <c r="AE85" s="19"/>
      <c r="AF85" s="19"/>
      <c r="AG85" s="19"/>
      <c r="AH85" s="19"/>
      <c r="AI85" s="19"/>
      <c r="AK85" s="19"/>
      <c r="AL85" s="19"/>
      <c r="AM85" s="19"/>
      <c r="AN85" s="19"/>
      <c r="AO85" s="19"/>
      <c r="AP85" s="19"/>
      <c r="AR85" s="19"/>
      <c r="AS85" s="19"/>
      <c r="AT85" s="19"/>
      <c r="AU85" s="19"/>
      <c r="AV85" s="19"/>
      <c r="AW85" s="19"/>
    </row>
    <row r="86" spans="2:49" ht="15" hidden="1" customHeight="1" x14ac:dyDescent="0.2">
      <c r="B86" s="12"/>
      <c r="C86" s="13"/>
      <c r="D86" s="16"/>
      <c r="E86" s="15"/>
      <c r="F86" s="16"/>
      <c r="G86" s="15"/>
      <c r="H86" s="15"/>
      <c r="I86" s="17"/>
      <c r="J86" s="17"/>
      <c r="K86" s="17"/>
      <c r="L86" s="4"/>
      <c r="M86" s="4"/>
      <c r="N86" s="4"/>
      <c r="AA86" s="18"/>
      <c r="AB86" s="19"/>
      <c r="AC86" s="19"/>
      <c r="AE86" s="19"/>
      <c r="AF86" s="19"/>
      <c r="AG86" s="19"/>
      <c r="AH86" s="19"/>
      <c r="AI86" s="19"/>
      <c r="AK86" s="19"/>
      <c r="AL86" s="19"/>
      <c r="AM86" s="19"/>
      <c r="AN86" s="19"/>
      <c r="AO86" s="19"/>
      <c r="AP86" s="19"/>
      <c r="AR86" s="19"/>
      <c r="AS86" s="19"/>
      <c r="AT86" s="19"/>
      <c r="AU86" s="19"/>
      <c r="AV86" s="19"/>
      <c r="AW86" s="19"/>
    </row>
    <row r="87" spans="2:49" ht="15" hidden="1" customHeight="1" x14ac:dyDescent="0.2">
      <c r="B87" s="12"/>
      <c r="C87" s="13"/>
      <c r="D87" s="16"/>
      <c r="E87" s="15"/>
      <c r="F87" s="16"/>
      <c r="G87" s="15"/>
      <c r="H87" s="15"/>
      <c r="I87" s="17"/>
      <c r="J87" s="17"/>
      <c r="K87" s="17"/>
      <c r="L87" s="4"/>
      <c r="M87" s="4"/>
      <c r="N87" s="4"/>
      <c r="AA87" s="18"/>
      <c r="AB87" s="19"/>
      <c r="AC87" s="19"/>
      <c r="AE87" s="19"/>
      <c r="AF87" s="19"/>
      <c r="AG87" s="19"/>
      <c r="AH87" s="19"/>
      <c r="AI87" s="19"/>
      <c r="AK87" s="19"/>
      <c r="AL87" s="19"/>
      <c r="AM87" s="19"/>
      <c r="AN87" s="19"/>
      <c r="AO87" s="19"/>
      <c r="AP87" s="19"/>
      <c r="AR87" s="19"/>
      <c r="AS87" s="19"/>
      <c r="AT87" s="19"/>
      <c r="AU87" s="19"/>
      <c r="AV87" s="19"/>
      <c r="AW87" s="19"/>
    </row>
    <row r="88" spans="2:49" ht="15" hidden="1" customHeight="1" x14ac:dyDescent="0.2">
      <c r="B88" s="12"/>
      <c r="C88" s="13"/>
      <c r="D88" s="16"/>
      <c r="E88" s="15"/>
      <c r="F88" s="16"/>
      <c r="G88" s="15"/>
      <c r="H88" s="15"/>
      <c r="I88" s="17"/>
      <c r="J88" s="17"/>
      <c r="K88" s="17"/>
      <c r="L88" s="4"/>
      <c r="M88" s="4"/>
      <c r="N88" s="4"/>
      <c r="AA88" s="18"/>
      <c r="AB88" s="19"/>
      <c r="AC88" s="19"/>
      <c r="AE88" s="19"/>
      <c r="AF88" s="19"/>
      <c r="AG88" s="19"/>
      <c r="AH88" s="19"/>
      <c r="AI88" s="19"/>
      <c r="AK88" s="19"/>
      <c r="AL88" s="19"/>
      <c r="AM88" s="19"/>
      <c r="AN88" s="19"/>
      <c r="AO88" s="19"/>
      <c r="AP88" s="19"/>
      <c r="AR88" s="19"/>
      <c r="AS88" s="19"/>
      <c r="AT88" s="19"/>
      <c r="AU88" s="19"/>
      <c r="AV88" s="19"/>
      <c r="AW88" s="19"/>
    </row>
    <row r="89" spans="2:49" ht="15" hidden="1" customHeight="1" x14ac:dyDescent="0.2">
      <c r="B89" s="12"/>
      <c r="C89" s="13"/>
      <c r="D89" s="16"/>
      <c r="E89" s="15"/>
      <c r="F89" s="16"/>
      <c r="G89" s="15"/>
      <c r="H89" s="15"/>
      <c r="I89" s="17"/>
      <c r="J89" s="17"/>
      <c r="K89" s="17"/>
      <c r="L89" s="4"/>
      <c r="M89" s="4"/>
      <c r="N89" s="4"/>
      <c r="AA89" s="18"/>
      <c r="AB89" s="19"/>
      <c r="AC89" s="19"/>
      <c r="AE89" s="19"/>
      <c r="AF89" s="19"/>
      <c r="AG89" s="19"/>
      <c r="AH89" s="19"/>
      <c r="AI89" s="19"/>
      <c r="AK89" s="19"/>
      <c r="AL89" s="19"/>
      <c r="AM89" s="19"/>
      <c r="AN89" s="19"/>
      <c r="AO89" s="19"/>
      <c r="AP89" s="19"/>
      <c r="AR89" s="19"/>
      <c r="AS89" s="19"/>
      <c r="AT89" s="19"/>
      <c r="AU89" s="19"/>
      <c r="AV89" s="19"/>
      <c r="AW89" s="19"/>
    </row>
    <row r="90" spans="2:49" ht="15" hidden="1" customHeight="1" x14ac:dyDescent="0.2">
      <c r="B90" s="12"/>
      <c r="C90" s="13"/>
      <c r="D90" s="16"/>
      <c r="E90" s="15"/>
      <c r="F90" s="16"/>
      <c r="G90" s="15"/>
      <c r="H90" s="15"/>
      <c r="I90" s="17"/>
      <c r="J90" s="17"/>
      <c r="K90" s="17"/>
      <c r="L90" s="4"/>
      <c r="M90" s="4"/>
      <c r="N90" s="4"/>
      <c r="AA90" s="18"/>
      <c r="AB90" s="19"/>
      <c r="AC90" s="19"/>
      <c r="AE90" s="19"/>
      <c r="AF90" s="19"/>
      <c r="AG90" s="19"/>
      <c r="AH90" s="19"/>
      <c r="AI90" s="19"/>
      <c r="AK90" s="19"/>
      <c r="AL90" s="19"/>
      <c r="AM90" s="19"/>
      <c r="AN90" s="19"/>
      <c r="AO90" s="19"/>
      <c r="AP90" s="19"/>
      <c r="AR90" s="19"/>
      <c r="AS90" s="19"/>
      <c r="AT90" s="19"/>
      <c r="AU90" s="19"/>
      <c r="AV90" s="19"/>
      <c r="AW90" s="19"/>
    </row>
    <row r="91" spans="2:49" ht="15" hidden="1" customHeight="1" x14ac:dyDescent="0.2">
      <c r="B91" s="12"/>
      <c r="C91" s="13"/>
      <c r="D91" s="16"/>
      <c r="E91" s="15"/>
      <c r="F91" s="16"/>
      <c r="G91" s="15"/>
      <c r="H91" s="15"/>
      <c r="I91" s="17"/>
      <c r="J91" s="17"/>
      <c r="K91" s="17"/>
      <c r="L91" s="4"/>
      <c r="M91" s="4"/>
      <c r="N91" s="4"/>
      <c r="AA91" s="18"/>
      <c r="AB91" s="19"/>
      <c r="AC91" s="19"/>
      <c r="AE91" s="19"/>
      <c r="AF91" s="19"/>
      <c r="AG91" s="19"/>
      <c r="AH91" s="19"/>
      <c r="AI91" s="19"/>
      <c r="AK91" s="19"/>
      <c r="AL91" s="19"/>
      <c r="AM91" s="19"/>
      <c r="AN91" s="19"/>
      <c r="AO91" s="19"/>
      <c r="AP91" s="19"/>
      <c r="AR91" s="19"/>
      <c r="AS91" s="19"/>
      <c r="AT91" s="19"/>
      <c r="AU91" s="19"/>
      <c r="AV91" s="19"/>
      <c r="AW91" s="19"/>
    </row>
    <row r="92" spans="2:49" ht="15" hidden="1" customHeight="1" x14ac:dyDescent="0.2">
      <c r="B92" s="12"/>
      <c r="C92" s="13"/>
      <c r="D92" s="16"/>
      <c r="E92" s="15"/>
      <c r="F92" s="16"/>
      <c r="G92" s="15"/>
      <c r="H92" s="15"/>
      <c r="I92" s="17"/>
      <c r="J92" s="17"/>
      <c r="K92" s="17"/>
      <c r="L92" s="4"/>
      <c r="M92" s="4"/>
      <c r="N92" s="4"/>
      <c r="AA92" s="18"/>
      <c r="AB92" s="19"/>
      <c r="AC92" s="19"/>
      <c r="AE92" s="19"/>
      <c r="AF92" s="19"/>
      <c r="AG92" s="19"/>
      <c r="AH92" s="19"/>
      <c r="AI92" s="19"/>
      <c r="AK92" s="19"/>
      <c r="AL92" s="19"/>
      <c r="AM92" s="19"/>
      <c r="AN92" s="19"/>
      <c r="AO92" s="19"/>
      <c r="AP92" s="19"/>
      <c r="AR92" s="19"/>
      <c r="AS92" s="19"/>
      <c r="AT92" s="19"/>
      <c r="AU92" s="19"/>
      <c r="AV92" s="19"/>
      <c r="AW92" s="19"/>
    </row>
    <row r="93" spans="2:49" ht="15" hidden="1" customHeight="1" x14ac:dyDescent="0.2">
      <c r="B93" s="12"/>
      <c r="C93" s="13"/>
      <c r="D93" s="16"/>
      <c r="E93" s="15"/>
      <c r="F93" s="16"/>
      <c r="G93" s="15"/>
      <c r="H93" s="15"/>
      <c r="I93" s="17"/>
      <c r="J93" s="17"/>
      <c r="K93" s="17"/>
      <c r="L93" s="4"/>
      <c r="M93" s="4"/>
      <c r="N93" s="4"/>
      <c r="AA93" s="18"/>
      <c r="AB93" s="19"/>
      <c r="AC93" s="19"/>
      <c r="AE93" s="19"/>
      <c r="AF93" s="19"/>
      <c r="AG93" s="19"/>
      <c r="AH93" s="19"/>
      <c r="AI93" s="19"/>
      <c r="AK93" s="19"/>
      <c r="AL93" s="19"/>
      <c r="AM93" s="19"/>
      <c r="AN93" s="19"/>
      <c r="AO93" s="19"/>
      <c r="AP93" s="19"/>
      <c r="AR93" s="19"/>
      <c r="AS93" s="19"/>
      <c r="AT93" s="19"/>
      <c r="AU93" s="19"/>
      <c r="AV93" s="19"/>
      <c r="AW93" s="19"/>
    </row>
    <row r="94" spans="2:49" ht="15" hidden="1" customHeight="1" x14ac:dyDescent="0.2">
      <c r="B94" s="12"/>
      <c r="C94" s="13"/>
      <c r="D94" s="16"/>
      <c r="E94" s="15"/>
      <c r="F94" s="16"/>
      <c r="G94" s="15"/>
      <c r="H94" s="15"/>
      <c r="I94" s="17"/>
      <c r="J94" s="17"/>
      <c r="K94" s="17"/>
      <c r="L94" s="4"/>
      <c r="M94" s="4"/>
      <c r="N94" s="4"/>
      <c r="AA94" s="18"/>
      <c r="AB94" s="19"/>
      <c r="AC94" s="19"/>
      <c r="AE94" s="19"/>
      <c r="AF94" s="19"/>
      <c r="AG94" s="19"/>
      <c r="AH94" s="19"/>
      <c r="AI94" s="19"/>
      <c r="AK94" s="19"/>
      <c r="AL94" s="19"/>
      <c r="AM94" s="19"/>
      <c r="AN94" s="19"/>
      <c r="AO94" s="19"/>
      <c r="AP94" s="19"/>
      <c r="AR94" s="19"/>
      <c r="AS94" s="19"/>
      <c r="AT94" s="19"/>
      <c r="AU94" s="19"/>
      <c r="AV94" s="19"/>
      <c r="AW94" s="19"/>
    </row>
    <row r="95" spans="2:49" ht="15" hidden="1" customHeight="1" x14ac:dyDescent="0.2">
      <c r="B95" s="12"/>
      <c r="C95" s="13"/>
      <c r="D95" s="16"/>
      <c r="E95" s="15"/>
      <c r="F95" s="16"/>
      <c r="G95" s="15"/>
      <c r="H95" s="15"/>
      <c r="I95" s="17"/>
      <c r="J95" s="17"/>
      <c r="K95" s="17"/>
      <c r="L95" s="4"/>
      <c r="M95" s="4"/>
      <c r="N95" s="4"/>
      <c r="AA95" s="18"/>
      <c r="AB95" s="19"/>
      <c r="AC95" s="19"/>
      <c r="AE95" s="19"/>
      <c r="AF95" s="19"/>
      <c r="AG95" s="19"/>
      <c r="AH95" s="19"/>
      <c r="AI95" s="19"/>
      <c r="AK95" s="19"/>
      <c r="AL95" s="19"/>
      <c r="AM95" s="19"/>
      <c r="AN95" s="19"/>
      <c r="AO95" s="19"/>
      <c r="AP95" s="19"/>
      <c r="AR95" s="19"/>
      <c r="AS95" s="19"/>
      <c r="AT95" s="19"/>
      <c r="AU95" s="19"/>
      <c r="AV95" s="19"/>
      <c r="AW95" s="19"/>
    </row>
    <row r="96" spans="2:49" ht="15" hidden="1" customHeight="1" x14ac:dyDescent="0.2">
      <c r="B96" s="12"/>
      <c r="C96" s="13"/>
      <c r="D96" s="16"/>
      <c r="E96" s="15"/>
      <c r="F96" s="16"/>
      <c r="G96" s="15"/>
      <c r="H96" s="15"/>
      <c r="I96" s="17"/>
      <c r="J96" s="17"/>
      <c r="K96" s="17"/>
      <c r="L96" s="4"/>
      <c r="M96" s="4"/>
      <c r="N96" s="4"/>
      <c r="AA96" s="18"/>
      <c r="AB96" s="19"/>
      <c r="AC96" s="19"/>
      <c r="AE96" s="19"/>
      <c r="AF96" s="19"/>
      <c r="AG96" s="19"/>
      <c r="AH96" s="19"/>
      <c r="AI96" s="19"/>
      <c r="AK96" s="19"/>
      <c r="AL96" s="19"/>
      <c r="AM96" s="19"/>
      <c r="AN96" s="19"/>
      <c r="AO96" s="19"/>
      <c r="AP96" s="19"/>
      <c r="AR96" s="19"/>
      <c r="AS96" s="19"/>
      <c r="AT96" s="19"/>
      <c r="AU96" s="19"/>
      <c r="AV96" s="19"/>
      <c r="AW96" s="19"/>
    </row>
    <row r="97" spans="2:49" ht="15" hidden="1" customHeight="1" x14ac:dyDescent="0.2">
      <c r="B97" s="12"/>
      <c r="C97" s="13"/>
      <c r="D97" s="16"/>
      <c r="E97" s="15"/>
      <c r="F97" s="16"/>
      <c r="G97" s="15"/>
      <c r="H97" s="15"/>
      <c r="I97" s="17"/>
      <c r="J97" s="17"/>
      <c r="K97" s="17"/>
      <c r="L97" s="4"/>
      <c r="M97" s="4"/>
      <c r="N97" s="4"/>
      <c r="AA97" s="18"/>
      <c r="AB97" s="19"/>
      <c r="AC97" s="19"/>
      <c r="AE97" s="19"/>
      <c r="AF97" s="19"/>
      <c r="AG97" s="19"/>
      <c r="AH97" s="19"/>
      <c r="AI97" s="19"/>
      <c r="AK97" s="19"/>
      <c r="AL97" s="19"/>
      <c r="AM97" s="19"/>
      <c r="AN97" s="19"/>
      <c r="AO97" s="19"/>
      <c r="AP97" s="19"/>
      <c r="AR97" s="19"/>
      <c r="AS97" s="19"/>
      <c r="AT97" s="19"/>
      <c r="AU97" s="19"/>
      <c r="AV97" s="19"/>
      <c r="AW97" s="19"/>
    </row>
    <row r="98" spans="2:49" ht="15" hidden="1" customHeight="1" x14ac:dyDescent="0.2">
      <c r="B98" s="12"/>
      <c r="C98" s="13"/>
      <c r="D98" s="16"/>
      <c r="E98" s="15"/>
      <c r="F98" s="16"/>
      <c r="G98" s="15"/>
      <c r="H98" s="15"/>
      <c r="I98" s="17"/>
      <c r="J98" s="17"/>
      <c r="K98" s="17"/>
      <c r="L98" s="4"/>
      <c r="M98" s="4"/>
      <c r="N98" s="4"/>
      <c r="AA98" s="18"/>
      <c r="AB98" s="19"/>
      <c r="AC98" s="19"/>
      <c r="AE98" s="19"/>
      <c r="AF98" s="19"/>
      <c r="AG98" s="19"/>
      <c r="AH98" s="19"/>
      <c r="AI98" s="19"/>
      <c r="AK98" s="19"/>
      <c r="AL98" s="19"/>
      <c r="AM98" s="19"/>
      <c r="AN98" s="19"/>
      <c r="AO98" s="19"/>
      <c r="AP98" s="19"/>
      <c r="AR98" s="19"/>
      <c r="AS98" s="19"/>
      <c r="AT98" s="19"/>
      <c r="AU98" s="19"/>
      <c r="AV98" s="19"/>
      <c r="AW98" s="19"/>
    </row>
    <row r="99" spans="2:49" ht="15" hidden="1" customHeight="1" x14ac:dyDescent="0.2">
      <c r="B99" s="12"/>
      <c r="C99" s="13"/>
      <c r="D99" s="16"/>
      <c r="E99" s="15"/>
      <c r="F99" s="16"/>
      <c r="G99" s="15"/>
      <c r="H99" s="15"/>
      <c r="I99" s="17"/>
      <c r="J99" s="17"/>
      <c r="K99" s="17"/>
      <c r="L99" s="4"/>
      <c r="M99" s="4"/>
      <c r="N99" s="4"/>
      <c r="AA99" s="18"/>
      <c r="AB99" s="19"/>
      <c r="AC99" s="19"/>
      <c r="AE99" s="19"/>
      <c r="AF99" s="19"/>
      <c r="AG99" s="19"/>
      <c r="AH99" s="19"/>
      <c r="AI99" s="19"/>
      <c r="AK99" s="19"/>
      <c r="AL99" s="19"/>
      <c r="AM99" s="19"/>
      <c r="AN99" s="19"/>
      <c r="AO99" s="19"/>
      <c r="AP99" s="19"/>
      <c r="AR99" s="19"/>
      <c r="AS99" s="19"/>
      <c r="AT99" s="19"/>
      <c r="AU99" s="19"/>
      <c r="AV99" s="19"/>
      <c r="AW99" s="19"/>
    </row>
    <row r="100" spans="2:49" ht="15" hidden="1" customHeight="1" x14ac:dyDescent="0.2">
      <c r="B100" s="12"/>
      <c r="C100" s="13"/>
      <c r="D100" s="16"/>
      <c r="E100" s="15"/>
      <c r="F100" s="16"/>
      <c r="G100" s="15"/>
      <c r="H100" s="15"/>
      <c r="I100" s="17"/>
      <c r="J100" s="17"/>
      <c r="K100" s="17"/>
      <c r="L100" s="4"/>
      <c r="M100" s="4"/>
      <c r="N100" s="4"/>
      <c r="AA100" s="18"/>
      <c r="AB100" s="19"/>
      <c r="AC100" s="19"/>
      <c r="AE100" s="19"/>
      <c r="AF100" s="19"/>
      <c r="AG100" s="19"/>
      <c r="AH100" s="19"/>
      <c r="AI100" s="19"/>
      <c r="AK100" s="19"/>
      <c r="AL100" s="19"/>
      <c r="AM100" s="19"/>
      <c r="AN100" s="19"/>
      <c r="AO100" s="19"/>
      <c r="AP100" s="19"/>
      <c r="AR100" s="19"/>
      <c r="AS100" s="19"/>
      <c r="AT100" s="19"/>
      <c r="AU100" s="19"/>
      <c r="AV100" s="19"/>
      <c r="AW100" s="19"/>
    </row>
    <row r="101" spans="2:49" ht="15" hidden="1" customHeight="1" x14ac:dyDescent="0.2">
      <c r="B101" s="12"/>
      <c r="C101" s="13"/>
      <c r="D101" s="16"/>
      <c r="E101" s="15"/>
      <c r="F101" s="16"/>
      <c r="G101" s="15"/>
      <c r="H101" s="15"/>
      <c r="I101" s="17"/>
      <c r="J101" s="17"/>
      <c r="K101" s="17"/>
      <c r="L101" s="4"/>
      <c r="M101" s="4"/>
      <c r="N101" s="4"/>
      <c r="AA101" s="18"/>
      <c r="AB101" s="19"/>
      <c r="AC101" s="19"/>
      <c r="AE101" s="19"/>
      <c r="AF101" s="19"/>
      <c r="AG101" s="19"/>
      <c r="AH101" s="19"/>
      <c r="AI101" s="19"/>
      <c r="AK101" s="19"/>
      <c r="AL101" s="19"/>
      <c r="AM101" s="19"/>
      <c r="AN101" s="19"/>
      <c r="AO101" s="19"/>
      <c r="AP101" s="19"/>
      <c r="AR101" s="19"/>
      <c r="AS101" s="19"/>
      <c r="AT101" s="19"/>
      <c r="AU101" s="19"/>
      <c r="AV101" s="19"/>
      <c r="AW101" s="19"/>
    </row>
    <row r="102" spans="2:49" ht="15" hidden="1" customHeight="1" x14ac:dyDescent="0.2">
      <c r="B102" s="12"/>
      <c r="C102" s="13"/>
      <c r="D102" s="16"/>
      <c r="E102" s="15"/>
      <c r="F102" s="16"/>
      <c r="G102" s="15"/>
      <c r="H102" s="15"/>
      <c r="I102" s="17"/>
      <c r="J102" s="17"/>
      <c r="K102" s="17"/>
      <c r="L102" s="4"/>
      <c r="M102" s="4"/>
      <c r="N102" s="4"/>
      <c r="AA102" s="18"/>
      <c r="AB102" s="19"/>
      <c r="AC102" s="19"/>
      <c r="AE102" s="19"/>
      <c r="AF102" s="19"/>
      <c r="AG102" s="19"/>
      <c r="AH102" s="19"/>
      <c r="AI102" s="19"/>
      <c r="AK102" s="19"/>
      <c r="AL102" s="19"/>
      <c r="AM102" s="19"/>
      <c r="AN102" s="19"/>
      <c r="AO102" s="19"/>
      <c r="AP102" s="19"/>
      <c r="AR102" s="19"/>
      <c r="AS102" s="19"/>
      <c r="AT102" s="19"/>
      <c r="AU102" s="19"/>
      <c r="AV102" s="19"/>
      <c r="AW102" s="19"/>
    </row>
    <row r="103" spans="2:49" ht="15" hidden="1" customHeight="1" x14ac:dyDescent="0.2">
      <c r="B103" s="12"/>
      <c r="C103" s="13"/>
      <c r="D103" s="16"/>
      <c r="E103" s="15"/>
      <c r="F103" s="16"/>
      <c r="G103" s="15"/>
      <c r="H103" s="15"/>
      <c r="I103" s="17"/>
      <c r="J103" s="17"/>
      <c r="K103" s="17"/>
      <c r="L103" s="4"/>
      <c r="M103" s="4"/>
      <c r="N103" s="4"/>
      <c r="AA103" s="18"/>
      <c r="AB103" s="19"/>
      <c r="AC103" s="19"/>
      <c r="AE103" s="19"/>
      <c r="AF103" s="19"/>
      <c r="AG103" s="19"/>
      <c r="AH103" s="19"/>
      <c r="AI103" s="19"/>
      <c r="AK103" s="19"/>
      <c r="AL103" s="19"/>
      <c r="AM103" s="19"/>
      <c r="AN103" s="19"/>
      <c r="AO103" s="19"/>
      <c r="AP103" s="19"/>
      <c r="AR103" s="19"/>
      <c r="AS103" s="19"/>
      <c r="AT103" s="19"/>
      <c r="AU103" s="19"/>
      <c r="AV103" s="19"/>
      <c r="AW103" s="19"/>
    </row>
    <row r="104" spans="2:49" ht="15" hidden="1" customHeight="1" x14ac:dyDescent="0.2">
      <c r="B104" s="12"/>
      <c r="C104" s="13"/>
      <c r="D104" s="16"/>
      <c r="E104" s="15"/>
      <c r="F104" s="16"/>
      <c r="G104" s="15"/>
      <c r="H104" s="15"/>
      <c r="I104" s="17"/>
      <c r="J104" s="17"/>
      <c r="K104" s="17"/>
      <c r="L104" s="4"/>
      <c r="M104" s="4"/>
      <c r="N104" s="4"/>
      <c r="AA104" s="18"/>
      <c r="AB104" s="19"/>
      <c r="AC104" s="19"/>
      <c r="AE104" s="19"/>
      <c r="AF104" s="19"/>
      <c r="AG104" s="19"/>
      <c r="AH104" s="19"/>
      <c r="AI104" s="19"/>
      <c r="AK104" s="19"/>
      <c r="AL104" s="19"/>
      <c r="AM104" s="19"/>
      <c r="AN104" s="19"/>
      <c r="AO104" s="19"/>
      <c r="AP104" s="19"/>
      <c r="AR104" s="19"/>
      <c r="AS104" s="19"/>
      <c r="AT104" s="19"/>
      <c r="AU104" s="19"/>
      <c r="AV104" s="19"/>
      <c r="AW104" s="19"/>
    </row>
    <row r="105" spans="2:49" ht="15" hidden="1" customHeight="1" x14ac:dyDescent="0.2">
      <c r="B105" s="12"/>
      <c r="C105" s="13"/>
      <c r="D105" s="16"/>
      <c r="E105" s="15"/>
      <c r="F105" s="16"/>
      <c r="G105" s="15"/>
      <c r="H105" s="15"/>
      <c r="I105" s="17"/>
      <c r="J105" s="17"/>
      <c r="K105" s="17"/>
      <c r="L105" s="4"/>
      <c r="M105" s="4"/>
      <c r="N105" s="4"/>
      <c r="AA105" s="18"/>
      <c r="AB105" s="19"/>
      <c r="AC105" s="19"/>
      <c r="AE105" s="19"/>
      <c r="AF105" s="19"/>
      <c r="AG105" s="19"/>
      <c r="AH105" s="19"/>
      <c r="AI105" s="19"/>
      <c r="AK105" s="19"/>
      <c r="AL105" s="19"/>
      <c r="AM105" s="19"/>
      <c r="AN105" s="19"/>
      <c r="AO105" s="19"/>
      <c r="AP105" s="19"/>
      <c r="AR105" s="19"/>
      <c r="AS105" s="19"/>
      <c r="AT105" s="19"/>
      <c r="AU105" s="19"/>
      <c r="AV105" s="19"/>
      <c r="AW105" s="19"/>
    </row>
    <row r="106" spans="2:49" ht="15" hidden="1" customHeight="1" x14ac:dyDescent="0.2">
      <c r="B106" s="12"/>
      <c r="C106" s="13"/>
      <c r="D106" s="16"/>
      <c r="E106" s="15"/>
      <c r="F106" s="16"/>
      <c r="G106" s="15"/>
      <c r="H106" s="15"/>
      <c r="I106" s="17"/>
      <c r="J106" s="17"/>
      <c r="K106" s="17"/>
      <c r="L106" s="4"/>
      <c r="M106" s="4"/>
      <c r="N106" s="4"/>
      <c r="AA106" s="18"/>
      <c r="AB106" s="19"/>
      <c r="AC106" s="19"/>
      <c r="AE106" s="19"/>
      <c r="AF106" s="19"/>
      <c r="AG106" s="19"/>
      <c r="AH106" s="19"/>
      <c r="AI106" s="19"/>
      <c r="AK106" s="19"/>
      <c r="AL106" s="19"/>
      <c r="AM106" s="19"/>
      <c r="AN106" s="19"/>
      <c r="AO106" s="19"/>
      <c r="AP106" s="19"/>
      <c r="AR106" s="19"/>
      <c r="AS106" s="19"/>
      <c r="AT106" s="19"/>
      <c r="AU106" s="19"/>
      <c r="AV106" s="19"/>
      <c r="AW106" s="19"/>
    </row>
    <row r="107" spans="2:49" ht="15" hidden="1" customHeight="1" x14ac:dyDescent="0.2">
      <c r="B107" s="12"/>
      <c r="C107" s="13"/>
      <c r="D107" s="16"/>
      <c r="E107" s="15"/>
      <c r="F107" s="16"/>
      <c r="G107" s="15"/>
      <c r="H107" s="15"/>
      <c r="I107" s="17"/>
      <c r="J107" s="17"/>
      <c r="K107" s="17"/>
      <c r="L107" s="4"/>
      <c r="M107" s="4"/>
      <c r="N107" s="4"/>
      <c r="AA107" s="18"/>
      <c r="AB107" s="19"/>
      <c r="AC107" s="19"/>
      <c r="AE107" s="19"/>
      <c r="AF107" s="19"/>
      <c r="AG107" s="19"/>
      <c r="AH107" s="19"/>
      <c r="AI107" s="19"/>
      <c r="AK107" s="19"/>
      <c r="AL107" s="19"/>
      <c r="AM107" s="19"/>
      <c r="AN107" s="19"/>
      <c r="AO107" s="19"/>
      <c r="AP107" s="19"/>
      <c r="AR107" s="19"/>
      <c r="AS107" s="19"/>
      <c r="AT107" s="19"/>
      <c r="AU107" s="19"/>
      <c r="AV107" s="19"/>
      <c r="AW107" s="19"/>
    </row>
    <row r="108" spans="2:49" ht="15" hidden="1" customHeight="1" x14ac:dyDescent="0.2">
      <c r="B108" s="12"/>
      <c r="C108" s="13"/>
      <c r="D108" s="16"/>
      <c r="E108" s="15"/>
      <c r="F108" s="16"/>
      <c r="G108" s="15"/>
      <c r="H108" s="15"/>
      <c r="I108" s="17"/>
      <c r="J108" s="17"/>
      <c r="K108" s="17"/>
      <c r="L108" s="4"/>
      <c r="M108" s="4"/>
      <c r="N108" s="4"/>
      <c r="AA108" s="18"/>
      <c r="AB108" s="19"/>
      <c r="AC108" s="19"/>
      <c r="AE108" s="19"/>
      <c r="AF108" s="19"/>
      <c r="AG108" s="19"/>
      <c r="AH108" s="19"/>
      <c r="AI108" s="19"/>
      <c r="AK108" s="19"/>
      <c r="AL108" s="19"/>
      <c r="AM108" s="19"/>
      <c r="AN108" s="19"/>
      <c r="AO108" s="19"/>
      <c r="AP108" s="19"/>
      <c r="AR108" s="19"/>
      <c r="AS108" s="19"/>
      <c r="AT108" s="19"/>
      <c r="AU108" s="19"/>
      <c r="AV108" s="19"/>
      <c r="AW108" s="19"/>
    </row>
    <row r="109" spans="2:49" ht="15" hidden="1" customHeight="1" x14ac:dyDescent="0.2">
      <c r="B109" s="12"/>
      <c r="C109" s="13"/>
      <c r="D109" s="16"/>
      <c r="E109" s="15"/>
      <c r="F109" s="16"/>
      <c r="G109" s="15"/>
      <c r="H109" s="15"/>
      <c r="I109" s="17"/>
      <c r="J109" s="17"/>
      <c r="K109" s="17"/>
      <c r="L109" s="4"/>
      <c r="M109" s="4"/>
      <c r="N109" s="4"/>
      <c r="AA109" s="18"/>
      <c r="AB109" s="19"/>
      <c r="AC109" s="19"/>
      <c r="AE109" s="19"/>
      <c r="AF109" s="19"/>
      <c r="AG109" s="19"/>
      <c r="AH109" s="19"/>
      <c r="AI109" s="19"/>
      <c r="AK109" s="19"/>
      <c r="AL109" s="19"/>
      <c r="AM109" s="19"/>
      <c r="AN109" s="19"/>
      <c r="AO109" s="19"/>
      <c r="AP109" s="19"/>
      <c r="AR109" s="19"/>
      <c r="AS109" s="19"/>
      <c r="AT109" s="19"/>
      <c r="AU109" s="19"/>
      <c r="AV109" s="19"/>
      <c r="AW109" s="19"/>
    </row>
    <row r="110" spans="2:49" ht="15" hidden="1" customHeight="1" x14ac:dyDescent="0.2">
      <c r="B110" s="12"/>
      <c r="C110" s="13"/>
      <c r="D110" s="16"/>
      <c r="E110" s="15"/>
      <c r="F110" s="16"/>
      <c r="G110" s="15"/>
      <c r="H110" s="15"/>
      <c r="I110" s="17"/>
      <c r="J110" s="17"/>
      <c r="K110" s="17"/>
      <c r="L110" s="4"/>
      <c r="M110" s="4"/>
      <c r="N110" s="4"/>
      <c r="AA110" s="18"/>
      <c r="AB110" s="19"/>
      <c r="AC110" s="19"/>
      <c r="AE110" s="19"/>
      <c r="AF110" s="19"/>
      <c r="AG110" s="19"/>
      <c r="AH110" s="19"/>
      <c r="AI110" s="19"/>
      <c r="AK110" s="19"/>
      <c r="AL110" s="19"/>
      <c r="AM110" s="19"/>
      <c r="AN110" s="19"/>
      <c r="AO110" s="19"/>
      <c r="AP110" s="19"/>
      <c r="AR110" s="19"/>
      <c r="AS110" s="19"/>
      <c r="AT110" s="19"/>
      <c r="AU110" s="19"/>
      <c r="AV110" s="19"/>
      <c r="AW110" s="19"/>
    </row>
    <row r="111" spans="2:49" ht="15" hidden="1" customHeight="1" x14ac:dyDescent="0.2">
      <c r="B111" s="12"/>
      <c r="C111" s="13"/>
      <c r="D111" s="16"/>
      <c r="E111" s="15"/>
      <c r="F111" s="16"/>
      <c r="G111" s="15"/>
      <c r="H111" s="15"/>
      <c r="I111" s="17"/>
      <c r="J111" s="17"/>
      <c r="K111" s="17"/>
      <c r="L111" s="4"/>
      <c r="M111" s="4"/>
      <c r="N111" s="4"/>
      <c r="AA111" s="18"/>
      <c r="AB111" s="19"/>
      <c r="AC111" s="19"/>
      <c r="AE111" s="19"/>
      <c r="AF111" s="19"/>
      <c r="AG111" s="19"/>
      <c r="AH111" s="19"/>
      <c r="AI111" s="19"/>
      <c r="AK111" s="19"/>
      <c r="AL111" s="19"/>
      <c r="AM111" s="19"/>
      <c r="AN111" s="19"/>
      <c r="AO111" s="19"/>
      <c r="AP111" s="19"/>
      <c r="AR111" s="19"/>
      <c r="AS111" s="19"/>
      <c r="AT111" s="19"/>
      <c r="AU111" s="19"/>
      <c r="AV111" s="19"/>
      <c r="AW111" s="19"/>
    </row>
    <row r="112" spans="2:49" ht="15" hidden="1" customHeight="1" x14ac:dyDescent="0.2">
      <c r="B112" s="12"/>
      <c r="C112" s="13"/>
      <c r="D112" s="16"/>
      <c r="E112" s="15"/>
      <c r="F112" s="16"/>
      <c r="G112" s="15"/>
      <c r="H112" s="15"/>
      <c r="I112" s="17"/>
      <c r="J112" s="17"/>
      <c r="K112" s="17"/>
      <c r="L112" s="4"/>
      <c r="M112" s="4"/>
      <c r="N112" s="4"/>
      <c r="AA112" s="18"/>
      <c r="AB112" s="19"/>
      <c r="AC112" s="19"/>
      <c r="AE112" s="19"/>
      <c r="AF112" s="19"/>
      <c r="AG112" s="19"/>
      <c r="AH112" s="19"/>
      <c r="AI112" s="19"/>
      <c r="AK112" s="19"/>
      <c r="AL112" s="19"/>
      <c r="AM112" s="19"/>
      <c r="AN112" s="19"/>
      <c r="AO112" s="19"/>
      <c r="AP112" s="19"/>
      <c r="AR112" s="19"/>
      <c r="AS112" s="19"/>
      <c r="AT112" s="19"/>
      <c r="AU112" s="19"/>
      <c r="AV112" s="19"/>
      <c r="AW112" s="19"/>
    </row>
    <row r="113" spans="2:49" ht="15" hidden="1" customHeight="1" x14ac:dyDescent="0.2">
      <c r="B113" s="12"/>
      <c r="C113" s="13"/>
      <c r="D113" s="16"/>
      <c r="E113" s="15"/>
      <c r="F113" s="16"/>
      <c r="G113" s="15"/>
      <c r="H113" s="15"/>
      <c r="I113" s="17"/>
      <c r="J113" s="17"/>
      <c r="K113" s="17"/>
      <c r="L113" s="4"/>
      <c r="M113" s="4"/>
      <c r="N113" s="4"/>
      <c r="AA113" s="18"/>
      <c r="AB113" s="19"/>
      <c r="AC113" s="19"/>
      <c r="AE113" s="19"/>
      <c r="AF113" s="19"/>
      <c r="AG113" s="19"/>
      <c r="AH113" s="19"/>
      <c r="AI113" s="19"/>
      <c r="AK113" s="19"/>
      <c r="AL113" s="19"/>
      <c r="AM113" s="19"/>
      <c r="AN113" s="19"/>
      <c r="AO113" s="19"/>
      <c r="AP113" s="19"/>
      <c r="AR113" s="19"/>
      <c r="AS113" s="19"/>
      <c r="AT113" s="19"/>
      <c r="AU113" s="19"/>
      <c r="AV113" s="19"/>
      <c r="AW113" s="19"/>
    </row>
    <row r="114" spans="2:49" ht="15" hidden="1" customHeight="1" x14ac:dyDescent="0.2">
      <c r="B114" s="12"/>
      <c r="C114" s="13"/>
      <c r="D114" s="16"/>
      <c r="E114" s="15"/>
      <c r="F114" s="16"/>
      <c r="G114" s="15"/>
      <c r="H114" s="15"/>
      <c r="I114" s="17"/>
      <c r="J114" s="17"/>
      <c r="K114" s="17"/>
      <c r="L114" s="4"/>
      <c r="M114" s="4"/>
      <c r="N114" s="4"/>
      <c r="AA114" s="18"/>
      <c r="AB114" s="19"/>
      <c r="AC114" s="19"/>
      <c r="AE114" s="19"/>
      <c r="AF114" s="19"/>
      <c r="AG114" s="19"/>
      <c r="AH114" s="19"/>
      <c r="AI114" s="19"/>
      <c r="AK114" s="19"/>
      <c r="AL114" s="19"/>
      <c r="AM114" s="19"/>
      <c r="AN114" s="19"/>
      <c r="AO114" s="19"/>
      <c r="AP114" s="19"/>
      <c r="AR114" s="19"/>
      <c r="AS114" s="19"/>
      <c r="AT114" s="19"/>
      <c r="AU114" s="19"/>
      <c r="AV114" s="19"/>
      <c r="AW114" s="19"/>
    </row>
    <row r="115" spans="2:49" ht="15" hidden="1" customHeight="1" x14ac:dyDescent="0.2">
      <c r="B115" s="12"/>
      <c r="C115" s="13"/>
      <c r="D115" s="16"/>
      <c r="E115" s="15"/>
      <c r="F115" s="16"/>
      <c r="G115" s="15"/>
      <c r="H115" s="15"/>
      <c r="I115" s="17"/>
      <c r="J115" s="17"/>
      <c r="K115" s="17"/>
      <c r="L115" s="4"/>
      <c r="M115" s="4"/>
      <c r="N115" s="4"/>
      <c r="AA115" s="18"/>
      <c r="AB115" s="19"/>
      <c r="AC115" s="19"/>
      <c r="AE115" s="19"/>
      <c r="AF115" s="19"/>
      <c r="AG115" s="19"/>
      <c r="AH115" s="19"/>
      <c r="AI115" s="19"/>
      <c r="AK115" s="19"/>
      <c r="AL115" s="19"/>
      <c r="AM115" s="19"/>
      <c r="AN115" s="19"/>
      <c r="AO115" s="19"/>
      <c r="AP115" s="19"/>
      <c r="AR115" s="19"/>
      <c r="AS115" s="19"/>
      <c r="AT115" s="19"/>
      <c r="AU115" s="19"/>
      <c r="AV115" s="19"/>
      <c r="AW115" s="19"/>
    </row>
    <row r="116" spans="2:49" ht="15" hidden="1" customHeight="1" x14ac:dyDescent="0.2">
      <c r="B116" s="12"/>
      <c r="C116" s="13"/>
      <c r="D116" s="16"/>
      <c r="E116" s="15"/>
      <c r="F116" s="16"/>
      <c r="G116" s="15"/>
      <c r="H116" s="15"/>
      <c r="I116" s="17"/>
      <c r="J116" s="17"/>
      <c r="K116" s="17"/>
      <c r="L116" s="4"/>
      <c r="M116" s="4"/>
      <c r="N116" s="4"/>
      <c r="AA116" s="18"/>
      <c r="AB116" s="19"/>
      <c r="AC116" s="19"/>
      <c r="AE116" s="19"/>
      <c r="AF116" s="19"/>
      <c r="AG116" s="19"/>
      <c r="AH116" s="19"/>
      <c r="AI116" s="19"/>
      <c r="AK116" s="19"/>
      <c r="AL116" s="19"/>
      <c r="AM116" s="19"/>
      <c r="AN116" s="19"/>
      <c r="AO116" s="19"/>
      <c r="AP116" s="19"/>
      <c r="AR116" s="19"/>
      <c r="AS116" s="19"/>
      <c r="AT116" s="19"/>
      <c r="AU116" s="19"/>
      <c r="AV116" s="19"/>
      <c r="AW116" s="19"/>
    </row>
    <row r="117" spans="2:49" ht="15" hidden="1" customHeight="1" x14ac:dyDescent="0.2">
      <c r="B117" s="12"/>
      <c r="C117" s="13"/>
      <c r="D117" s="16"/>
      <c r="E117" s="15"/>
      <c r="F117" s="16"/>
      <c r="G117" s="15"/>
      <c r="H117" s="15"/>
      <c r="I117" s="17"/>
      <c r="J117" s="17"/>
      <c r="K117" s="17"/>
      <c r="L117" s="4"/>
      <c r="M117" s="4"/>
      <c r="N117" s="4"/>
      <c r="AA117" s="18"/>
      <c r="AB117" s="19"/>
      <c r="AC117" s="19"/>
      <c r="AE117" s="19"/>
      <c r="AF117" s="19"/>
      <c r="AG117" s="19"/>
      <c r="AH117" s="19"/>
      <c r="AI117" s="19"/>
      <c r="AK117" s="19"/>
      <c r="AL117" s="19"/>
      <c r="AM117" s="19"/>
      <c r="AN117" s="19"/>
      <c r="AO117" s="19"/>
      <c r="AP117" s="19"/>
      <c r="AR117" s="19"/>
      <c r="AS117" s="19"/>
      <c r="AT117" s="19"/>
      <c r="AU117" s="19"/>
      <c r="AV117" s="19"/>
      <c r="AW117" s="19"/>
    </row>
    <row r="118" spans="2:49" ht="15" hidden="1" customHeight="1" x14ac:dyDescent="0.2">
      <c r="B118" s="12"/>
      <c r="C118" s="13"/>
      <c r="D118" s="16"/>
      <c r="E118" s="15"/>
      <c r="F118" s="16"/>
      <c r="G118" s="15"/>
      <c r="H118" s="15"/>
      <c r="I118" s="17"/>
      <c r="J118" s="17"/>
      <c r="K118" s="17"/>
      <c r="L118" s="4"/>
      <c r="M118" s="4"/>
      <c r="N118" s="4"/>
      <c r="AA118" s="18"/>
      <c r="AB118" s="19"/>
      <c r="AC118" s="19"/>
      <c r="AE118" s="19"/>
      <c r="AF118" s="19"/>
      <c r="AG118" s="19"/>
      <c r="AH118" s="19"/>
      <c r="AI118" s="19"/>
      <c r="AK118" s="19"/>
      <c r="AL118" s="19"/>
      <c r="AM118" s="19"/>
      <c r="AN118" s="19"/>
      <c r="AO118" s="19"/>
      <c r="AP118" s="19"/>
      <c r="AR118" s="19"/>
      <c r="AS118" s="19"/>
      <c r="AT118" s="19"/>
      <c r="AU118" s="19"/>
      <c r="AV118" s="19"/>
      <c r="AW118" s="19"/>
    </row>
    <row r="119" spans="2:49" ht="15" hidden="1" customHeight="1" x14ac:dyDescent="0.2">
      <c r="B119" s="12"/>
      <c r="C119" s="13"/>
      <c r="D119" s="16"/>
      <c r="E119" s="15"/>
      <c r="F119" s="16"/>
      <c r="G119" s="15"/>
      <c r="H119" s="15"/>
      <c r="I119" s="17"/>
      <c r="J119" s="17"/>
      <c r="K119" s="17"/>
      <c r="L119" s="4"/>
      <c r="M119" s="4"/>
      <c r="N119" s="4"/>
      <c r="AA119" s="18"/>
      <c r="AB119" s="19"/>
      <c r="AC119" s="19"/>
      <c r="AE119" s="19"/>
      <c r="AF119" s="19"/>
      <c r="AG119" s="19"/>
      <c r="AH119" s="19"/>
      <c r="AI119" s="19"/>
      <c r="AK119" s="19"/>
      <c r="AL119" s="19"/>
      <c r="AM119" s="19"/>
      <c r="AN119" s="19"/>
      <c r="AO119" s="19"/>
      <c r="AP119" s="19"/>
      <c r="AR119" s="19"/>
      <c r="AS119" s="19"/>
      <c r="AT119" s="19"/>
      <c r="AU119" s="19"/>
      <c r="AV119" s="19"/>
      <c r="AW119" s="19"/>
    </row>
    <row r="120" spans="2:49" ht="15" hidden="1" customHeight="1" x14ac:dyDescent="0.2">
      <c r="B120" s="12"/>
      <c r="C120" s="13"/>
      <c r="D120" s="16"/>
      <c r="E120" s="15"/>
      <c r="F120" s="16"/>
      <c r="G120" s="15"/>
      <c r="H120" s="15"/>
      <c r="I120" s="17"/>
      <c r="J120" s="17"/>
      <c r="K120" s="17"/>
      <c r="L120" s="4"/>
      <c r="M120" s="4"/>
      <c r="N120" s="4"/>
      <c r="AA120" s="18"/>
      <c r="AB120" s="19"/>
      <c r="AC120" s="19"/>
      <c r="AE120" s="19"/>
      <c r="AF120" s="19"/>
      <c r="AG120" s="19"/>
      <c r="AH120" s="19"/>
      <c r="AI120" s="19"/>
      <c r="AK120" s="19"/>
      <c r="AL120" s="19"/>
      <c r="AM120" s="19"/>
      <c r="AN120" s="19"/>
      <c r="AO120" s="19"/>
      <c r="AP120" s="19"/>
      <c r="AR120" s="19"/>
      <c r="AS120" s="19"/>
      <c r="AT120" s="19"/>
      <c r="AU120" s="19"/>
      <c r="AV120" s="19"/>
      <c r="AW120" s="19"/>
    </row>
    <row r="121" spans="2:49" ht="15" hidden="1" customHeight="1" x14ac:dyDescent="0.2">
      <c r="B121" s="12"/>
      <c r="C121" s="13"/>
      <c r="D121" s="16"/>
      <c r="E121" s="15"/>
      <c r="F121" s="16"/>
      <c r="G121" s="15"/>
      <c r="H121" s="15"/>
      <c r="I121" s="17"/>
      <c r="J121" s="17"/>
      <c r="K121" s="17"/>
      <c r="L121" s="4"/>
      <c r="M121" s="4"/>
      <c r="N121" s="4"/>
      <c r="AA121" s="18"/>
      <c r="AB121" s="19"/>
      <c r="AC121" s="19"/>
      <c r="AE121" s="19"/>
      <c r="AF121" s="19"/>
      <c r="AG121" s="19"/>
      <c r="AH121" s="19"/>
      <c r="AI121" s="19"/>
      <c r="AK121" s="19"/>
      <c r="AL121" s="19"/>
      <c r="AM121" s="19"/>
      <c r="AN121" s="19"/>
      <c r="AO121" s="19"/>
      <c r="AP121" s="19"/>
      <c r="AR121" s="19"/>
      <c r="AS121" s="19"/>
      <c r="AT121" s="19"/>
      <c r="AU121" s="19"/>
      <c r="AV121" s="19"/>
      <c r="AW121" s="19"/>
    </row>
    <row r="122" spans="2:49" ht="15" hidden="1" customHeight="1" x14ac:dyDescent="0.2">
      <c r="B122" s="12"/>
      <c r="C122" s="13"/>
      <c r="D122" s="16"/>
      <c r="E122" s="15"/>
      <c r="F122" s="16"/>
      <c r="G122" s="15"/>
      <c r="H122" s="15"/>
      <c r="I122" s="17"/>
      <c r="J122" s="17"/>
      <c r="K122" s="17"/>
      <c r="L122" s="4"/>
      <c r="M122" s="4"/>
      <c r="N122" s="4"/>
      <c r="AA122" s="18"/>
      <c r="AB122" s="19"/>
      <c r="AC122" s="19"/>
      <c r="AE122" s="19"/>
      <c r="AF122" s="19"/>
      <c r="AG122" s="19"/>
      <c r="AH122" s="19"/>
      <c r="AI122" s="19"/>
      <c r="AK122" s="19"/>
      <c r="AL122" s="19"/>
      <c r="AM122" s="19"/>
      <c r="AN122" s="19"/>
      <c r="AO122" s="19"/>
      <c r="AP122" s="19"/>
      <c r="AR122" s="19"/>
      <c r="AS122" s="19"/>
      <c r="AT122" s="19"/>
      <c r="AU122" s="19"/>
      <c r="AV122" s="19"/>
      <c r="AW122" s="19"/>
    </row>
    <row r="123" spans="2:49" ht="15" hidden="1" customHeight="1" x14ac:dyDescent="0.2">
      <c r="B123" s="12"/>
      <c r="C123" s="13"/>
      <c r="D123" s="16"/>
      <c r="E123" s="15"/>
      <c r="F123" s="16"/>
      <c r="G123" s="15"/>
      <c r="H123" s="15"/>
      <c r="I123" s="17"/>
      <c r="J123" s="17"/>
      <c r="K123" s="17"/>
      <c r="L123" s="4"/>
      <c r="M123" s="4"/>
      <c r="N123" s="4"/>
      <c r="AA123" s="18"/>
      <c r="AB123" s="19"/>
      <c r="AC123" s="19"/>
      <c r="AE123" s="19"/>
      <c r="AF123" s="19"/>
      <c r="AG123" s="19"/>
      <c r="AH123" s="19"/>
      <c r="AI123" s="19"/>
      <c r="AK123" s="19"/>
      <c r="AL123" s="19"/>
      <c r="AM123" s="19"/>
      <c r="AN123" s="19"/>
      <c r="AO123" s="19"/>
      <c r="AP123" s="19"/>
      <c r="AR123" s="19"/>
      <c r="AS123" s="19"/>
      <c r="AT123" s="19"/>
      <c r="AU123" s="19"/>
      <c r="AV123" s="19"/>
      <c r="AW123" s="19"/>
    </row>
    <row r="124" spans="2:49" ht="15" hidden="1" customHeight="1" x14ac:dyDescent="0.2">
      <c r="B124" s="12"/>
      <c r="C124" s="13"/>
      <c r="D124" s="16"/>
      <c r="E124" s="15"/>
      <c r="F124" s="16"/>
      <c r="G124" s="15"/>
      <c r="H124" s="15"/>
      <c r="I124" s="17"/>
      <c r="J124" s="17"/>
      <c r="K124" s="17"/>
      <c r="L124" s="4"/>
      <c r="M124" s="4"/>
      <c r="N124" s="4"/>
      <c r="AA124" s="18"/>
      <c r="AB124" s="19"/>
      <c r="AC124" s="19"/>
      <c r="AE124" s="19"/>
      <c r="AF124" s="19"/>
      <c r="AG124" s="19"/>
      <c r="AH124" s="19"/>
      <c r="AI124" s="19"/>
      <c r="AK124" s="19"/>
      <c r="AL124" s="19"/>
      <c r="AM124" s="19"/>
      <c r="AN124" s="19"/>
      <c r="AO124" s="19"/>
      <c r="AP124" s="19"/>
      <c r="AR124" s="19"/>
      <c r="AS124" s="19"/>
      <c r="AT124" s="19"/>
      <c r="AU124" s="19"/>
      <c r="AV124" s="19"/>
      <c r="AW124" s="19"/>
    </row>
    <row r="125" spans="2:49" ht="15" hidden="1" customHeight="1" x14ac:dyDescent="0.2">
      <c r="B125" s="12"/>
      <c r="C125" s="13"/>
      <c r="D125" s="16"/>
      <c r="E125" s="15"/>
      <c r="F125" s="16"/>
      <c r="G125" s="15"/>
      <c r="H125" s="15"/>
      <c r="I125" s="17"/>
      <c r="J125" s="17"/>
      <c r="K125" s="17"/>
      <c r="L125" s="4"/>
      <c r="M125" s="4"/>
      <c r="N125" s="4"/>
      <c r="AA125" s="18"/>
      <c r="AB125" s="19"/>
      <c r="AC125" s="19"/>
      <c r="AE125" s="19"/>
      <c r="AF125" s="19"/>
      <c r="AG125" s="19"/>
      <c r="AH125" s="19"/>
      <c r="AI125" s="19"/>
      <c r="AK125" s="19"/>
      <c r="AL125" s="19"/>
      <c r="AM125" s="19"/>
      <c r="AN125" s="19"/>
      <c r="AO125" s="19"/>
      <c r="AP125" s="19"/>
      <c r="AR125" s="19"/>
      <c r="AS125" s="19"/>
      <c r="AT125" s="19"/>
      <c r="AU125" s="19"/>
      <c r="AV125" s="19"/>
      <c r="AW125" s="19"/>
    </row>
    <row r="126" spans="2:49" ht="15" hidden="1" customHeight="1" x14ac:dyDescent="0.2">
      <c r="B126" s="12"/>
      <c r="C126" s="13"/>
      <c r="D126" s="16"/>
      <c r="E126" s="15"/>
      <c r="F126" s="16"/>
      <c r="G126" s="15"/>
      <c r="H126" s="15"/>
      <c r="I126" s="17"/>
      <c r="J126" s="17"/>
      <c r="K126" s="17"/>
      <c r="L126" s="4"/>
      <c r="M126" s="4"/>
      <c r="N126" s="4"/>
      <c r="AA126" s="18"/>
      <c r="AB126" s="19"/>
      <c r="AC126" s="19"/>
      <c r="AE126" s="19"/>
      <c r="AF126" s="19"/>
      <c r="AG126" s="19"/>
      <c r="AH126" s="19"/>
      <c r="AI126" s="19"/>
      <c r="AK126" s="19"/>
      <c r="AL126" s="19"/>
      <c r="AM126" s="19"/>
      <c r="AN126" s="19"/>
      <c r="AO126" s="19"/>
      <c r="AP126" s="19"/>
      <c r="AR126" s="19"/>
      <c r="AS126" s="19"/>
      <c r="AT126" s="19"/>
      <c r="AU126" s="19"/>
      <c r="AV126" s="19"/>
      <c r="AW126" s="19"/>
    </row>
    <row r="127" spans="2:49" ht="15" hidden="1" customHeight="1" x14ac:dyDescent="0.2">
      <c r="B127" s="12"/>
      <c r="C127" s="13"/>
      <c r="D127" s="16"/>
      <c r="E127" s="15"/>
      <c r="F127" s="16"/>
      <c r="G127" s="15"/>
      <c r="H127" s="15"/>
      <c r="I127" s="17"/>
      <c r="J127" s="17"/>
      <c r="K127" s="17"/>
      <c r="L127" s="4"/>
      <c r="M127" s="4"/>
      <c r="N127" s="4"/>
      <c r="AA127" s="18"/>
      <c r="AB127" s="19"/>
      <c r="AC127" s="19"/>
      <c r="AE127" s="19"/>
      <c r="AF127" s="19"/>
      <c r="AG127" s="19"/>
      <c r="AH127" s="19"/>
      <c r="AI127" s="19"/>
      <c r="AK127" s="19"/>
      <c r="AL127" s="19"/>
      <c r="AM127" s="19"/>
      <c r="AN127" s="19"/>
      <c r="AO127" s="19"/>
      <c r="AP127" s="19"/>
      <c r="AR127" s="19"/>
      <c r="AS127" s="19"/>
      <c r="AT127" s="19"/>
      <c r="AU127" s="19"/>
      <c r="AV127" s="19"/>
      <c r="AW127" s="19"/>
    </row>
    <row r="128" spans="2:49" ht="15" hidden="1" customHeight="1" x14ac:dyDescent="0.2">
      <c r="B128" s="12"/>
      <c r="C128" s="13"/>
      <c r="D128" s="16"/>
      <c r="E128" s="15"/>
      <c r="F128" s="16"/>
      <c r="G128" s="15"/>
      <c r="H128" s="15"/>
      <c r="I128" s="17"/>
      <c r="J128" s="17"/>
      <c r="K128" s="17"/>
      <c r="L128" s="4"/>
      <c r="M128" s="4"/>
      <c r="N128" s="4"/>
      <c r="AA128" s="18"/>
      <c r="AB128" s="19"/>
      <c r="AC128" s="19"/>
      <c r="AE128" s="19"/>
      <c r="AF128" s="19"/>
      <c r="AG128" s="19"/>
      <c r="AH128" s="19"/>
      <c r="AI128" s="19"/>
      <c r="AK128" s="19"/>
      <c r="AL128" s="19"/>
      <c r="AM128" s="19"/>
      <c r="AN128" s="19"/>
      <c r="AO128" s="19"/>
      <c r="AP128" s="19"/>
      <c r="AR128" s="19"/>
      <c r="AS128" s="19"/>
      <c r="AT128" s="19"/>
      <c r="AU128" s="19"/>
      <c r="AV128" s="19"/>
      <c r="AW128" s="19"/>
    </row>
    <row r="129" spans="2:49" ht="15" hidden="1" customHeight="1" x14ac:dyDescent="0.2">
      <c r="B129" s="12"/>
      <c r="C129" s="13"/>
      <c r="D129" s="16"/>
      <c r="E129" s="15"/>
      <c r="F129" s="16"/>
      <c r="G129" s="15"/>
      <c r="H129" s="15"/>
      <c r="I129" s="17"/>
      <c r="J129" s="17"/>
      <c r="K129" s="17"/>
      <c r="L129" s="4"/>
      <c r="M129" s="4"/>
      <c r="N129" s="4"/>
      <c r="AA129" s="18"/>
      <c r="AB129" s="19"/>
      <c r="AC129" s="19"/>
      <c r="AE129" s="19"/>
      <c r="AF129" s="19"/>
      <c r="AG129" s="19"/>
      <c r="AH129" s="19"/>
      <c r="AI129" s="19"/>
      <c r="AK129" s="19"/>
      <c r="AL129" s="19"/>
      <c r="AM129" s="19"/>
      <c r="AN129" s="19"/>
      <c r="AO129" s="19"/>
      <c r="AP129" s="19"/>
      <c r="AR129" s="19"/>
      <c r="AS129" s="19"/>
      <c r="AT129" s="19"/>
      <c r="AU129" s="19"/>
      <c r="AV129" s="19"/>
      <c r="AW129" s="19"/>
    </row>
    <row r="130" spans="2:49" ht="15" hidden="1" customHeight="1" x14ac:dyDescent="0.2">
      <c r="B130" s="12"/>
      <c r="C130" s="13"/>
      <c r="D130" s="16"/>
      <c r="E130" s="15"/>
      <c r="F130" s="16"/>
      <c r="G130" s="15"/>
      <c r="H130" s="15"/>
      <c r="I130" s="17"/>
      <c r="J130" s="17"/>
      <c r="K130" s="17"/>
      <c r="L130" s="4"/>
      <c r="M130" s="4"/>
      <c r="N130" s="4"/>
      <c r="AA130" s="18"/>
      <c r="AB130" s="19"/>
      <c r="AC130" s="19"/>
      <c r="AE130" s="19"/>
      <c r="AF130" s="19"/>
      <c r="AG130" s="19"/>
      <c r="AH130" s="19"/>
      <c r="AI130" s="19"/>
      <c r="AK130" s="19"/>
      <c r="AL130" s="19"/>
      <c r="AM130" s="19"/>
      <c r="AN130" s="19"/>
      <c r="AO130" s="19"/>
      <c r="AP130" s="19"/>
      <c r="AR130" s="19"/>
      <c r="AS130" s="19"/>
      <c r="AT130" s="19"/>
      <c r="AU130" s="19"/>
      <c r="AV130" s="19"/>
      <c r="AW130" s="19"/>
    </row>
    <row r="131" spans="2:49" ht="15" hidden="1" customHeight="1" x14ac:dyDescent="0.2">
      <c r="B131" s="12"/>
      <c r="C131" s="13"/>
      <c r="D131" s="16"/>
      <c r="E131" s="15"/>
      <c r="F131" s="16"/>
      <c r="G131" s="15"/>
      <c r="H131" s="15"/>
      <c r="I131" s="17"/>
      <c r="J131" s="17"/>
      <c r="K131" s="17"/>
      <c r="L131" s="4"/>
      <c r="M131" s="4"/>
      <c r="N131" s="4"/>
      <c r="AA131" s="18"/>
      <c r="AB131" s="19"/>
      <c r="AC131" s="19"/>
      <c r="AE131" s="19"/>
      <c r="AF131" s="19"/>
      <c r="AG131" s="19"/>
      <c r="AH131" s="19"/>
      <c r="AI131" s="19"/>
      <c r="AK131" s="19"/>
      <c r="AL131" s="19"/>
      <c r="AM131" s="19"/>
      <c r="AN131" s="19"/>
      <c r="AO131" s="19"/>
      <c r="AP131" s="19"/>
      <c r="AR131" s="19"/>
      <c r="AS131" s="19"/>
      <c r="AT131" s="19"/>
      <c r="AU131" s="19"/>
      <c r="AV131" s="19"/>
      <c r="AW131" s="19"/>
    </row>
    <row r="132" spans="2:49" ht="15" hidden="1" customHeight="1" x14ac:dyDescent="0.2">
      <c r="B132" s="12"/>
      <c r="C132" s="13"/>
      <c r="D132" s="16"/>
      <c r="E132" s="15"/>
      <c r="F132" s="16"/>
      <c r="G132" s="15"/>
      <c r="H132" s="15"/>
      <c r="I132" s="17"/>
      <c r="J132" s="17"/>
      <c r="K132" s="17"/>
      <c r="L132" s="4"/>
      <c r="M132" s="4"/>
      <c r="N132" s="4"/>
      <c r="AA132" s="18"/>
      <c r="AB132" s="19"/>
      <c r="AC132" s="19"/>
      <c r="AE132" s="19"/>
      <c r="AF132" s="19"/>
      <c r="AG132" s="19"/>
      <c r="AH132" s="19"/>
      <c r="AI132" s="19"/>
      <c r="AK132" s="19"/>
      <c r="AL132" s="19"/>
      <c r="AM132" s="19"/>
      <c r="AN132" s="19"/>
      <c r="AO132" s="19"/>
      <c r="AP132" s="19"/>
      <c r="AR132" s="19"/>
      <c r="AS132" s="19"/>
      <c r="AT132" s="19"/>
      <c r="AU132" s="19"/>
      <c r="AV132" s="19"/>
      <c r="AW132" s="19"/>
    </row>
    <row r="133" spans="2:49" ht="15" hidden="1" customHeight="1" x14ac:dyDescent="0.2">
      <c r="B133" s="12"/>
      <c r="C133" s="13"/>
      <c r="D133" s="16"/>
      <c r="E133" s="15"/>
      <c r="F133" s="16"/>
      <c r="G133" s="15"/>
      <c r="H133" s="15"/>
      <c r="I133" s="17"/>
      <c r="J133" s="17"/>
      <c r="K133" s="17"/>
      <c r="L133" s="4"/>
      <c r="M133" s="4"/>
      <c r="N133" s="4"/>
      <c r="AA133" s="18"/>
      <c r="AB133" s="19"/>
      <c r="AC133" s="19"/>
      <c r="AE133" s="19"/>
      <c r="AF133" s="19"/>
      <c r="AG133" s="19"/>
      <c r="AH133" s="19"/>
      <c r="AI133" s="19"/>
      <c r="AK133" s="19"/>
      <c r="AL133" s="19"/>
      <c r="AM133" s="19"/>
      <c r="AN133" s="19"/>
      <c r="AO133" s="19"/>
      <c r="AP133" s="19"/>
      <c r="AR133" s="19"/>
      <c r="AS133" s="19"/>
      <c r="AT133" s="19"/>
      <c r="AU133" s="19"/>
      <c r="AV133" s="19"/>
      <c r="AW133" s="19"/>
    </row>
    <row r="134" spans="2:49" ht="15" hidden="1" customHeight="1" x14ac:dyDescent="0.2">
      <c r="B134" s="12"/>
      <c r="C134" s="13"/>
      <c r="D134" s="16"/>
      <c r="E134" s="15"/>
      <c r="F134" s="16"/>
      <c r="G134" s="15"/>
      <c r="H134" s="15"/>
      <c r="I134" s="17"/>
      <c r="J134" s="17"/>
      <c r="K134" s="17"/>
      <c r="L134" s="4"/>
      <c r="M134" s="4"/>
      <c r="N134" s="4"/>
      <c r="AA134" s="18"/>
      <c r="AB134" s="19"/>
      <c r="AC134" s="19"/>
      <c r="AE134" s="19"/>
      <c r="AF134" s="19"/>
      <c r="AG134" s="19"/>
      <c r="AH134" s="19"/>
      <c r="AI134" s="19"/>
      <c r="AK134" s="19"/>
      <c r="AL134" s="19"/>
      <c r="AM134" s="19"/>
      <c r="AN134" s="19"/>
      <c r="AO134" s="19"/>
      <c r="AP134" s="19"/>
      <c r="AR134" s="19"/>
      <c r="AS134" s="19"/>
      <c r="AT134" s="19"/>
      <c r="AU134" s="19"/>
      <c r="AV134" s="19"/>
      <c r="AW134" s="19"/>
    </row>
    <row r="135" spans="2:49" ht="15" hidden="1" customHeight="1" x14ac:dyDescent="0.2">
      <c r="B135" s="12"/>
      <c r="C135" s="13"/>
      <c r="D135" s="16"/>
      <c r="E135" s="15"/>
      <c r="F135" s="16"/>
      <c r="G135" s="15"/>
      <c r="H135" s="15"/>
      <c r="I135" s="17"/>
      <c r="J135" s="17"/>
      <c r="K135" s="17"/>
      <c r="L135" s="4"/>
      <c r="M135" s="4"/>
      <c r="N135" s="4"/>
      <c r="AA135" s="18"/>
      <c r="AB135" s="19"/>
      <c r="AC135" s="19"/>
      <c r="AE135" s="19"/>
      <c r="AF135" s="19"/>
      <c r="AG135" s="19"/>
      <c r="AH135" s="19"/>
      <c r="AI135" s="19"/>
      <c r="AK135" s="19"/>
      <c r="AL135" s="19"/>
      <c r="AM135" s="19"/>
      <c r="AN135" s="19"/>
      <c r="AO135" s="19"/>
      <c r="AP135" s="19"/>
      <c r="AR135" s="19"/>
      <c r="AS135" s="19"/>
      <c r="AT135" s="19"/>
      <c r="AU135" s="19"/>
      <c r="AV135" s="19"/>
      <c r="AW135" s="19"/>
    </row>
    <row r="136" spans="2:49" ht="15" hidden="1" customHeight="1" x14ac:dyDescent="0.2">
      <c r="B136" s="12"/>
      <c r="C136" s="13"/>
      <c r="D136" s="16"/>
      <c r="E136" s="15"/>
      <c r="F136" s="16"/>
      <c r="G136" s="15"/>
      <c r="H136" s="15"/>
      <c r="I136" s="17"/>
      <c r="J136" s="17"/>
      <c r="K136" s="17"/>
      <c r="L136" s="4"/>
      <c r="M136" s="4"/>
      <c r="N136" s="4"/>
      <c r="AA136" s="18"/>
      <c r="AB136" s="19"/>
      <c r="AC136" s="19"/>
      <c r="AE136" s="19"/>
      <c r="AF136" s="19"/>
      <c r="AG136" s="19"/>
      <c r="AH136" s="19"/>
      <c r="AI136" s="19"/>
      <c r="AK136" s="19"/>
      <c r="AL136" s="19"/>
      <c r="AM136" s="19"/>
      <c r="AN136" s="19"/>
      <c r="AO136" s="19"/>
      <c r="AP136" s="19"/>
      <c r="AR136" s="19"/>
      <c r="AS136" s="19"/>
      <c r="AT136" s="19"/>
      <c r="AU136" s="19"/>
      <c r="AV136" s="19"/>
      <c r="AW136" s="19"/>
    </row>
    <row r="137" spans="2:49" ht="15" hidden="1" customHeight="1" x14ac:dyDescent="0.2">
      <c r="B137" s="12"/>
      <c r="C137" s="13"/>
      <c r="D137" s="16"/>
      <c r="E137" s="15"/>
      <c r="F137" s="16"/>
      <c r="G137" s="15"/>
      <c r="H137" s="15"/>
      <c r="I137" s="17"/>
      <c r="J137" s="17"/>
      <c r="K137" s="17"/>
      <c r="L137" s="4"/>
      <c r="M137" s="4"/>
      <c r="N137" s="4"/>
      <c r="AA137" s="18"/>
      <c r="AB137" s="19"/>
      <c r="AC137" s="19"/>
      <c r="AE137" s="19"/>
      <c r="AF137" s="19"/>
      <c r="AG137" s="19"/>
      <c r="AH137" s="19"/>
      <c r="AI137" s="19"/>
      <c r="AK137" s="19"/>
      <c r="AL137" s="19"/>
      <c r="AM137" s="19"/>
      <c r="AN137" s="19"/>
      <c r="AO137" s="19"/>
      <c r="AP137" s="19"/>
      <c r="AR137" s="19"/>
      <c r="AS137" s="19"/>
      <c r="AT137" s="19"/>
      <c r="AU137" s="19"/>
      <c r="AV137" s="19"/>
      <c r="AW137" s="19"/>
    </row>
    <row r="138" spans="2:49" ht="15" hidden="1" customHeight="1" x14ac:dyDescent="0.2">
      <c r="B138" s="12"/>
      <c r="C138" s="13"/>
      <c r="D138" s="16"/>
      <c r="E138" s="15"/>
      <c r="F138" s="16"/>
      <c r="G138" s="15"/>
      <c r="H138" s="15"/>
      <c r="I138" s="17"/>
      <c r="J138" s="17"/>
      <c r="K138" s="17"/>
      <c r="L138" s="4"/>
      <c r="M138" s="4"/>
      <c r="N138" s="4"/>
      <c r="AA138" s="18"/>
      <c r="AB138" s="19"/>
      <c r="AC138" s="19"/>
      <c r="AE138" s="19"/>
      <c r="AF138" s="19"/>
      <c r="AG138" s="19"/>
      <c r="AH138" s="19"/>
      <c r="AI138" s="19"/>
      <c r="AK138" s="19"/>
      <c r="AL138" s="19"/>
      <c r="AM138" s="19"/>
      <c r="AN138" s="19"/>
      <c r="AO138" s="19"/>
      <c r="AP138" s="19"/>
      <c r="AR138" s="19"/>
      <c r="AS138" s="19"/>
      <c r="AT138" s="19"/>
      <c r="AU138" s="19"/>
      <c r="AV138" s="19"/>
      <c r="AW138" s="19"/>
    </row>
    <row r="139" spans="2:49" ht="15" hidden="1" customHeight="1" x14ac:dyDescent="0.2">
      <c r="B139" s="12"/>
      <c r="C139" s="13"/>
      <c r="D139" s="16"/>
      <c r="E139" s="15"/>
      <c r="F139" s="16"/>
      <c r="G139" s="15"/>
      <c r="H139" s="15"/>
      <c r="I139" s="17"/>
      <c r="J139" s="17"/>
      <c r="K139" s="17"/>
      <c r="L139" s="4"/>
      <c r="M139" s="4"/>
      <c r="N139" s="4"/>
      <c r="AA139" s="18"/>
      <c r="AB139" s="19"/>
      <c r="AC139" s="19"/>
      <c r="AE139" s="19"/>
      <c r="AF139" s="19"/>
      <c r="AG139" s="19"/>
      <c r="AH139" s="19"/>
      <c r="AI139" s="19"/>
      <c r="AK139" s="19"/>
      <c r="AL139" s="19"/>
      <c r="AM139" s="19"/>
      <c r="AN139" s="19"/>
      <c r="AO139" s="19"/>
      <c r="AP139" s="19"/>
      <c r="AR139" s="19"/>
      <c r="AS139" s="19"/>
      <c r="AT139" s="19"/>
      <c r="AU139" s="19"/>
      <c r="AV139" s="19"/>
      <c r="AW139" s="19"/>
    </row>
    <row r="140" spans="2:49" ht="15" hidden="1" customHeight="1" x14ac:dyDescent="0.2">
      <c r="B140" s="12"/>
      <c r="C140" s="13"/>
      <c r="D140" s="16"/>
      <c r="E140" s="15"/>
      <c r="F140" s="16"/>
      <c r="G140" s="15"/>
      <c r="H140" s="15"/>
      <c r="I140" s="17"/>
      <c r="J140" s="17"/>
      <c r="K140" s="17"/>
      <c r="L140" s="4"/>
      <c r="M140" s="4"/>
      <c r="N140" s="4"/>
      <c r="AA140" s="18"/>
      <c r="AB140" s="19"/>
      <c r="AC140" s="19"/>
      <c r="AE140" s="19"/>
      <c r="AF140" s="19"/>
      <c r="AG140" s="19"/>
      <c r="AH140" s="19"/>
      <c r="AI140" s="19"/>
      <c r="AK140" s="19"/>
      <c r="AL140" s="19"/>
      <c r="AM140" s="19"/>
      <c r="AN140" s="19"/>
      <c r="AO140" s="19"/>
      <c r="AP140" s="19"/>
      <c r="AR140" s="19"/>
      <c r="AS140" s="19"/>
      <c r="AT140" s="19"/>
      <c r="AU140" s="19"/>
      <c r="AV140" s="19"/>
      <c r="AW140" s="19"/>
    </row>
    <row r="141" spans="2:49" ht="15" hidden="1" customHeight="1" x14ac:dyDescent="0.2">
      <c r="B141" s="12"/>
      <c r="C141" s="13"/>
      <c r="D141" s="16"/>
      <c r="E141" s="15"/>
      <c r="F141" s="16"/>
      <c r="G141" s="15"/>
      <c r="H141" s="15"/>
      <c r="I141" s="17"/>
      <c r="J141" s="17"/>
      <c r="K141" s="17"/>
      <c r="L141" s="4"/>
      <c r="M141" s="4"/>
      <c r="N141" s="4"/>
      <c r="AA141" s="18"/>
      <c r="AB141" s="19"/>
      <c r="AC141" s="19"/>
      <c r="AE141" s="19"/>
      <c r="AF141" s="19"/>
      <c r="AG141" s="19"/>
      <c r="AH141" s="19"/>
      <c r="AI141" s="19"/>
      <c r="AK141" s="19"/>
      <c r="AL141" s="19"/>
      <c r="AM141" s="19"/>
      <c r="AN141" s="19"/>
      <c r="AO141" s="19"/>
      <c r="AP141" s="19"/>
      <c r="AR141" s="19"/>
      <c r="AS141" s="19"/>
      <c r="AT141" s="19"/>
      <c r="AU141" s="19"/>
      <c r="AV141" s="19"/>
      <c r="AW141" s="19"/>
    </row>
    <row r="142" spans="2:49" ht="15" hidden="1" customHeight="1" x14ac:dyDescent="0.2">
      <c r="B142" s="12"/>
      <c r="C142" s="13"/>
      <c r="D142" s="16"/>
      <c r="E142" s="15"/>
      <c r="F142" s="16"/>
      <c r="G142" s="15"/>
      <c r="H142" s="15"/>
      <c r="I142" s="17"/>
      <c r="J142" s="17"/>
      <c r="K142" s="17"/>
      <c r="L142" s="4"/>
      <c r="M142" s="4"/>
      <c r="N142" s="4"/>
      <c r="AA142" s="18"/>
      <c r="AB142" s="19"/>
      <c r="AC142" s="19"/>
      <c r="AE142" s="19"/>
      <c r="AF142" s="19"/>
      <c r="AG142" s="19"/>
      <c r="AH142" s="19"/>
      <c r="AI142" s="19"/>
      <c r="AK142" s="19"/>
      <c r="AL142" s="19"/>
      <c r="AM142" s="19"/>
      <c r="AN142" s="19"/>
      <c r="AO142" s="19"/>
      <c r="AP142" s="19"/>
      <c r="AR142" s="19"/>
      <c r="AS142" s="19"/>
      <c r="AT142" s="19"/>
      <c r="AU142" s="19"/>
      <c r="AV142" s="19"/>
      <c r="AW142" s="19"/>
    </row>
    <row r="143" spans="2:49" ht="15" hidden="1" customHeight="1" x14ac:dyDescent="0.2">
      <c r="B143" s="12"/>
      <c r="C143" s="13"/>
      <c r="D143" s="16"/>
      <c r="E143" s="15"/>
      <c r="F143" s="16"/>
      <c r="G143" s="15"/>
      <c r="H143" s="15"/>
      <c r="I143" s="17"/>
      <c r="J143" s="17"/>
      <c r="K143" s="17"/>
      <c r="L143" s="4"/>
      <c r="M143" s="4"/>
      <c r="N143" s="4"/>
      <c r="AA143" s="18"/>
      <c r="AB143" s="19"/>
      <c r="AC143" s="19"/>
      <c r="AE143" s="19"/>
      <c r="AF143" s="19"/>
      <c r="AG143" s="19"/>
      <c r="AH143" s="19"/>
      <c r="AI143" s="19"/>
      <c r="AK143" s="19"/>
      <c r="AL143" s="19"/>
      <c r="AM143" s="19"/>
      <c r="AN143" s="19"/>
      <c r="AO143" s="19"/>
      <c r="AP143" s="19"/>
      <c r="AR143" s="19"/>
      <c r="AS143" s="19"/>
      <c r="AT143" s="19"/>
      <c r="AU143" s="19"/>
      <c r="AV143" s="19"/>
      <c r="AW143" s="19"/>
    </row>
    <row r="144" spans="2:49" ht="15" hidden="1" customHeight="1" x14ac:dyDescent="0.2">
      <c r="B144" s="12"/>
      <c r="C144" s="13"/>
      <c r="D144" s="16"/>
      <c r="E144" s="15"/>
      <c r="F144" s="16"/>
      <c r="G144" s="15"/>
      <c r="H144" s="15"/>
      <c r="I144" s="17"/>
      <c r="J144" s="17"/>
      <c r="K144" s="17"/>
      <c r="L144" s="4"/>
      <c r="M144" s="4"/>
      <c r="N144" s="4"/>
      <c r="AA144" s="18"/>
      <c r="AB144" s="19"/>
      <c r="AC144" s="19"/>
      <c r="AE144" s="19"/>
      <c r="AF144" s="19"/>
      <c r="AG144" s="19"/>
      <c r="AH144" s="19"/>
      <c r="AI144" s="19"/>
      <c r="AK144" s="19"/>
      <c r="AL144" s="19"/>
      <c r="AM144" s="19"/>
      <c r="AN144" s="19"/>
      <c r="AO144" s="19"/>
      <c r="AP144" s="19"/>
      <c r="AR144" s="19"/>
      <c r="AS144" s="19"/>
      <c r="AT144" s="19"/>
      <c r="AU144" s="19"/>
      <c r="AV144" s="19"/>
      <c r="AW144" s="19"/>
    </row>
    <row r="145" spans="2:49" ht="15" hidden="1" customHeight="1" x14ac:dyDescent="0.2">
      <c r="B145" s="12"/>
      <c r="C145" s="13"/>
      <c r="D145" s="16"/>
      <c r="E145" s="15"/>
      <c r="F145" s="16"/>
      <c r="G145" s="15"/>
      <c r="H145" s="15"/>
      <c r="I145" s="17"/>
      <c r="J145" s="17"/>
      <c r="K145" s="17"/>
      <c r="L145" s="4"/>
      <c r="M145" s="4"/>
      <c r="N145" s="4"/>
      <c r="AA145" s="18"/>
      <c r="AB145" s="19"/>
      <c r="AC145" s="19"/>
      <c r="AE145" s="19"/>
      <c r="AF145" s="19"/>
      <c r="AG145" s="19"/>
      <c r="AH145" s="19"/>
      <c r="AI145" s="19"/>
      <c r="AK145" s="19"/>
      <c r="AL145" s="19"/>
      <c r="AM145" s="19"/>
      <c r="AN145" s="19"/>
      <c r="AO145" s="19"/>
      <c r="AP145" s="19"/>
      <c r="AR145" s="19"/>
      <c r="AS145" s="19"/>
      <c r="AT145" s="19"/>
      <c r="AU145" s="19"/>
      <c r="AV145" s="19"/>
      <c r="AW145" s="19"/>
    </row>
    <row r="146" spans="2:49" ht="15" hidden="1" customHeight="1" x14ac:dyDescent="0.2">
      <c r="B146" s="12"/>
      <c r="C146" s="13"/>
      <c r="D146" s="16"/>
      <c r="E146" s="15"/>
      <c r="F146" s="16"/>
      <c r="G146" s="15"/>
      <c r="H146" s="15"/>
      <c r="I146" s="17"/>
      <c r="J146" s="17"/>
      <c r="K146" s="17"/>
      <c r="L146" s="4"/>
      <c r="M146" s="4"/>
      <c r="N146" s="4"/>
      <c r="AA146" s="18"/>
      <c r="AB146" s="19"/>
      <c r="AC146" s="19"/>
      <c r="AE146" s="19"/>
      <c r="AF146" s="19"/>
      <c r="AG146" s="19"/>
      <c r="AH146" s="19"/>
      <c r="AI146" s="19"/>
      <c r="AK146" s="19"/>
      <c r="AL146" s="19"/>
      <c r="AM146" s="19"/>
      <c r="AN146" s="19"/>
      <c r="AO146" s="19"/>
      <c r="AP146" s="19"/>
      <c r="AR146" s="19"/>
      <c r="AS146" s="19"/>
      <c r="AT146" s="19"/>
      <c r="AU146" s="19"/>
      <c r="AV146" s="19"/>
      <c r="AW146" s="19"/>
    </row>
    <row r="147" spans="2:49" ht="15" hidden="1" customHeight="1" x14ac:dyDescent="0.2">
      <c r="B147" s="12"/>
      <c r="C147" s="13"/>
      <c r="D147" s="16"/>
      <c r="E147" s="15"/>
      <c r="F147" s="16"/>
      <c r="G147" s="15"/>
      <c r="H147" s="15"/>
      <c r="I147" s="17"/>
      <c r="J147" s="17"/>
      <c r="K147" s="17"/>
      <c r="L147" s="4"/>
      <c r="M147" s="4"/>
      <c r="N147" s="4"/>
      <c r="AA147" s="18"/>
      <c r="AB147" s="19"/>
      <c r="AC147" s="19"/>
      <c r="AE147" s="19"/>
      <c r="AF147" s="19"/>
      <c r="AG147" s="19"/>
      <c r="AH147" s="19"/>
      <c r="AI147" s="19"/>
      <c r="AK147" s="19"/>
      <c r="AL147" s="19"/>
      <c r="AM147" s="19"/>
      <c r="AN147" s="19"/>
      <c r="AO147" s="19"/>
      <c r="AP147" s="19"/>
      <c r="AR147" s="19"/>
      <c r="AS147" s="19"/>
      <c r="AT147" s="19"/>
      <c r="AU147" s="19"/>
      <c r="AV147" s="19"/>
      <c r="AW147" s="19"/>
    </row>
    <row r="148" spans="2:49" ht="15" hidden="1" customHeight="1" x14ac:dyDescent="0.2">
      <c r="B148" s="12"/>
      <c r="C148" s="13"/>
      <c r="D148" s="16"/>
      <c r="E148" s="15"/>
      <c r="F148" s="16"/>
      <c r="G148" s="15"/>
      <c r="H148" s="15"/>
      <c r="I148" s="17"/>
      <c r="J148" s="17"/>
      <c r="K148" s="17"/>
      <c r="L148" s="4"/>
      <c r="M148" s="4"/>
      <c r="N148" s="4"/>
      <c r="AA148" s="18"/>
      <c r="AB148" s="19"/>
      <c r="AC148" s="19"/>
      <c r="AE148" s="19"/>
      <c r="AF148" s="19"/>
      <c r="AG148" s="19"/>
      <c r="AH148" s="19"/>
      <c r="AI148" s="19"/>
      <c r="AK148" s="19"/>
      <c r="AL148" s="19"/>
      <c r="AM148" s="19"/>
      <c r="AN148" s="19"/>
      <c r="AO148" s="19"/>
      <c r="AP148" s="19"/>
      <c r="AR148" s="19"/>
      <c r="AS148" s="19"/>
      <c r="AT148" s="19"/>
      <c r="AU148" s="19"/>
      <c r="AV148" s="19"/>
      <c r="AW148" s="19"/>
    </row>
    <row r="149" spans="2:49" ht="15" hidden="1" customHeight="1" x14ac:dyDescent="0.2">
      <c r="B149" s="12"/>
      <c r="C149" s="13"/>
      <c r="D149" s="16"/>
      <c r="E149" s="15"/>
      <c r="F149" s="16"/>
      <c r="G149" s="15"/>
      <c r="H149" s="15"/>
      <c r="I149" s="17"/>
      <c r="J149" s="17"/>
      <c r="K149" s="17"/>
      <c r="L149" s="4"/>
      <c r="M149" s="4"/>
      <c r="N149" s="4"/>
      <c r="AA149" s="18"/>
      <c r="AB149" s="19"/>
      <c r="AC149" s="19"/>
      <c r="AE149" s="19"/>
      <c r="AF149" s="19"/>
      <c r="AG149" s="19"/>
      <c r="AH149" s="19"/>
      <c r="AI149" s="19"/>
      <c r="AK149" s="19"/>
      <c r="AL149" s="19"/>
      <c r="AM149" s="19"/>
      <c r="AN149" s="19"/>
      <c r="AO149" s="19"/>
      <c r="AP149" s="19"/>
      <c r="AR149" s="19"/>
      <c r="AS149" s="19"/>
      <c r="AT149" s="19"/>
      <c r="AU149" s="19"/>
      <c r="AV149" s="19"/>
      <c r="AW149" s="19"/>
    </row>
    <row r="150" spans="2:49" ht="15" hidden="1" customHeight="1" x14ac:dyDescent="0.2">
      <c r="B150" s="12"/>
      <c r="C150" s="13"/>
      <c r="D150" s="16"/>
      <c r="E150" s="15"/>
      <c r="F150" s="16"/>
      <c r="G150" s="15"/>
      <c r="H150" s="15"/>
      <c r="I150" s="17"/>
      <c r="J150" s="17"/>
      <c r="K150" s="17"/>
      <c r="L150" s="4"/>
      <c r="M150" s="4"/>
      <c r="N150" s="4"/>
      <c r="AA150" s="18"/>
      <c r="AB150" s="19"/>
      <c r="AC150" s="19"/>
      <c r="AE150" s="19"/>
      <c r="AF150" s="19"/>
      <c r="AG150" s="19"/>
      <c r="AH150" s="19"/>
      <c r="AI150" s="19"/>
      <c r="AK150" s="19"/>
      <c r="AL150" s="19"/>
      <c r="AM150" s="19"/>
      <c r="AN150" s="19"/>
      <c r="AO150" s="19"/>
      <c r="AP150" s="19"/>
      <c r="AR150" s="19"/>
      <c r="AS150" s="19"/>
      <c r="AT150" s="19"/>
      <c r="AU150" s="19"/>
      <c r="AV150" s="19"/>
      <c r="AW150" s="19"/>
    </row>
    <row r="151" spans="2:49" ht="15" hidden="1" customHeight="1" x14ac:dyDescent="0.2">
      <c r="B151" s="12"/>
      <c r="C151" s="13"/>
      <c r="D151" s="16"/>
      <c r="E151" s="15"/>
      <c r="F151" s="16"/>
      <c r="G151" s="15"/>
      <c r="H151" s="15"/>
      <c r="I151" s="17"/>
      <c r="J151" s="17"/>
      <c r="K151" s="17"/>
      <c r="L151" s="4"/>
      <c r="M151" s="4"/>
      <c r="N151" s="4"/>
      <c r="AA151" s="18"/>
      <c r="AB151" s="19"/>
      <c r="AC151" s="19"/>
      <c r="AE151" s="19"/>
      <c r="AF151" s="19"/>
      <c r="AG151" s="19"/>
      <c r="AH151" s="19"/>
      <c r="AI151" s="19"/>
      <c r="AK151" s="19"/>
      <c r="AL151" s="19"/>
      <c r="AM151" s="19"/>
      <c r="AN151" s="19"/>
      <c r="AO151" s="19"/>
      <c r="AP151" s="19"/>
      <c r="AR151" s="19"/>
      <c r="AS151" s="19"/>
      <c r="AT151" s="19"/>
      <c r="AU151" s="19"/>
      <c r="AV151" s="19"/>
      <c r="AW151" s="19"/>
    </row>
    <row r="152" spans="2:49" ht="15" hidden="1" customHeight="1" x14ac:dyDescent="0.2">
      <c r="B152" s="12"/>
      <c r="C152" s="13"/>
      <c r="D152" s="16"/>
      <c r="E152" s="15"/>
      <c r="F152" s="16"/>
      <c r="G152" s="15"/>
      <c r="H152" s="15"/>
      <c r="I152" s="17"/>
      <c r="J152" s="17"/>
      <c r="K152" s="17"/>
      <c r="L152" s="4"/>
      <c r="M152" s="4"/>
      <c r="N152" s="4"/>
      <c r="AA152" s="18"/>
      <c r="AB152" s="19"/>
      <c r="AC152" s="19"/>
      <c r="AE152" s="19"/>
      <c r="AF152" s="19"/>
      <c r="AG152" s="19"/>
      <c r="AH152" s="19"/>
      <c r="AI152" s="19"/>
      <c r="AK152" s="19"/>
      <c r="AL152" s="19"/>
      <c r="AM152" s="19"/>
      <c r="AN152" s="19"/>
      <c r="AO152" s="19"/>
      <c r="AP152" s="19"/>
      <c r="AR152" s="19"/>
      <c r="AS152" s="19"/>
      <c r="AT152" s="19"/>
      <c r="AU152" s="19"/>
      <c r="AV152" s="19"/>
      <c r="AW152" s="19"/>
    </row>
    <row r="153" spans="2:49" ht="15" hidden="1" customHeight="1" x14ac:dyDescent="0.2">
      <c r="B153" s="12"/>
      <c r="C153" s="13"/>
      <c r="D153" s="16"/>
      <c r="E153" s="15"/>
      <c r="F153" s="16"/>
      <c r="G153" s="15"/>
      <c r="H153" s="15"/>
      <c r="I153" s="17"/>
      <c r="J153" s="17"/>
      <c r="K153" s="17"/>
      <c r="L153" s="4"/>
      <c r="M153" s="4"/>
      <c r="N153" s="4"/>
      <c r="AA153" s="18"/>
      <c r="AB153" s="19"/>
      <c r="AC153" s="19"/>
      <c r="AE153" s="19"/>
      <c r="AF153" s="19"/>
      <c r="AG153" s="19"/>
      <c r="AH153" s="19"/>
      <c r="AI153" s="19"/>
      <c r="AK153" s="19"/>
      <c r="AL153" s="19"/>
      <c r="AM153" s="19"/>
      <c r="AN153" s="19"/>
      <c r="AO153" s="19"/>
      <c r="AP153" s="19"/>
      <c r="AR153" s="19"/>
      <c r="AS153" s="19"/>
      <c r="AT153" s="19"/>
      <c r="AU153" s="19"/>
      <c r="AV153" s="19"/>
      <c r="AW153" s="19"/>
    </row>
    <row r="154" spans="2:49" ht="15" hidden="1" customHeight="1" x14ac:dyDescent="0.2">
      <c r="B154" s="12"/>
      <c r="C154" s="13"/>
      <c r="D154" s="16"/>
      <c r="E154" s="15"/>
      <c r="F154" s="16"/>
      <c r="G154" s="15"/>
      <c r="H154" s="15"/>
      <c r="I154" s="17"/>
      <c r="J154" s="17"/>
      <c r="K154" s="17"/>
      <c r="L154" s="4"/>
      <c r="M154" s="4"/>
      <c r="N154" s="4"/>
      <c r="AA154" s="18"/>
      <c r="AB154" s="19"/>
      <c r="AC154" s="19"/>
      <c r="AE154" s="19"/>
      <c r="AF154" s="19"/>
      <c r="AG154" s="19"/>
      <c r="AH154" s="19"/>
      <c r="AI154" s="19"/>
      <c r="AK154" s="19"/>
      <c r="AL154" s="19"/>
      <c r="AM154" s="19"/>
      <c r="AN154" s="19"/>
      <c r="AO154" s="19"/>
      <c r="AP154" s="19"/>
      <c r="AR154" s="19"/>
      <c r="AS154" s="19"/>
      <c r="AT154" s="19"/>
      <c r="AU154" s="19"/>
      <c r="AV154" s="19"/>
      <c r="AW154" s="19"/>
    </row>
    <row r="155" spans="2:49" ht="15" hidden="1" customHeight="1" x14ac:dyDescent="0.2">
      <c r="B155" s="12"/>
      <c r="C155" s="13"/>
      <c r="D155" s="16"/>
      <c r="E155" s="15"/>
      <c r="F155" s="16"/>
      <c r="G155" s="15"/>
      <c r="H155" s="15"/>
      <c r="I155" s="17"/>
      <c r="J155" s="17"/>
      <c r="K155" s="17"/>
      <c r="L155" s="4"/>
      <c r="M155" s="4"/>
      <c r="N155" s="4"/>
      <c r="AA155" s="18"/>
      <c r="AB155" s="19"/>
      <c r="AC155" s="19"/>
      <c r="AE155" s="19"/>
      <c r="AF155" s="19"/>
      <c r="AG155" s="19"/>
      <c r="AH155" s="19"/>
      <c r="AI155" s="19"/>
      <c r="AK155" s="19"/>
      <c r="AL155" s="19"/>
      <c r="AM155" s="19"/>
      <c r="AN155" s="19"/>
      <c r="AO155" s="19"/>
      <c r="AP155" s="19"/>
      <c r="AR155" s="19"/>
      <c r="AS155" s="19"/>
      <c r="AT155" s="19"/>
      <c r="AU155" s="19"/>
      <c r="AV155" s="19"/>
      <c r="AW155" s="19"/>
    </row>
    <row r="156" spans="2:49" ht="15" hidden="1" customHeight="1" x14ac:dyDescent="0.2">
      <c r="B156" s="12"/>
      <c r="C156" s="13"/>
      <c r="D156" s="16"/>
      <c r="E156" s="15"/>
      <c r="F156" s="16"/>
      <c r="G156" s="15"/>
      <c r="H156" s="15"/>
      <c r="I156" s="17"/>
      <c r="J156" s="17"/>
      <c r="K156" s="17"/>
      <c r="L156" s="4"/>
      <c r="M156" s="4"/>
      <c r="N156" s="4"/>
      <c r="AA156" s="18"/>
      <c r="AB156" s="19"/>
      <c r="AC156" s="19"/>
      <c r="AE156" s="19"/>
      <c r="AF156" s="19"/>
      <c r="AG156" s="19"/>
      <c r="AH156" s="19"/>
      <c r="AI156" s="19"/>
      <c r="AK156" s="19"/>
      <c r="AL156" s="19"/>
      <c r="AM156" s="19"/>
      <c r="AN156" s="19"/>
      <c r="AO156" s="19"/>
      <c r="AP156" s="19"/>
      <c r="AR156" s="19"/>
      <c r="AS156" s="19"/>
      <c r="AT156" s="19"/>
      <c r="AU156" s="19"/>
      <c r="AV156" s="19"/>
      <c r="AW156" s="19"/>
    </row>
    <row r="157" spans="2:49" ht="15" hidden="1" customHeight="1" x14ac:dyDescent="0.2">
      <c r="B157" s="12"/>
      <c r="C157" s="13"/>
      <c r="D157" s="16"/>
      <c r="E157" s="15"/>
      <c r="F157" s="16"/>
      <c r="G157" s="15"/>
      <c r="H157" s="15"/>
      <c r="I157" s="17"/>
      <c r="J157" s="17"/>
      <c r="K157" s="17"/>
      <c r="L157" s="4"/>
      <c r="M157" s="4"/>
      <c r="N157" s="4"/>
      <c r="AA157" s="18"/>
      <c r="AB157" s="19"/>
      <c r="AC157" s="19"/>
      <c r="AE157" s="19"/>
      <c r="AF157" s="19"/>
      <c r="AG157" s="19"/>
      <c r="AH157" s="19"/>
      <c r="AI157" s="19"/>
      <c r="AK157" s="19"/>
      <c r="AL157" s="19"/>
      <c r="AM157" s="19"/>
      <c r="AN157" s="19"/>
      <c r="AO157" s="19"/>
      <c r="AP157" s="19"/>
      <c r="AR157" s="19"/>
      <c r="AS157" s="19"/>
      <c r="AT157" s="19"/>
      <c r="AU157" s="19"/>
      <c r="AV157" s="19"/>
      <c r="AW157" s="19"/>
    </row>
    <row r="158" spans="2:49" ht="4.9000000000000004" customHeight="1" x14ac:dyDescent="0.2">
      <c r="B158" s="4"/>
      <c r="C158" s="20"/>
      <c r="D158" s="21"/>
      <c r="E158" s="22"/>
      <c r="F158" s="22"/>
      <c r="G158" s="22"/>
      <c r="H158" s="23"/>
      <c r="I158" s="24"/>
      <c r="J158" s="24"/>
      <c r="K158" s="24"/>
      <c r="L158" s="4"/>
      <c r="M158" s="4"/>
      <c r="N158" s="4"/>
    </row>
    <row r="159" spans="2:49" ht="19.899999999999999" customHeight="1" thickBot="1" x14ac:dyDescent="0.25">
      <c r="B159" s="25" t="s">
        <v>60</v>
      </c>
      <c r="C159" s="6"/>
      <c r="D159" s="6"/>
      <c r="E159" s="6"/>
      <c r="F159" s="6"/>
      <c r="G159" s="6"/>
      <c r="H159" s="26"/>
      <c r="I159" s="9"/>
      <c r="J159" s="10"/>
      <c r="K159" s="9"/>
      <c r="L159" s="4"/>
      <c r="M159" s="4"/>
      <c r="N159" s="4"/>
    </row>
    <row r="160" spans="2:49" ht="54" customHeight="1" thickBot="1" x14ac:dyDescent="0.25">
      <c r="B160" s="55" t="s">
        <v>61</v>
      </c>
      <c r="C160" s="56"/>
      <c r="D160" s="56"/>
      <c r="E160" s="56"/>
      <c r="F160" s="57"/>
      <c r="G160" s="27"/>
      <c r="H160" s="15"/>
      <c r="I160" s="17"/>
      <c r="J160" s="17"/>
      <c r="K160" s="17"/>
      <c r="L160" s="4"/>
      <c r="M160" s="4"/>
      <c r="N160" s="4"/>
    </row>
    <row r="161" spans="3:14" ht="15" x14ac:dyDescent="0.2">
      <c r="C161" s="26"/>
      <c r="D161" s="15"/>
      <c r="E161" s="15"/>
      <c r="F161" s="15"/>
      <c r="G161" s="15"/>
      <c r="H161" s="15"/>
      <c r="I161" s="17"/>
      <c r="J161" s="17"/>
      <c r="K161" s="17"/>
      <c r="L161" s="4"/>
      <c r="M161" s="4"/>
      <c r="N161" s="4"/>
    </row>
    <row r="162" spans="3:14" ht="15" x14ac:dyDescent="0.2">
      <c r="C162" s="26"/>
      <c r="D162" s="15"/>
      <c r="E162" s="15"/>
      <c r="F162" s="15"/>
      <c r="G162" s="15"/>
      <c r="H162" s="15"/>
      <c r="I162" s="17"/>
      <c r="J162" s="17"/>
      <c r="K162" s="17"/>
      <c r="L162" s="4"/>
      <c r="M162" s="4"/>
      <c r="N162" s="4"/>
    </row>
    <row r="163" spans="3:14" ht="15" x14ac:dyDescent="0.2">
      <c r="C163" s="26"/>
      <c r="D163" s="15"/>
      <c r="E163" s="15"/>
      <c r="F163" s="15"/>
      <c r="G163" s="15"/>
      <c r="H163" s="15"/>
      <c r="I163" s="17"/>
      <c r="J163" s="17"/>
      <c r="K163" s="17"/>
      <c r="L163" s="4"/>
      <c r="M163" s="4"/>
      <c r="N163" s="4"/>
    </row>
    <row r="164" spans="3:14" ht="15" x14ac:dyDescent="0.2">
      <c r="C164" s="26"/>
      <c r="D164" s="15"/>
      <c r="E164" s="15"/>
      <c r="F164" s="15"/>
      <c r="G164" s="15"/>
      <c r="H164" s="15"/>
      <c r="I164" s="17"/>
      <c r="J164" s="17"/>
      <c r="K164" s="17"/>
      <c r="L164" s="4"/>
      <c r="M164" s="4"/>
      <c r="N164" s="4"/>
    </row>
    <row r="165" spans="3:14" ht="15" x14ac:dyDescent="0.2">
      <c r="C165" s="26"/>
      <c r="D165" s="15"/>
      <c r="E165" s="15"/>
      <c r="F165" s="15"/>
      <c r="G165" s="15"/>
      <c r="H165" s="15"/>
      <c r="I165" s="17"/>
      <c r="J165" s="17"/>
      <c r="K165" s="17"/>
      <c r="L165" s="4"/>
      <c r="M165" s="4"/>
      <c r="N165" s="4"/>
    </row>
    <row r="166" spans="3:14" ht="15" x14ac:dyDescent="0.2">
      <c r="C166" s="26"/>
      <c r="D166" s="15"/>
      <c r="E166" s="15"/>
      <c r="F166" s="15"/>
      <c r="G166" s="15"/>
      <c r="H166" s="15"/>
      <c r="I166" s="17"/>
      <c r="J166" s="17"/>
      <c r="K166" s="17"/>
      <c r="L166" s="4"/>
      <c r="M166" s="4"/>
      <c r="N166" s="4"/>
    </row>
    <row r="167" spans="3:14" ht="15" x14ac:dyDescent="0.2">
      <c r="C167" s="26"/>
      <c r="D167" s="15"/>
      <c r="E167" s="15"/>
      <c r="F167" s="15"/>
      <c r="G167" s="15"/>
      <c r="H167" s="15"/>
      <c r="I167" s="17"/>
      <c r="J167" s="17"/>
      <c r="K167" s="17"/>
      <c r="L167" s="4"/>
      <c r="M167" s="4"/>
      <c r="N167" s="4"/>
    </row>
    <row r="168" spans="3:14" ht="15" x14ac:dyDescent="0.2">
      <c r="C168" s="26"/>
      <c r="D168" s="15"/>
      <c r="E168" s="15"/>
      <c r="F168" s="15"/>
      <c r="G168" s="15"/>
      <c r="H168" s="15"/>
      <c r="I168" s="17"/>
      <c r="J168" s="17"/>
      <c r="K168" s="17"/>
      <c r="L168" s="4"/>
      <c r="M168" s="4"/>
      <c r="N168" s="4"/>
    </row>
    <row r="169" spans="3:14" ht="15" x14ac:dyDescent="0.2">
      <c r="C169" s="26"/>
      <c r="D169" s="15"/>
      <c r="E169" s="15"/>
      <c r="F169" s="15"/>
      <c r="G169" s="15"/>
      <c r="H169" s="15"/>
      <c r="I169" s="17"/>
      <c r="J169" s="17"/>
      <c r="K169" s="17"/>
      <c r="L169" s="4"/>
      <c r="M169" s="4"/>
      <c r="N169" s="4"/>
    </row>
    <row r="170" spans="3:14" ht="15" x14ac:dyDescent="0.2">
      <c r="C170" s="26"/>
      <c r="D170" s="15"/>
      <c r="E170" s="15"/>
      <c r="F170" s="15"/>
      <c r="G170" s="15"/>
      <c r="H170" s="15"/>
      <c r="I170" s="17"/>
      <c r="J170" s="17"/>
      <c r="K170" s="17"/>
      <c r="L170" s="4"/>
      <c r="M170" s="4"/>
      <c r="N170" s="4"/>
    </row>
    <row r="171" spans="3:14" ht="15" x14ac:dyDescent="0.2">
      <c r="C171" s="26"/>
      <c r="D171" s="15"/>
      <c r="E171" s="15"/>
      <c r="F171" s="15"/>
      <c r="G171" s="15"/>
      <c r="H171" s="15"/>
      <c r="I171" s="17"/>
      <c r="J171" s="17"/>
      <c r="K171" s="17"/>
      <c r="L171" s="4"/>
      <c r="M171" s="4"/>
      <c r="N171" s="4"/>
    </row>
    <row r="172" spans="3:14" ht="15" x14ac:dyDescent="0.2">
      <c r="C172" s="26"/>
      <c r="D172" s="15"/>
      <c r="E172" s="15"/>
      <c r="F172" s="15"/>
      <c r="G172" s="15"/>
      <c r="H172" s="15"/>
      <c r="I172" s="17"/>
      <c r="J172" s="17"/>
      <c r="K172" s="17"/>
      <c r="L172" s="4"/>
      <c r="M172" s="4"/>
      <c r="N172" s="4"/>
    </row>
    <row r="173" spans="3:14" ht="15" x14ac:dyDescent="0.2">
      <c r="C173" s="26"/>
      <c r="D173" s="15"/>
      <c r="E173" s="15"/>
      <c r="F173" s="15"/>
      <c r="G173" s="15"/>
      <c r="H173" s="15"/>
      <c r="I173" s="17"/>
      <c r="J173" s="17"/>
      <c r="K173" s="17"/>
      <c r="L173" s="4"/>
      <c r="M173" s="4"/>
      <c r="N173" s="4"/>
    </row>
    <row r="174" spans="3:14" ht="15" x14ac:dyDescent="0.2">
      <c r="C174" s="26"/>
      <c r="D174" s="15"/>
      <c r="E174" s="15"/>
      <c r="F174" s="15"/>
      <c r="G174" s="15"/>
      <c r="H174" s="15"/>
      <c r="I174" s="17"/>
      <c r="J174" s="17"/>
      <c r="K174" s="17"/>
      <c r="L174" s="4"/>
      <c r="M174" s="4"/>
      <c r="N174" s="4"/>
    </row>
    <row r="175" spans="3:14" ht="15" x14ac:dyDescent="0.2">
      <c r="C175" s="26"/>
      <c r="D175" s="15"/>
      <c r="E175" s="15"/>
      <c r="F175" s="15"/>
      <c r="G175" s="15"/>
      <c r="H175" s="15"/>
      <c r="I175" s="17"/>
      <c r="J175" s="17"/>
      <c r="K175" s="17"/>
      <c r="L175" s="4"/>
      <c r="M175" s="4"/>
      <c r="N175" s="4"/>
    </row>
    <row r="176" spans="3:14" ht="15" x14ac:dyDescent="0.2">
      <c r="C176" s="26"/>
      <c r="D176" s="15"/>
      <c r="E176" s="15"/>
      <c r="F176" s="15"/>
      <c r="G176" s="15"/>
      <c r="H176" s="15"/>
      <c r="I176" s="17"/>
      <c r="J176" s="17"/>
      <c r="K176" s="17"/>
      <c r="L176" s="4"/>
      <c r="M176" s="4"/>
      <c r="N176" s="4"/>
    </row>
    <row r="177" spans="3:14" ht="15" x14ac:dyDescent="0.2">
      <c r="C177" s="26"/>
      <c r="D177" s="15"/>
      <c r="E177" s="15"/>
      <c r="F177" s="15"/>
      <c r="G177" s="15"/>
      <c r="H177" s="15"/>
      <c r="I177" s="17"/>
      <c r="J177" s="17"/>
      <c r="K177" s="17"/>
      <c r="L177" s="4"/>
      <c r="M177" s="4"/>
      <c r="N177" s="4"/>
    </row>
    <row r="178" spans="3:14" ht="15" x14ac:dyDescent="0.2">
      <c r="C178" s="26"/>
      <c r="D178" s="15"/>
      <c r="E178" s="15"/>
      <c r="F178" s="15"/>
      <c r="G178" s="15"/>
      <c r="H178" s="15"/>
      <c r="I178" s="17"/>
      <c r="J178" s="17"/>
      <c r="K178" s="17"/>
      <c r="L178" s="4"/>
      <c r="M178" s="4"/>
      <c r="N178" s="4"/>
    </row>
    <row r="179" spans="3:14" ht="15" x14ac:dyDescent="0.2">
      <c r="C179" s="26"/>
      <c r="D179" s="15"/>
      <c r="E179" s="15"/>
      <c r="F179" s="15"/>
      <c r="G179" s="15"/>
      <c r="H179" s="15"/>
      <c r="I179" s="17"/>
      <c r="J179" s="17"/>
      <c r="K179" s="17"/>
      <c r="L179" s="4"/>
      <c r="M179" s="4"/>
      <c r="N179" s="4"/>
    </row>
    <row r="180" spans="3:14" ht="15" x14ac:dyDescent="0.2">
      <c r="C180" s="26"/>
      <c r="D180" s="15"/>
      <c r="E180" s="15"/>
      <c r="F180" s="15"/>
      <c r="G180" s="15"/>
      <c r="H180" s="15"/>
      <c r="I180" s="17"/>
      <c r="J180" s="17"/>
      <c r="K180" s="17"/>
      <c r="L180" s="4"/>
      <c r="M180" s="4"/>
      <c r="N180" s="4"/>
    </row>
    <row r="181" spans="3:14" ht="15" x14ac:dyDescent="0.2">
      <c r="C181" s="26"/>
      <c r="D181" s="15"/>
      <c r="E181" s="15"/>
      <c r="F181" s="15"/>
      <c r="G181" s="15"/>
      <c r="H181" s="15"/>
      <c r="I181" s="17"/>
      <c r="J181" s="17"/>
      <c r="K181" s="17"/>
      <c r="L181" s="4"/>
      <c r="M181" s="4"/>
      <c r="N181" s="4"/>
    </row>
    <row r="182" spans="3:14" ht="15" x14ac:dyDescent="0.2">
      <c r="C182" s="26"/>
      <c r="D182" s="15"/>
      <c r="E182" s="15"/>
      <c r="F182" s="15"/>
      <c r="G182" s="15"/>
      <c r="H182" s="15"/>
      <c r="I182" s="17"/>
      <c r="J182" s="17"/>
      <c r="K182" s="17"/>
      <c r="L182" s="4"/>
      <c r="M182" s="4"/>
      <c r="N182" s="4"/>
    </row>
    <row r="183" spans="3:14" ht="15" x14ac:dyDescent="0.2">
      <c r="C183" s="26"/>
      <c r="D183" s="15"/>
      <c r="E183" s="15"/>
      <c r="F183" s="15"/>
      <c r="G183" s="15"/>
      <c r="H183" s="15"/>
      <c r="I183" s="17"/>
      <c r="J183" s="17"/>
      <c r="K183" s="17"/>
      <c r="L183" s="4"/>
      <c r="M183" s="4"/>
      <c r="N183" s="4"/>
    </row>
    <row r="184" spans="3:14" ht="15" x14ac:dyDescent="0.2">
      <c r="C184" s="26"/>
      <c r="D184" s="15"/>
      <c r="E184" s="15"/>
      <c r="F184" s="15"/>
      <c r="G184" s="15"/>
      <c r="H184" s="15"/>
      <c r="I184" s="17"/>
      <c r="J184" s="17"/>
      <c r="K184" s="17"/>
      <c r="L184" s="4"/>
      <c r="M184" s="4"/>
      <c r="N184" s="4"/>
    </row>
    <row r="185" spans="3:14" ht="15" x14ac:dyDescent="0.2">
      <c r="C185" s="26"/>
      <c r="D185" s="15"/>
      <c r="E185" s="15"/>
      <c r="F185" s="15"/>
      <c r="G185" s="15"/>
      <c r="H185" s="15"/>
      <c r="I185" s="17"/>
      <c r="J185" s="17"/>
      <c r="K185" s="17"/>
      <c r="L185" s="4"/>
      <c r="M185" s="4"/>
      <c r="N185" s="4"/>
    </row>
    <row r="186" spans="3:14" ht="15" x14ac:dyDescent="0.2">
      <c r="C186" s="26"/>
      <c r="D186" s="15"/>
      <c r="E186" s="15"/>
      <c r="F186" s="15"/>
      <c r="G186" s="15"/>
      <c r="H186" s="15"/>
      <c r="I186" s="17"/>
      <c r="J186" s="17"/>
      <c r="K186" s="17"/>
      <c r="L186" s="4"/>
      <c r="M186" s="4"/>
      <c r="N186" s="4"/>
    </row>
    <row r="187" spans="3:14" ht="15" x14ac:dyDescent="0.2">
      <c r="C187" s="26"/>
      <c r="D187" s="15"/>
      <c r="E187" s="15"/>
      <c r="F187" s="15"/>
      <c r="G187" s="15"/>
      <c r="H187" s="15"/>
      <c r="I187" s="17"/>
      <c r="J187" s="17"/>
      <c r="K187" s="17"/>
      <c r="L187" s="4"/>
      <c r="M187" s="4"/>
      <c r="N187" s="4"/>
    </row>
    <row r="188" spans="3:14" ht="15" x14ac:dyDescent="0.2">
      <c r="C188" s="26"/>
      <c r="D188" s="15"/>
      <c r="E188" s="15"/>
      <c r="F188" s="15"/>
      <c r="G188" s="15"/>
      <c r="H188" s="15"/>
      <c r="I188" s="17"/>
      <c r="J188" s="17"/>
      <c r="K188" s="17"/>
      <c r="L188" s="4"/>
      <c r="M188" s="4"/>
      <c r="N188" s="4"/>
    </row>
    <row r="189" spans="3:14" ht="15" x14ac:dyDescent="0.2">
      <c r="C189" s="26"/>
      <c r="D189" s="15"/>
      <c r="E189" s="15"/>
      <c r="F189" s="15"/>
      <c r="G189" s="15"/>
      <c r="H189" s="15"/>
      <c r="I189" s="17"/>
      <c r="J189" s="17"/>
      <c r="K189" s="17"/>
      <c r="L189" s="4"/>
      <c r="M189" s="4"/>
      <c r="N189" s="4"/>
    </row>
    <row r="190" spans="3:14" ht="15" x14ac:dyDescent="0.2">
      <c r="C190" s="26"/>
      <c r="D190" s="15"/>
      <c r="E190" s="15"/>
      <c r="F190" s="15"/>
      <c r="G190" s="15"/>
      <c r="H190" s="15"/>
      <c r="I190" s="17"/>
      <c r="J190" s="17"/>
      <c r="K190" s="17"/>
      <c r="L190" s="4"/>
      <c r="M190" s="4"/>
      <c r="N190" s="4"/>
    </row>
    <row r="191" spans="3:14" ht="15" x14ac:dyDescent="0.2">
      <c r="C191" s="26"/>
      <c r="D191" s="15"/>
      <c r="E191" s="15"/>
      <c r="F191" s="15"/>
      <c r="G191" s="15"/>
      <c r="H191" s="15"/>
      <c r="I191" s="17"/>
      <c r="J191" s="17"/>
      <c r="K191" s="17"/>
      <c r="L191" s="4"/>
      <c r="M191" s="4"/>
      <c r="N191" s="4"/>
    </row>
    <row r="192" spans="3:14" ht="15" x14ac:dyDescent="0.2">
      <c r="C192" s="26"/>
      <c r="D192" s="15"/>
      <c r="E192" s="15"/>
      <c r="F192" s="15"/>
      <c r="G192" s="15"/>
      <c r="H192" s="15"/>
      <c r="I192" s="17"/>
      <c r="J192" s="17"/>
      <c r="K192" s="17"/>
      <c r="L192" s="4"/>
      <c r="M192" s="4"/>
      <c r="N192" s="4"/>
    </row>
    <row r="193" spans="3:14" ht="15" x14ac:dyDescent="0.2">
      <c r="C193" s="26"/>
      <c r="D193" s="15"/>
      <c r="E193" s="15"/>
      <c r="F193" s="15"/>
      <c r="G193" s="15"/>
      <c r="H193" s="15"/>
      <c r="I193" s="17"/>
      <c r="J193" s="17"/>
      <c r="K193" s="17"/>
      <c r="L193" s="4"/>
      <c r="M193" s="4"/>
      <c r="N193" s="4"/>
    </row>
    <row r="194" spans="3:14" ht="15" x14ac:dyDescent="0.2">
      <c r="C194" s="26"/>
      <c r="D194" s="15"/>
      <c r="E194" s="15"/>
      <c r="F194" s="15"/>
      <c r="G194" s="15"/>
      <c r="H194" s="15"/>
      <c r="I194" s="17"/>
      <c r="J194" s="17"/>
      <c r="K194" s="17"/>
      <c r="L194" s="4"/>
      <c r="M194" s="4"/>
      <c r="N194" s="4"/>
    </row>
    <row r="195" spans="3:14" ht="15" x14ac:dyDescent="0.2">
      <c r="C195" s="26"/>
      <c r="D195" s="15"/>
      <c r="E195" s="15"/>
      <c r="F195" s="15"/>
      <c r="G195" s="15"/>
      <c r="H195" s="15"/>
      <c r="I195" s="17"/>
      <c r="J195" s="17"/>
      <c r="K195" s="17"/>
      <c r="L195" s="4"/>
      <c r="M195" s="4"/>
      <c r="N195" s="4"/>
    </row>
    <row r="196" spans="3:14" ht="15" x14ac:dyDescent="0.2">
      <c r="C196" s="26"/>
      <c r="D196" s="15"/>
      <c r="E196" s="15"/>
      <c r="F196" s="15"/>
      <c r="G196" s="15"/>
      <c r="H196" s="15"/>
      <c r="I196" s="17"/>
      <c r="J196" s="17"/>
      <c r="K196" s="17"/>
      <c r="L196" s="4"/>
      <c r="M196" s="4"/>
      <c r="N196" s="4"/>
    </row>
    <row r="197" spans="3:14" ht="15" x14ac:dyDescent="0.2">
      <c r="C197" s="26"/>
      <c r="D197" s="15"/>
      <c r="E197" s="15"/>
      <c r="F197" s="15"/>
      <c r="G197" s="15"/>
      <c r="H197" s="15"/>
      <c r="I197" s="17"/>
      <c r="J197" s="17"/>
      <c r="K197" s="17"/>
      <c r="L197" s="4"/>
      <c r="M197" s="4"/>
      <c r="N197" s="4"/>
    </row>
    <row r="198" spans="3:14" ht="15" x14ac:dyDescent="0.2">
      <c r="C198" s="26"/>
      <c r="D198" s="15"/>
      <c r="E198" s="15"/>
      <c r="F198" s="15"/>
      <c r="G198" s="15"/>
      <c r="H198" s="15"/>
      <c r="I198" s="17"/>
      <c r="J198" s="17"/>
      <c r="K198" s="17"/>
      <c r="L198" s="4"/>
      <c r="M198" s="4"/>
      <c r="N198" s="4"/>
    </row>
    <row r="199" spans="3:14" ht="15" x14ac:dyDescent="0.2">
      <c r="C199" s="26"/>
      <c r="D199" s="15"/>
      <c r="E199" s="15"/>
      <c r="F199" s="15"/>
      <c r="G199" s="15"/>
      <c r="H199" s="15"/>
      <c r="I199" s="17"/>
      <c r="J199" s="17"/>
      <c r="K199" s="17"/>
      <c r="L199" s="4"/>
      <c r="M199" s="4"/>
      <c r="N199" s="4"/>
    </row>
    <row r="200" spans="3:14" ht="15" x14ac:dyDescent="0.2">
      <c r="C200" s="26"/>
      <c r="D200" s="15"/>
      <c r="E200" s="15"/>
      <c r="F200" s="15"/>
      <c r="G200" s="15"/>
      <c r="H200" s="15"/>
      <c r="I200" s="17"/>
      <c r="J200" s="17"/>
      <c r="K200" s="17"/>
      <c r="L200" s="4"/>
      <c r="M200" s="4"/>
      <c r="N200" s="4"/>
    </row>
    <row r="201" spans="3:14" ht="15" x14ac:dyDescent="0.2">
      <c r="C201" s="26"/>
      <c r="D201" s="15"/>
      <c r="E201" s="15"/>
      <c r="F201" s="15"/>
      <c r="G201" s="15"/>
      <c r="H201" s="15"/>
      <c r="I201" s="17"/>
      <c r="J201" s="17"/>
      <c r="K201" s="17"/>
      <c r="L201" s="4"/>
      <c r="M201" s="4"/>
      <c r="N201" s="4"/>
    </row>
    <row r="202" spans="3:14" ht="15" x14ac:dyDescent="0.2">
      <c r="C202" s="26"/>
      <c r="D202" s="15"/>
      <c r="E202" s="15"/>
      <c r="F202" s="15"/>
      <c r="G202" s="15"/>
      <c r="H202" s="15"/>
      <c r="I202" s="17"/>
      <c r="J202" s="17"/>
      <c r="K202" s="17"/>
      <c r="L202" s="4"/>
      <c r="M202" s="4"/>
      <c r="N202" s="4"/>
    </row>
    <row r="203" spans="3:14" ht="15" x14ac:dyDescent="0.2">
      <c r="C203" s="26"/>
      <c r="D203" s="15"/>
      <c r="E203" s="15"/>
      <c r="F203" s="15"/>
      <c r="G203" s="15"/>
      <c r="H203" s="15"/>
      <c r="I203" s="17"/>
      <c r="J203" s="17"/>
      <c r="K203" s="17"/>
      <c r="L203" s="4"/>
      <c r="M203" s="4"/>
      <c r="N203" s="4"/>
    </row>
    <row r="204" spans="3:14" ht="15" x14ac:dyDescent="0.2">
      <c r="C204" s="26"/>
      <c r="D204" s="15"/>
      <c r="E204" s="15"/>
      <c r="F204" s="15"/>
      <c r="G204" s="15"/>
      <c r="H204" s="15"/>
      <c r="I204" s="17"/>
      <c r="J204" s="17"/>
      <c r="K204" s="17"/>
      <c r="L204" s="4"/>
      <c r="M204" s="4"/>
      <c r="N204" s="4"/>
    </row>
    <row r="205" spans="3:14" ht="15" x14ac:dyDescent="0.2">
      <c r="C205" s="26"/>
      <c r="D205" s="15"/>
      <c r="E205" s="15"/>
      <c r="F205" s="15"/>
      <c r="G205" s="15"/>
      <c r="H205" s="15"/>
      <c r="I205" s="17"/>
      <c r="J205" s="17"/>
      <c r="K205" s="17"/>
      <c r="L205" s="4"/>
      <c r="M205" s="4"/>
      <c r="N205" s="4"/>
    </row>
    <row r="206" spans="3:14" ht="15" x14ac:dyDescent="0.2">
      <c r="C206" s="26"/>
      <c r="D206" s="15"/>
      <c r="E206" s="15"/>
      <c r="F206" s="15"/>
      <c r="G206" s="15"/>
      <c r="H206" s="15"/>
      <c r="I206" s="17"/>
      <c r="J206" s="17"/>
      <c r="K206" s="17"/>
      <c r="L206" s="4"/>
      <c r="M206" s="4"/>
      <c r="N206" s="4"/>
    </row>
    <row r="207" spans="3:14" ht="15" x14ac:dyDescent="0.2">
      <c r="C207" s="26"/>
      <c r="D207" s="15"/>
      <c r="E207" s="15"/>
      <c r="F207" s="15"/>
      <c r="G207" s="15"/>
      <c r="H207" s="15"/>
      <c r="I207" s="17"/>
      <c r="J207" s="17"/>
      <c r="K207" s="17"/>
      <c r="L207" s="4"/>
      <c r="M207" s="4"/>
      <c r="N207" s="4"/>
    </row>
    <row r="208" spans="3:14" ht="15" x14ac:dyDescent="0.2">
      <c r="C208" s="26"/>
      <c r="D208" s="15"/>
      <c r="E208" s="15"/>
      <c r="F208" s="15"/>
      <c r="G208" s="15"/>
      <c r="H208" s="15"/>
      <c r="I208" s="17"/>
      <c r="J208" s="17"/>
      <c r="K208" s="17"/>
      <c r="L208" s="4"/>
      <c r="M208" s="4"/>
      <c r="N208" s="4"/>
    </row>
    <row r="209" spans="3:14" ht="15" x14ac:dyDescent="0.2">
      <c r="C209" s="26"/>
      <c r="D209" s="15"/>
      <c r="E209" s="15"/>
      <c r="F209" s="15"/>
      <c r="G209" s="15"/>
      <c r="H209" s="15"/>
      <c r="I209" s="17"/>
      <c r="J209" s="17"/>
      <c r="K209" s="17"/>
      <c r="L209" s="4"/>
      <c r="M209" s="4"/>
      <c r="N209" s="4"/>
    </row>
    <row r="210" spans="3:14" ht="15" x14ac:dyDescent="0.2">
      <c r="C210" s="26"/>
      <c r="D210" s="15"/>
      <c r="E210" s="15"/>
      <c r="F210" s="15"/>
      <c r="G210" s="15"/>
      <c r="H210" s="15"/>
      <c r="I210" s="17"/>
      <c r="J210" s="17"/>
      <c r="K210" s="17"/>
      <c r="L210" s="4"/>
      <c r="M210" s="4"/>
      <c r="N210" s="4"/>
    </row>
    <row r="211" spans="3:14" ht="15" x14ac:dyDescent="0.2">
      <c r="C211" s="26"/>
      <c r="D211" s="15"/>
      <c r="E211" s="15"/>
      <c r="F211" s="15"/>
      <c r="G211" s="15"/>
      <c r="H211" s="15"/>
      <c r="I211" s="17"/>
      <c r="J211" s="17"/>
      <c r="K211" s="17"/>
      <c r="L211" s="4"/>
      <c r="M211" s="4"/>
      <c r="N211" s="4"/>
    </row>
    <row r="212" spans="3:14" ht="15" x14ac:dyDescent="0.2">
      <c r="C212" s="26"/>
      <c r="D212" s="15"/>
      <c r="E212" s="15"/>
      <c r="F212" s="15"/>
      <c r="G212" s="15"/>
      <c r="H212" s="15"/>
      <c r="I212" s="17"/>
      <c r="J212" s="17"/>
      <c r="K212" s="17"/>
      <c r="L212" s="4"/>
      <c r="M212" s="4"/>
      <c r="N212" s="4"/>
    </row>
    <row r="213" spans="3:14" ht="15" x14ac:dyDescent="0.2">
      <c r="C213" s="26"/>
      <c r="D213" s="15"/>
      <c r="E213" s="15"/>
      <c r="F213" s="15"/>
      <c r="G213" s="15"/>
      <c r="H213" s="15"/>
      <c r="I213" s="17"/>
      <c r="J213" s="17"/>
      <c r="K213" s="17"/>
      <c r="L213" s="4"/>
      <c r="M213" s="4"/>
      <c r="N213" s="4"/>
    </row>
    <row r="214" spans="3:14" ht="15" x14ac:dyDescent="0.2">
      <c r="C214" s="26"/>
      <c r="D214" s="15"/>
      <c r="E214" s="15"/>
      <c r="F214" s="15"/>
      <c r="G214" s="15"/>
      <c r="H214" s="15"/>
      <c r="I214" s="17"/>
      <c r="J214" s="17"/>
      <c r="K214" s="17"/>
      <c r="L214" s="4"/>
      <c r="M214" s="4"/>
      <c r="N214" s="4"/>
    </row>
    <row r="215" spans="3:14" ht="15" x14ac:dyDescent="0.2">
      <c r="C215" s="26"/>
      <c r="D215" s="15"/>
      <c r="E215" s="15"/>
      <c r="F215" s="15"/>
      <c r="G215" s="15"/>
      <c r="H215" s="15"/>
      <c r="I215" s="17"/>
      <c r="J215" s="17"/>
      <c r="K215" s="17"/>
      <c r="L215" s="4"/>
      <c r="M215" s="4"/>
      <c r="N215" s="4"/>
    </row>
    <row r="216" spans="3:14" ht="15" x14ac:dyDescent="0.2">
      <c r="C216" s="26"/>
      <c r="D216" s="15"/>
      <c r="E216" s="15"/>
      <c r="F216" s="15"/>
      <c r="G216" s="15"/>
      <c r="H216" s="15"/>
      <c r="I216" s="17"/>
      <c r="J216" s="17"/>
      <c r="K216" s="17"/>
      <c r="L216" s="4"/>
      <c r="M216" s="4"/>
      <c r="N216" s="4"/>
    </row>
    <row r="217" spans="3:14" ht="15" x14ac:dyDescent="0.2">
      <c r="C217" s="26"/>
      <c r="D217" s="15"/>
      <c r="E217" s="15"/>
      <c r="F217" s="15"/>
      <c r="G217" s="15"/>
      <c r="H217" s="15"/>
      <c r="I217" s="17"/>
      <c r="J217" s="17"/>
      <c r="K217" s="17"/>
      <c r="L217" s="4"/>
      <c r="M217" s="4"/>
      <c r="N217" s="4"/>
    </row>
    <row r="218" spans="3:14" ht="15" x14ac:dyDescent="0.2">
      <c r="C218" s="26"/>
      <c r="D218" s="15"/>
      <c r="E218" s="15"/>
      <c r="F218" s="15"/>
      <c r="G218" s="15"/>
      <c r="H218" s="15"/>
      <c r="I218" s="17"/>
      <c r="J218" s="17"/>
      <c r="K218" s="17"/>
      <c r="L218" s="4"/>
      <c r="M218" s="4"/>
      <c r="N218" s="4"/>
    </row>
    <row r="219" spans="3:14" ht="15" x14ac:dyDescent="0.2">
      <c r="C219" s="26"/>
      <c r="D219" s="15"/>
      <c r="E219" s="15"/>
      <c r="F219" s="15"/>
      <c r="G219" s="15"/>
      <c r="H219" s="15"/>
      <c r="I219" s="17"/>
      <c r="J219" s="17"/>
      <c r="K219" s="17"/>
      <c r="L219" s="4"/>
      <c r="M219" s="4"/>
      <c r="N219" s="4"/>
    </row>
    <row r="220" spans="3:14" ht="15" x14ac:dyDescent="0.2">
      <c r="C220" s="26"/>
      <c r="D220" s="15"/>
      <c r="E220" s="15"/>
      <c r="F220" s="15"/>
      <c r="G220" s="15"/>
      <c r="H220" s="15"/>
      <c r="I220" s="17"/>
      <c r="J220" s="17"/>
      <c r="K220" s="17"/>
      <c r="L220" s="4"/>
      <c r="M220" s="4"/>
      <c r="N220" s="4"/>
    </row>
    <row r="221" spans="3:14" ht="15" x14ac:dyDescent="0.2">
      <c r="C221" s="26"/>
      <c r="D221" s="15"/>
      <c r="E221" s="15"/>
      <c r="F221" s="15"/>
      <c r="G221" s="15"/>
      <c r="H221" s="15"/>
      <c r="I221" s="17"/>
      <c r="J221" s="17"/>
      <c r="K221" s="17"/>
      <c r="L221" s="4"/>
      <c r="M221" s="4"/>
      <c r="N221" s="4"/>
    </row>
    <row r="222" spans="3:14" ht="15" x14ac:dyDescent="0.2">
      <c r="C222" s="26"/>
      <c r="D222" s="15"/>
      <c r="E222" s="15"/>
      <c r="F222" s="15"/>
      <c r="G222" s="15"/>
      <c r="H222" s="15"/>
      <c r="I222" s="17"/>
      <c r="J222" s="17"/>
      <c r="K222" s="17"/>
      <c r="L222" s="4"/>
      <c r="M222" s="4"/>
      <c r="N222" s="4"/>
    </row>
    <row r="223" spans="3:14" ht="15" x14ac:dyDescent="0.2">
      <c r="C223" s="26"/>
      <c r="D223" s="15"/>
      <c r="E223" s="15"/>
      <c r="F223" s="15"/>
      <c r="G223" s="15"/>
      <c r="H223" s="15"/>
      <c r="I223" s="17"/>
      <c r="J223" s="17"/>
      <c r="K223" s="17"/>
      <c r="L223" s="4"/>
      <c r="M223" s="4"/>
      <c r="N223" s="4"/>
    </row>
    <row r="224" spans="3:14" ht="15" x14ac:dyDescent="0.2">
      <c r="C224" s="26"/>
      <c r="D224" s="15"/>
      <c r="E224" s="15"/>
      <c r="F224" s="15"/>
      <c r="G224" s="15"/>
      <c r="H224" s="15"/>
      <c r="I224" s="17"/>
      <c r="J224" s="17"/>
      <c r="K224" s="17"/>
      <c r="L224" s="4"/>
      <c r="M224" s="4"/>
      <c r="N224" s="4"/>
    </row>
    <row r="225" spans="3:14" ht="15" x14ac:dyDescent="0.2">
      <c r="C225" s="26"/>
      <c r="D225" s="15"/>
      <c r="E225" s="15"/>
      <c r="F225" s="15"/>
      <c r="G225" s="15"/>
      <c r="H225" s="15"/>
      <c r="I225" s="17"/>
      <c r="J225" s="17"/>
      <c r="K225" s="17"/>
      <c r="L225" s="4"/>
      <c r="M225" s="4"/>
      <c r="N225" s="4"/>
    </row>
    <row r="226" spans="3:14" ht="15" x14ac:dyDescent="0.2">
      <c r="C226" s="26"/>
      <c r="D226" s="15"/>
      <c r="E226" s="15"/>
      <c r="F226" s="15"/>
      <c r="G226" s="15"/>
      <c r="H226" s="15"/>
      <c r="I226" s="17"/>
      <c r="J226" s="17"/>
      <c r="K226" s="17"/>
      <c r="L226" s="4"/>
      <c r="M226" s="4"/>
      <c r="N226" s="4"/>
    </row>
    <row r="227" spans="3:14" ht="15" x14ac:dyDescent="0.2">
      <c r="C227" s="26"/>
      <c r="D227" s="15"/>
      <c r="E227" s="15"/>
      <c r="F227" s="15"/>
      <c r="G227" s="15"/>
      <c r="H227" s="15"/>
      <c r="I227" s="17"/>
      <c r="J227" s="17"/>
      <c r="K227" s="17"/>
      <c r="L227" s="4"/>
      <c r="M227" s="4"/>
      <c r="N227" s="4"/>
    </row>
    <row r="228" spans="3:14" ht="15" x14ac:dyDescent="0.2">
      <c r="C228" s="26"/>
      <c r="D228" s="15"/>
      <c r="E228" s="15"/>
      <c r="F228" s="15"/>
      <c r="G228" s="15"/>
      <c r="H228" s="15"/>
      <c r="I228" s="17"/>
      <c r="J228" s="17"/>
      <c r="K228" s="17"/>
      <c r="L228" s="4"/>
      <c r="M228" s="4"/>
      <c r="N228" s="4"/>
    </row>
    <row r="229" spans="3:14" ht="15" x14ac:dyDescent="0.2">
      <c r="C229" s="26"/>
      <c r="D229" s="15"/>
      <c r="E229" s="15"/>
      <c r="F229" s="15"/>
      <c r="G229" s="15"/>
      <c r="H229" s="15"/>
      <c r="I229" s="17"/>
      <c r="J229" s="17"/>
      <c r="K229" s="17"/>
      <c r="L229" s="4"/>
      <c r="M229" s="4"/>
      <c r="N229" s="4"/>
    </row>
    <row r="230" spans="3:14" ht="15" x14ac:dyDescent="0.2">
      <c r="C230" s="26"/>
      <c r="D230" s="15"/>
      <c r="E230" s="15"/>
      <c r="F230" s="15"/>
      <c r="G230" s="15"/>
      <c r="H230" s="15"/>
      <c r="I230" s="17"/>
      <c r="J230" s="17"/>
      <c r="K230" s="17"/>
      <c r="L230" s="4"/>
      <c r="M230" s="4"/>
      <c r="N230" s="4"/>
    </row>
    <row r="231" spans="3:14" ht="15" x14ac:dyDescent="0.2">
      <c r="C231" s="26"/>
      <c r="D231" s="15"/>
      <c r="E231" s="15"/>
      <c r="F231" s="15"/>
      <c r="G231" s="15"/>
      <c r="H231" s="15"/>
      <c r="I231" s="17"/>
      <c r="J231" s="17"/>
      <c r="K231" s="17"/>
      <c r="L231" s="4"/>
      <c r="M231" s="4"/>
      <c r="N231" s="4"/>
    </row>
    <row r="232" spans="3:14" ht="15" x14ac:dyDescent="0.2">
      <c r="C232" s="26"/>
      <c r="D232" s="15"/>
      <c r="E232" s="15"/>
      <c r="F232" s="15"/>
      <c r="G232" s="15"/>
      <c r="H232" s="15"/>
      <c r="I232" s="17"/>
      <c r="J232" s="17"/>
      <c r="K232" s="17"/>
      <c r="L232" s="4"/>
      <c r="M232" s="4"/>
      <c r="N232" s="4"/>
    </row>
    <row r="233" spans="3:14" ht="15" x14ac:dyDescent="0.2">
      <c r="C233" s="26"/>
      <c r="D233" s="15"/>
      <c r="E233" s="15"/>
      <c r="F233" s="15"/>
      <c r="G233" s="15"/>
      <c r="H233" s="15"/>
      <c r="I233" s="17"/>
      <c r="J233" s="17"/>
      <c r="K233" s="17"/>
      <c r="L233" s="4"/>
      <c r="M233" s="4"/>
      <c r="N233" s="4"/>
    </row>
    <row r="234" spans="3:14" ht="15" x14ac:dyDescent="0.2">
      <c r="C234" s="26"/>
      <c r="D234" s="15"/>
      <c r="E234" s="15"/>
      <c r="F234" s="15"/>
      <c r="G234" s="15"/>
      <c r="H234" s="15"/>
      <c r="I234" s="17"/>
      <c r="J234" s="17"/>
      <c r="K234" s="17"/>
      <c r="L234" s="4"/>
      <c r="M234" s="4"/>
      <c r="N234" s="4"/>
    </row>
    <row r="235" spans="3:14" ht="15" x14ac:dyDescent="0.2">
      <c r="C235" s="26"/>
      <c r="D235" s="15"/>
      <c r="E235" s="15"/>
      <c r="F235" s="15"/>
      <c r="G235" s="15"/>
      <c r="H235" s="15"/>
      <c r="I235" s="17"/>
      <c r="J235" s="17"/>
      <c r="K235" s="17"/>
      <c r="L235" s="4"/>
      <c r="M235" s="4"/>
      <c r="N235" s="4"/>
    </row>
    <row r="236" spans="3:14" ht="15" x14ac:dyDescent="0.2">
      <c r="C236" s="26"/>
      <c r="D236" s="15"/>
      <c r="E236" s="15"/>
      <c r="F236" s="15"/>
      <c r="G236" s="15"/>
      <c r="H236" s="15"/>
      <c r="I236" s="17"/>
      <c r="J236" s="17"/>
      <c r="K236" s="17"/>
      <c r="L236" s="4"/>
      <c r="M236" s="4"/>
      <c r="N236" s="4"/>
    </row>
    <row r="237" spans="3:14" ht="15" x14ac:dyDescent="0.2">
      <c r="C237" s="26"/>
      <c r="D237" s="15"/>
      <c r="E237" s="15"/>
      <c r="F237" s="15"/>
      <c r="G237" s="15"/>
      <c r="H237" s="15"/>
      <c r="I237" s="17"/>
      <c r="J237" s="17"/>
      <c r="K237" s="17"/>
      <c r="L237" s="4"/>
      <c r="M237" s="4"/>
      <c r="N237" s="4"/>
    </row>
    <row r="238" spans="3:14" ht="15" x14ac:dyDescent="0.2">
      <c r="C238" s="26"/>
      <c r="D238" s="15"/>
      <c r="E238" s="15"/>
      <c r="F238" s="15"/>
      <c r="G238" s="15"/>
      <c r="H238" s="15"/>
      <c r="I238" s="17"/>
      <c r="J238" s="17"/>
      <c r="K238" s="17"/>
      <c r="L238" s="4"/>
      <c r="M238" s="4"/>
      <c r="N238" s="4"/>
    </row>
    <row r="239" spans="3:14" ht="15" x14ac:dyDescent="0.2">
      <c r="C239" s="26"/>
      <c r="D239" s="15"/>
      <c r="E239" s="15"/>
      <c r="F239" s="15"/>
      <c r="G239" s="15"/>
      <c r="H239" s="15"/>
      <c r="I239" s="17"/>
      <c r="J239" s="17"/>
      <c r="K239" s="17"/>
      <c r="L239" s="4"/>
      <c r="M239" s="4"/>
      <c r="N239" s="4"/>
    </row>
    <row r="240" spans="3:14" ht="15" x14ac:dyDescent="0.2">
      <c r="C240" s="26"/>
      <c r="D240" s="15"/>
      <c r="E240" s="15"/>
      <c r="F240" s="15"/>
      <c r="G240" s="15"/>
      <c r="H240" s="15"/>
      <c r="I240" s="17"/>
      <c r="J240" s="17"/>
      <c r="K240" s="17"/>
      <c r="L240" s="4"/>
      <c r="M240" s="4"/>
      <c r="N240" s="4"/>
    </row>
    <row r="241" spans="3:14" ht="15" x14ac:dyDescent="0.2">
      <c r="C241" s="26"/>
      <c r="D241" s="15"/>
      <c r="E241" s="15"/>
      <c r="F241" s="15"/>
      <c r="G241" s="15"/>
      <c r="H241" s="15"/>
      <c r="I241" s="17"/>
      <c r="J241" s="17"/>
      <c r="K241" s="17"/>
      <c r="L241" s="4"/>
      <c r="M241" s="4"/>
      <c r="N241" s="4"/>
    </row>
    <row r="242" spans="3:14" ht="15" x14ac:dyDescent="0.2">
      <c r="C242" s="26"/>
      <c r="D242" s="15"/>
      <c r="E242" s="15"/>
      <c r="F242" s="15"/>
      <c r="G242" s="15"/>
      <c r="H242" s="15"/>
      <c r="I242" s="17"/>
      <c r="J242" s="17"/>
      <c r="K242" s="17"/>
      <c r="L242" s="4"/>
      <c r="M242" s="4"/>
      <c r="N242" s="4"/>
    </row>
    <row r="243" spans="3:14" ht="15" x14ac:dyDescent="0.2">
      <c r="C243" s="26"/>
      <c r="D243" s="15"/>
      <c r="E243" s="15"/>
      <c r="F243" s="15"/>
      <c r="G243" s="15"/>
      <c r="H243" s="15"/>
      <c r="I243" s="17"/>
      <c r="J243" s="17"/>
      <c r="K243" s="17"/>
      <c r="L243" s="4"/>
      <c r="M243" s="4"/>
      <c r="N243" s="4"/>
    </row>
    <row r="244" spans="3:14" ht="15" x14ac:dyDescent="0.2">
      <c r="C244" s="26"/>
      <c r="D244" s="15"/>
      <c r="E244" s="15"/>
      <c r="F244" s="15"/>
      <c r="G244" s="15"/>
      <c r="H244" s="15"/>
      <c r="I244" s="17"/>
      <c r="J244" s="17"/>
      <c r="K244" s="17"/>
      <c r="L244" s="4"/>
      <c r="M244" s="4"/>
      <c r="N244" s="4"/>
    </row>
    <row r="245" spans="3:14" ht="15" x14ac:dyDescent="0.2">
      <c r="C245" s="26"/>
      <c r="D245" s="15"/>
      <c r="E245" s="15"/>
      <c r="F245" s="15"/>
      <c r="G245" s="15"/>
      <c r="H245" s="15"/>
      <c r="I245" s="17"/>
      <c r="J245" s="17"/>
      <c r="K245" s="17"/>
      <c r="L245" s="4"/>
      <c r="M245" s="4"/>
      <c r="N245" s="4"/>
    </row>
    <row r="246" spans="3:14" ht="15" x14ac:dyDescent="0.2">
      <c r="C246" s="26"/>
      <c r="D246" s="15"/>
      <c r="E246" s="15"/>
      <c r="F246" s="15"/>
      <c r="G246" s="15"/>
      <c r="H246" s="15"/>
      <c r="I246" s="17"/>
      <c r="J246" s="17"/>
      <c r="K246" s="17"/>
      <c r="L246" s="4"/>
      <c r="M246" s="4"/>
      <c r="N246" s="4"/>
    </row>
    <row r="247" spans="3:14" ht="15" x14ac:dyDescent="0.2">
      <c r="C247" s="26"/>
      <c r="D247" s="15"/>
      <c r="E247" s="15"/>
      <c r="F247" s="15"/>
      <c r="G247" s="15"/>
      <c r="H247" s="15"/>
      <c r="I247" s="17"/>
      <c r="J247" s="17"/>
      <c r="K247" s="17"/>
      <c r="L247" s="4"/>
      <c r="M247" s="4"/>
      <c r="N247" s="4"/>
    </row>
    <row r="248" spans="3:14" ht="15" x14ac:dyDescent="0.2">
      <c r="C248" s="26"/>
      <c r="D248" s="15"/>
      <c r="E248" s="15"/>
      <c r="F248" s="15"/>
      <c r="G248" s="15"/>
      <c r="H248" s="15"/>
      <c r="I248" s="17"/>
      <c r="J248" s="17"/>
      <c r="K248" s="17"/>
      <c r="L248" s="4"/>
      <c r="M248" s="4"/>
      <c r="N248" s="4"/>
    </row>
    <row r="249" spans="3:14" ht="15" x14ac:dyDescent="0.2">
      <c r="C249" s="26"/>
      <c r="D249" s="15"/>
      <c r="E249" s="15"/>
      <c r="F249" s="15"/>
      <c r="G249" s="15"/>
      <c r="H249" s="15"/>
      <c r="I249" s="17"/>
      <c r="J249" s="17"/>
      <c r="K249" s="17"/>
      <c r="L249" s="4"/>
      <c r="M249" s="4"/>
      <c r="N249" s="4"/>
    </row>
    <row r="250" spans="3:14" ht="15" x14ac:dyDescent="0.2">
      <c r="C250" s="26"/>
      <c r="D250" s="15"/>
      <c r="E250" s="15"/>
      <c r="F250" s="15"/>
      <c r="G250" s="15"/>
      <c r="H250" s="15"/>
      <c r="I250" s="17"/>
      <c r="J250" s="17"/>
      <c r="K250" s="17"/>
      <c r="L250" s="4"/>
      <c r="M250" s="4"/>
      <c r="N250" s="4"/>
    </row>
    <row r="251" spans="3:14" ht="15" x14ac:dyDescent="0.2">
      <c r="C251" s="26"/>
      <c r="D251" s="15"/>
      <c r="E251" s="15"/>
      <c r="F251" s="15"/>
      <c r="G251" s="15"/>
      <c r="H251" s="15"/>
      <c r="I251" s="17"/>
      <c r="J251" s="17"/>
      <c r="K251" s="17"/>
      <c r="L251" s="4"/>
      <c r="M251" s="4"/>
      <c r="N251" s="4"/>
    </row>
    <row r="252" spans="3:14" ht="15" x14ac:dyDescent="0.2">
      <c r="C252" s="26"/>
      <c r="D252" s="15"/>
      <c r="E252" s="15"/>
      <c r="F252" s="15"/>
      <c r="G252" s="15"/>
      <c r="H252" s="15"/>
      <c r="I252" s="17"/>
      <c r="J252" s="17"/>
      <c r="K252" s="17"/>
      <c r="L252" s="4"/>
      <c r="M252" s="4"/>
      <c r="N252" s="4"/>
    </row>
    <row r="253" spans="3:14" ht="15" x14ac:dyDescent="0.2">
      <c r="C253" s="26"/>
      <c r="D253" s="15"/>
      <c r="E253" s="15"/>
      <c r="F253" s="15"/>
      <c r="G253" s="15"/>
      <c r="H253" s="15"/>
      <c r="I253" s="17"/>
      <c r="J253" s="17"/>
      <c r="K253" s="17"/>
      <c r="L253" s="4"/>
      <c r="M253" s="4"/>
      <c r="N253" s="4"/>
    </row>
    <row r="254" spans="3:14" ht="15" x14ac:dyDescent="0.2">
      <c r="C254" s="26"/>
      <c r="D254" s="15"/>
      <c r="E254" s="15"/>
      <c r="F254" s="15"/>
      <c r="G254" s="15"/>
      <c r="H254" s="15"/>
      <c r="I254" s="17"/>
      <c r="J254" s="17"/>
      <c r="K254" s="17"/>
      <c r="L254" s="4"/>
      <c r="M254" s="4"/>
      <c r="N254" s="4"/>
    </row>
    <row r="255" spans="3:14" ht="15" x14ac:dyDescent="0.2">
      <c r="C255" s="26"/>
      <c r="D255" s="15"/>
      <c r="E255" s="15"/>
      <c r="F255" s="15"/>
      <c r="G255" s="15"/>
      <c r="H255" s="15"/>
      <c r="I255" s="17"/>
      <c r="J255" s="17"/>
      <c r="K255" s="17"/>
      <c r="L255" s="4"/>
      <c r="M255" s="4"/>
      <c r="N255" s="4"/>
    </row>
    <row r="256" spans="3:14" ht="15" x14ac:dyDescent="0.2">
      <c r="C256" s="26"/>
      <c r="D256" s="15"/>
      <c r="E256" s="15"/>
      <c r="F256" s="15"/>
      <c r="G256" s="15"/>
      <c r="H256" s="15"/>
      <c r="I256" s="17"/>
      <c r="J256" s="17"/>
      <c r="K256" s="17"/>
      <c r="L256" s="4"/>
      <c r="M256" s="4"/>
      <c r="N256" s="4"/>
    </row>
    <row r="257" spans="3:14" ht="15" x14ac:dyDescent="0.2">
      <c r="C257" s="26"/>
      <c r="D257" s="15"/>
      <c r="E257" s="15"/>
      <c r="F257" s="15"/>
      <c r="G257" s="15"/>
      <c r="H257" s="15"/>
      <c r="I257" s="17"/>
      <c r="J257" s="17"/>
      <c r="K257" s="17"/>
      <c r="L257" s="4"/>
      <c r="M257" s="4"/>
      <c r="N257" s="4"/>
    </row>
    <row r="258" spans="3:14" ht="15" x14ac:dyDescent="0.2">
      <c r="C258" s="26"/>
      <c r="D258" s="15"/>
      <c r="E258" s="15"/>
      <c r="F258" s="15"/>
      <c r="G258" s="15"/>
      <c r="H258" s="15"/>
      <c r="I258" s="17"/>
      <c r="J258" s="17"/>
      <c r="K258" s="17"/>
      <c r="L258" s="4"/>
      <c r="M258" s="4"/>
      <c r="N258" s="4"/>
    </row>
    <row r="259" spans="3:14" ht="15" x14ac:dyDescent="0.2">
      <c r="C259" s="26"/>
      <c r="D259" s="15"/>
      <c r="E259" s="15"/>
      <c r="F259" s="15"/>
      <c r="G259" s="15"/>
      <c r="H259" s="15"/>
      <c r="I259" s="17"/>
      <c r="J259" s="17"/>
      <c r="K259" s="17"/>
      <c r="L259" s="4"/>
      <c r="M259" s="4"/>
      <c r="N259" s="4"/>
    </row>
    <row r="260" spans="3:14" ht="15" x14ac:dyDescent="0.2">
      <c r="C260" s="26"/>
      <c r="D260" s="15"/>
      <c r="E260" s="15"/>
      <c r="F260" s="15"/>
      <c r="G260" s="15"/>
      <c r="H260" s="15"/>
      <c r="I260" s="17"/>
      <c r="J260" s="17"/>
      <c r="K260" s="17"/>
      <c r="L260" s="4"/>
      <c r="M260" s="4"/>
      <c r="N260" s="4"/>
    </row>
    <row r="261" spans="3:14" ht="15" x14ac:dyDescent="0.2">
      <c r="C261" s="26"/>
      <c r="D261" s="15"/>
      <c r="E261" s="15"/>
      <c r="F261" s="15"/>
      <c r="G261" s="15"/>
      <c r="H261" s="15"/>
      <c r="I261" s="17"/>
      <c r="J261" s="17"/>
      <c r="K261" s="17"/>
      <c r="L261" s="4"/>
      <c r="M261" s="4"/>
      <c r="N261" s="4"/>
    </row>
    <row r="262" spans="3:14" ht="15" x14ac:dyDescent="0.2">
      <c r="C262" s="26"/>
      <c r="D262" s="15"/>
      <c r="E262" s="15"/>
      <c r="F262" s="15"/>
      <c r="G262" s="15"/>
      <c r="H262" s="15"/>
      <c r="I262" s="17"/>
      <c r="J262" s="17"/>
      <c r="K262" s="17"/>
      <c r="L262" s="4"/>
      <c r="M262" s="4"/>
      <c r="N262" s="4"/>
    </row>
    <row r="263" spans="3:14" ht="15" x14ac:dyDescent="0.2">
      <c r="C263" s="26"/>
      <c r="D263" s="15"/>
      <c r="E263" s="15"/>
      <c r="F263" s="15"/>
      <c r="G263" s="15"/>
      <c r="H263" s="15"/>
      <c r="I263" s="17"/>
      <c r="J263" s="17"/>
      <c r="K263" s="17"/>
      <c r="L263" s="4"/>
      <c r="M263" s="4"/>
      <c r="N263" s="4"/>
    </row>
    <row r="264" spans="3:14" ht="15" x14ac:dyDescent="0.2">
      <c r="C264" s="26"/>
      <c r="D264" s="15"/>
      <c r="E264" s="15"/>
      <c r="F264" s="15"/>
      <c r="G264" s="15"/>
      <c r="H264" s="15"/>
      <c r="I264" s="17"/>
      <c r="J264" s="17"/>
      <c r="K264" s="17"/>
      <c r="L264" s="4"/>
      <c r="M264" s="4"/>
      <c r="N264" s="4"/>
    </row>
    <row r="265" spans="3:14" ht="15" x14ac:dyDescent="0.2">
      <c r="C265" s="26"/>
      <c r="D265" s="15"/>
      <c r="E265" s="15"/>
      <c r="F265" s="15"/>
      <c r="G265" s="15"/>
      <c r="H265" s="15"/>
      <c r="I265" s="17"/>
      <c r="J265" s="17"/>
      <c r="K265" s="17"/>
      <c r="L265" s="4"/>
      <c r="M265" s="4"/>
      <c r="N265" s="4"/>
    </row>
    <row r="266" spans="3:14" ht="15" x14ac:dyDescent="0.2">
      <c r="C266" s="26"/>
      <c r="D266" s="15"/>
      <c r="E266" s="15"/>
      <c r="F266" s="15"/>
      <c r="G266" s="15"/>
      <c r="H266" s="15"/>
      <c r="I266" s="17"/>
      <c r="J266" s="17"/>
      <c r="K266" s="17"/>
      <c r="L266" s="4"/>
      <c r="M266" s="4"/>
      <c r="N266" s="4"/>
    </row>
    <row r="267" spans="3:14" ht="15" x14ac:dyDescent="0.2">
      <c r="C267" s="26"/>
      <c r="D267" s="15"/>
      <c r="E267" s="15"/>
      <c r="F267" s="15"/>
      <c r="G267" s="15"/>
      <c r="H267" s="15"/>
      <c r="I267" s="17"/>
      <c r="J267" s="17"/>
      <c r="K267" s="17"/>
      <c r="L267" s="4"/>
      <c r="M267" s="4"/>
      <c r="N267" s="4"/>
    </row>
    <row r="268" spans="3:14" ht="15" x14ac:dyDescent="0.2">
      <c r="C268" s="26"/>
      <c r="D268" s="15"/>
      <c r="E268" s="15"/>
      <c r="F268" s="15"/>
      <c r="G268" s="15"/>
      <c r="H268" s="15"/>
      <c r="I268" s="17"/>
      <c r="J268" s="17"/>
      <c r="K268" s="17"/>
      <c r="L268" s="4"/>
      <c r="M268" s="4"/>
      <c r="N268" s="4"/>
    </row>
    <row r="269" spans="3:14" ht="15" x14ac:dyDescent="0.2">
      <c r="C269" s="26"/>
      <c r="D269" s="15"/>
      <c r="E269" s="15"/>
      <c r="F269" s="15"/>
      <c r="G269" s="15"/>
      <c r="H269" s="15"/>
      <c r="I269" s="17"/>
      <c r="J269" s="17"/>
      <c r="K269" s="17"/>
      <c r="L269" s="4"/>
      <c r="M269" s="4"/>
      <c r="N269" s="4"/>
    </row>
    <row r="270" spans="3:14" ht="15" x14ac:dyDescent="0.2">
      <c r="C270" s="26"/>
      <c r="D270" s="15"/>
      <c r="E270" s="15"/>
      <c r="F270" s="15"/>
      <c r="G270" s="15"/>
      <c r="H270" s="15"/>
      <c r="I270" s="17"/>
      <c r="J270" s="17"/>
      <c r="K270" s="17"/>
      <c r="L270" s="4"/>
      <c r="M270" s="4"/>
      <c r="N270" s="4"/>
    </row>
    <row r="271" spans="3:14" ht="15" x14ac:dyDescent="0.2">
      <c r="C271" s="26"/>
      <c r="D271" s="15"/>
      <c r="E271" s="15"/>
      <c r="F271" s="15"/>
      <c r="G271" s="15"/>
      <c r="H271" s="15"/>
      <c r="I271" s="17"/>
      <c r="J271" s="17"/>
      <c r="K271" s="17"/>
      <c r="L271" s="4"/>
      <c r="M271" s="4"/>
      <c r="N271" s="4"/>
    </row>
    <row r="272" spans="3:14" ht="15" x14ac:dyDescent="0.2">
      <c r="C272" s="26"/>
      <c r="D272" s="15"/>
      <c r="E272" s="15"/>
      <c r="F272" s="15"/>
      <c r="G272" s="15"/>
      <c r="H272" s="15"/>
      <c r="I272" s="17"/>
      <c r="J272" s="17"/>
      <c r="K272" s="17"/>
      <c r="L272" s="4"/>
      <c r="M272" s="4"/>
      <c r="N272" s="4"/>
    </row>
    <row r="273" spans="3:14" ht="15" x14ac:dyDescent="0.2">
      <c r="C273" s="26"/>
      <c r="D273" s="15"/>
      <c r="E273" s="15"/>
      <c r="F273" s="15"/>
      <c r="G273" s="15"/>
      <c r="H273" s="15"/>
      <c r="I273" s="17"/>
      <c r="J273" s="17"/>
      <c r="K273" s="17"/>
      <c r="L273" s="4"/>
      <c r="M273" s="4"/>
      <c r="N273" s="4"/>
    </row>
    <row r="274" spans="3:14" ht="15" x14ac:dyDescent="0.2">
      <c r="C274" s="26"/>
      <c r="D274" s="15"/>
      <c r="E274" s="15"/>
      <c r="F274" s="15"/>
      <c r="G274" s="15"/>
      <c r="H274" s="15"/>
      <c r="I274" s="17"/>
      <c r="J274" s="17"/>
      <c r="K274" s="17"/>
      <c r="L274" s="4"/>
      <c r="M274" s="4"/>
      <c r="N274" s="4"/>
    </row>
    <row r="275" spans="3:14" ht="15" x14ac:dyDescent="0.2">
      <c r="C275" s="26"/>
      <c r="D275" s="15"/>
      <c r="E275" s="15"/>
      <c r="F275" s="15"/>
      <c r="G275" s="15"/>
      <c r="H275" s="15"/>
      <c r="I275" s="17"/>
      <c r="J275" s="17"/>
      <c r="K275" s="17"/>
      <c r="L275" s="4"/>
      <c r="M275" s="4"/>
      <c r="N275" s="4"/>
    </row>
    <row r="276" spans="3:14" ht="15" x14ac:dyDescent="0.2">
      <c r="C276" s="26"/>
      <c r="D276" s="15"/>
      <c r="E276" s="15"/>
      <c r="F276" s="15"/>
      <c r="G276" s="15"/>
      <c r="H276" s="15"/>
      <c r="I276" s="17"/>
      <c r="J276" s="17"/>
      <c r="K276" s="17"/>
      <c r="L276" s="4"/>
      <c r="M276" s="4"/>
      <c r="N276" s="4"/>
    </row>
    <row r="277" spans="3:14" ht="15" x14ac:dyDescent="0.2">
      <c r="C277" s="26"/>
      <c r="D277" s="15"/>
      <c r="E277" s="15"/>
      <c r="F277" s="15"/>
      <c r="G277" s="15"/>
      <c r="H277" s="15"/>
      <c r="I277" s="17"/>
      <c r="J277" s="17"/>
      <c r="K277" s="17"/>
      <c r="L277" s="4"/>
      <c r="M277" s="4"/>
      <c r="N277" s="4"/>
    </row>
    <row r="278" spans="3:14" ht="15" x14ac:dyDescent="0.2">
      <c r="C278" s="26"/>
      <c r="D278" s="15"/>
      <c r="E278" s="15"/>
      <c r="F278" s="15"/>
      <c r="G278" s="15"/>
      <c r="H278" s="15"/>
      <c r="I278" s="17"/>
      <c r="J278" s="17"/>
      <c r="K278" s="17"/>
      <c r="L278" s="4"/>
      <c r="M278" s="4"/>
      <c r="N278" s="4"/>
    </row>
    <row r="279" spans="3:14" ht="15" x14ac:dyDescent="0.2">
      <c r="C279" s="26"/>
      <c r="D279" s="15"/>
      <c r="E279" s="15"/>
      <c r="F279" s="15"/>
      <c r="G279" s="15"/>
      <c r="H279" s="15"/>
      <c r="I279" s="17"/>
      <c r="J279" s="17"/>
      <c r="K279" s="17"/>
      <c r="L279" s="4"/>
      <c r="M279" s="4"/>
      <c r="N279" s="4"/>
    </row>
    <row r="280" spans="3:14" ht="15" x14ac:dyDescent="0.2">
      <c r="C280" s="26"/>
      <c r="D280" s="15"/>
      <c r="E280" s="15"/>
      <c r="F280" s="15"/>
      <c r="G280" s="15"/>
      <c r="H280" s="15"/>
      <c r="I280" s="17"/>
      <c r="J280" s="17"/>
      <c r="K280" s="17"/>
      <c r="L280" s="4"/>
      <c r="M280" s="4"/>
      <c r="N280" s="4"/>
    </row>
    <row r="281" spans="3:14" ht="15" x14ac:dyDescent="0.2">
      <c r="C281" s="26"/>
      <c r="D281" s="15"/>
      <c r="E281" s="15"/>
      <c r="F281" s="15"/>
      <c r="G281" s="15"/>
      <c r="H281" s="15"/>
      <c r="I281" s="17"/>
      <c r="J281" s="17"/>
      <c r="K281" s="17"/>
      <c r="L281" s="4"/>
      <c r="M281" s="4"/>
      <c r="N281" s="4"/>
    </row>
    <row r="282" spans="3:14" ht="15" x14ac:dyDescent="0.2">
      <c r="C282" s="26"/>
      <c r="D282" s="15"/>
      <c r="E282" s="15"/>
      <c r="F282" s="15"/>
      <c r="G282" s="15"/>
      <c r="H282" s="15"/>
      <c r="I282" s="17"/>
      <c r="J282" s="17"/>
      <c r="K282" s="17"/>
      <c r="L282" s="4"/>
      <c r="M282" s="4"/>
      <c r="N282" s="4"/>
    </row>
    <row r="283" spans="3:14" ht="15" x14ac:dyDescent="0.2">
      <c r="C283" s="26"/>
      <c r="D283" s="15"/>
      <c r="E283" s="15"/>
      <c r="F283" s="15"/>
      <c r="G283" s="15"/>
      <c r="H283" s="15"/>
      <c r="I283" s="17"/>
      <c r="J283" s="17"/>
      <c r="K283" s="17"/>
      <c r="L283" s="4"/>
      <c r="M283" s="4"/>
      <c r="N283" s="4"/>
    </row>
    <row r="284" spans="3:14" ht="15" x14ac:dyDescent="0.2">
      <c r="C284" s="26"/>
      <c r="D284" s="15"/>
      <c r="E284" s="15"/>
      <c r="F284" s="15"/>
      <c r="G284" s="15"/>
      <c r="H284" s="15"/>
      <c r="I284" s="17"/>
      <c r="J284" s="17"/>
      <c r="K284" s="17"/>
      <c r="L284" s="4"/>
      <c r="M284" s="4"/>
      <c r="N284" s="4"/>
    </row>
    <row r="285" spans="3:14" ht="15" x14ac:dyDescent="0.2">
      <c r="C285" s="26"/>
      <c r="D285" s="15"/>
      <c r="E285" s="15"/>
      <c r="F285" s="15"/>
      <c r="G285" s="15"/>
      <c r="H285" s="15"/>
      <c r="I285" s="17"/>
      <c r="J285" s="17"/>
      <c r="K285" s="17"/>
      <c r="L285" s="4"/>
      <c r="M285" s="4"/>
      <c r="N285" s="4"/>
    </row>
    <row r="286" spans="3:14" ht="15" x14ac:dyDescent="0.2">
      <c r="C286" s="26"/>
      <c r="D286" s="15"/>
      <c r="E286" s="15"/>
      <c r="F286" s="15"/>
      <c r="G286" s="15"/>
      <c r="H286" s="15"/>
      <c r="I286" s="17"/>
      <c r="J286" s="17"/>
      <c r="K286" s="17"/>
      <c r="L286" s="4"/>
      <c r="M286" s="4"/>
      <c r="N286" s="4"/>
    </row>
    <row r="287" spans="3:14" ht="15" x14ac:dyDescent="0.2">
      <c r="C287" s="26"/>
      <c r="D287" s="15"/>
      <c r="E287" s="15"/>
      <c r="F287" s="15"/>
      <c r="G287" s="15"/>
      <c r="H287" s="15"/>
      <c r="I287" s="17"/>
      <c r="J287" s="17"/>
      <c r="K287" s="17"/>
      <c r="L287" s="4"/>
      <c r="M287" s="4"/>
      <c r="N287" s="4"/>
    </row>
    <row r="288" spans="3:14" ht="15" x14ac:dyDescent="0.2">
      <c r="C288" s="26"/>
      <c r="D288" s="15"/>
      <c r="E288" s="15"/>
      <c r="F288" s="15"/>
      <c r="G288" s="15"/>
      <c r="H288" s="15"/>
      <c r="I288" s="17"/>
      <c r="J288" s="17"/>
      <c r="K288" s="17"/>
      <c r="L288" s="4"/>
      <c r="M288" s="4"/>
      <c r="N288" s="4"/>
    </row>
    <row r="289" spans="3:14" ht="15" x14ac:dyDescent="0.2">
      <c r="C289" s="26"/>
      <c r="D289" s="15"/>
      <c r="E289" s="15"/>
      <c r="F289" s="15"/>
      <c r="G289" s="15"/>
      <c r="H289" s="15"/>
      <c r="I289" s="17"/>
      <c r="J289" s="17"/>
      <c r="K289" s="17"/>
      <c r="L289" s="4"/>
      <c r="M289" s="4"/>
      <c r="N289" s="4"/>
    </row>
    <row r="290" spans="3:14" ht="15" x14ac:dyDescent="0.2">
      <c r="C290" s="26"/>
      <c r="D290" s="15"/>
      <c r="E290" s="15"/>
      <c r="F290" s="15"/>
      <c r="G290" s="15"/>
      <c r="H290" s="15"/>
      <c r="I290" s="17"/>
      <c r="J290" s="17"/>
      <c r="K290" s="17"/>
      <c r="L290" s="4"/>
      <c r="M290" s="4"/>
      <c r="N290" s="4"/>
    </row>
    <row r="291" spans="3:14" ht="15" x14ac:dyDescent="0.2">
      <c r="C291" s="26"/>
      <c r="D291" s="15"/>
      <c r="E291" s="15"/>
      <c r="F291" s="15"/>
      <c r="G291" s="15"/>
      <c r="H291" s="15"/>
      <c r="I291" s="17"/>
      <c r="J291" s="17"/>
      <c r="K291" s="17"/>
      <c r="L291" s="4"/>
      <c r="M291" s="4"/>
      <c r="N291" s="4"/>
    </row>
    <row r="292" spans="3:14" ht="15" x14ac:dyDescent="0.2">
      <c r="C292" s="26"/>
      <c r="D292" s="15"/>
      <c r="E292" s="15"/>
      <c r="F292" s="15"/>
      <c r="G292" s="15"/>
      <c r="H292" s="15"/>
      <c r="I292" s="17"/>
      <c r="J292" s="17"/>
      <c r="K292" s="17"/>
      <c r="L292" s="4"/>
      <c r="M292" s="4"/>
      <c r="N292" s="4"/>
    </row>
    <row r="293" spans="3:14" ht="15" x14ac:dyDescent="0.2">
      <c r="C293" s="26"/>
      <c r="D293" s="15"/>
      <c r="E293" s="15"/>
      <c r="F293" s="15"/>
      <c r="G293" s="15"/>
      <c r="H293" s="15"/>
      <c r="I293" s="17"/>
      <c r="J293" s="17"/>
      <c r="K293" s="17"/>
      <c r="L293" s="4"/>
      <c r="M293" s="4"/>
      <c r="N293" s="4"/>
    </row>
    <row r="294" spans="3:14" ht="15" x14ac:dyDescent="0.2">
      <c r="C294" s="26"/>
      <c r="D294" s="15"/>
      <c r="E294" s="15"/>
      <c r="F294" s="15"/>
      <c r="G294" s="15"/>
      <c r="H294" s="15"/>
      <c r="I294" s="17"/>
      <c r="J294" s="17"/>
      <c r="K294" s="17"/>
      <c r="L294" s="4"/>
      <c r="M294" s="4"/>
      <c r="N294" s="4"/>
    </row>
    <row r="295" spans="3:14" ht="15" x14ac:dyDescent="0.2">
      <c r="C295" s="26"/>
      <c r="D295" s="15"/>
      <c r="E295" s="15"/>
      <c r="F295" s="15"/>
      <c r="G295" s="15"/>
      <c r="H295" s="15"/>
      <c r="I295" s="17"/>
      <c r="J295" s="17"/>
      <c r="K295" s="17"/>
      <c r="L295" s="4"/>
      <c r="M295" s="4"/>
      <c r="N295" s="4"/>
    </row>
    <row r="296" spans="3:14" ht="15" x14ac:dyDescent="0.2">
      <c r="C296" s="26"/>
      <c r="D296" s="15"/>
      <c r="E296" s="15"/>
      <c r="F296" s="15"/>
      <c r="G296" s="15"/>
      <c r="H296" s="15"/>
      <c r="I296" s="17"/>
      <c r="J296" s="17"/>
      <c r="K296" s="17"/>
      <c r="L296" s="4"/>
      <c r="M296" s="4"/>
      <c r="N296" s="4"/>
    </row>
    <row r="297" spans="3:14" ht="15" x14ac:dyDescent="0.2">
      <c r="C297" s="26"/>
      <c r="D297" s="15"/>
      <c r="E297" s="15"/>
      <c r="F297" s="15"/>
      <c r="G297" s="15"/>
      <c r="H297" s="15"/>
      <c r="I297" s="17"/>
      <c r="J297" s="17"/>
      <c r="K297" s="17"/>
      <c r="L297" s="4"/>
      <c r="M297" s="4"/>
      <c r="N297" s="4"/>
    </row>
    <row r="298" spans="3:14" ht="15" x14ac:dyDescent="0.2">
      <c r="C298" s="26"/>
      <c r="D298" s="15"/>
      <c r="E298" s="15"/>
      <c r="F298" s="15"/>
      <c r="G298" s="15"/>
      <c r="H298" s="15"/>
      <c r="I298" s="17"/>
      <c r="J298" s="17"/>
      <c r="K298" s="17"/>
      <c r="L298" s="4"/>
      <c r="M298" s="4"/>
      <c r="N298" s="4"/>
    </row>
    <row r="299" spans="3:14" ht="15" x14ac:dyDescent="0.2">
      <c r="C299" s="26"/>
      <c r="D299" s="15"/>
      <c r="E299" s="15"/>
      <c r="F299" s="15"/>
      <c r="G299" s="15"/>
      <c r="H299" s="15"/>
      <c r="I299" s="17"/>
      <c r="J299" s="17"/>
      <c r="K299" s="17"/>
      <c r="L299" s="4"/>
      <c r="M299" s="4"/>
      <c r="N299" s="4"/>
    </row>
    <row r="300" spans="3:14" ht="15" x14ac:dyDescent="0.2">
      <c r="C300" s="26"/>
      <c r="D300" s="15"/>
      <c r="E300" s="15"/>
      <c r="F300" s="15"/>
      <c r="G300" s="15"/>
      <c r="H300" s="15"/>
      <c r="I300" s="17"/>
      <c r="J300" s="17"/>
      <c r="K300" s="17"/>
      <c r="L300" s="4"/>
      <c r="M300" s="4"/>
      <c r="N300" s="4"/>
    </row>
    <row r="301" spans="3:14" ht="15" x14ac:dyDescent="0.2">
      <c r="C301" s="26"/>
      <c r="D301" s="15"/>
      <c r="E301" s="15"/>
      <c r="F301" s="15"/>
      <c r="G301" s="15"/>
      <c r="H301" s="15"/>
      <c r="I301" s="17"/>
      <c r="J301" s="17"/>
      <c r="K301" s="17"/>
      <c r="L301" s="4"/>
      <c r="M301" s="4"/>
      <c r="N301" s="4"/>
    </row>
    <row r="302" spans="3:14" ht="15" x14ac:dyDescent="0.2">
      <c r="C302" s="26"/>
      <c r="D302" s="15"/>
      <c r="E302" s="15"/>
      <c r="F302" s="15"/>
      <c r="G302" s="15"/>
      <c r="H302" s="15"/>
      <c r="I302" s="17"/>
      <c r="J302" s="17"/>
      <c r="K302" s="17"/>
      <c r="L302" s="4"/>
      <c r="M302" s="4"/>
      <c r="N302" s="4"/>
    </row>
    <row r="303" spans="3:14" ht="15" x14ac:dyDescent="0.2">
      <c r="C303" s="26"/>
      <c r="D303" s="15"/>
      <c r="E303" s="15"/>
      <c r="F303" s="15"/>
      <c r="G303" s="15"/>
      <c r="H303" s="15"/>
      <c r="I303" s="17"/>
      <c r="J303" s="17"/>
      <c r="K303" s="17"/>
      <c r="L303" s="4"/>
      <c r="M303" s="4"/>
      <c r="N303" s="4"/>
    </row>
    <row r="304" spans="3:14" ht="15" x14ac:dyDescent="0.2">
      <c r="C304" s="26"/>
      <c r="D304" s="15"/>
      <c r="E304" s="15"/>
      <c r="F304" s="15"/>
      <c r="G304" s="15"/>
      <c r="H304" s="15"/>
      <c r="I304" s="17"/>
      <c r="J304" s="17"/>
      <c r="K304" s="17"/>
      <c r="L304" s="4"/>
      <c r="M304" s="4"/>
      <c r="N304" s="4"/>
    </row>
    <row r="305" spans="2:14" ht="15" x14ac:dyDescent="0.2">
      <c r="C305" s="26"/>
      <c r="D305" s="15"/>
      <c r="E305" s="15"/>
      <c r="F305" s="15"/>
      <c r="G305" s="15"/>
      <c r="H305" s="15"/>
      <c r="I305" s="17"/>
      <c r="J305" s="17"/>
      <c r="K305" s="17"/>
      <c r="L305" s="4"/>
      <c r="M305" s="4"/>
      <c r="N305" s="4"/>
    </row>
    <row r="306" spans="2:14" ht="15" x14ac:dyDescent="0.2">
      <c r="C306" s="26"/>
      <c r="D306" s="15"/>
      <c r="E306" s="15"/>
      <c r="F306" s="15"/>
      <c r="G306" s="15"/>
      <c r="H306" s="15"/>
      <c r="I306" s="17"/>
      <c r="J306" s="17"/>
      <c r="K306" s="17"/>
      <c r="L306" s="4"/>
      <c r="M306" s="4"/>
      <c r="N306" s="4"/>
    </row>
    <row r="307" spans="2:14" ht="15" x14ac:dyDescent="0.2">
      <c r="C307" s="26"/>
      <c r="D307" s="15"/>
      <c r="E307" s="15"/>
      <c r="F307" s="15"/>
      <c r="G307" s="15"/>
      <c r="H307" s="15"/>
      <c r="I307" s="17"/>
      <c r="J307" s="17"/>
      <c r="K307" s="17"/>
      <c r="L307" s="4"/>
      <c r="M307" s="4"/>
      <c r="N307" s="4"/>
    </row>
    <row r="308" spans="2:14" ht="15" x14ac:dyDescent="0.2">
      <c r="C308" s="26"/>
      <c r="D308" s="15"/>
      <c r="E308" s="15"/>
      <c r="F308" s="15"/>
      <c r="G308" s="15"/>
      <c r="H308" s="15"/>
      <c r="I308" s="17"/>
      <c r="J308" s="17"/>
      <c r="K308" s="17"/>
      <c r="L308" s="4"/>
      <c r="M308" s="4"/>
      <c r="N308" s="4"/>
    </row>
    <row r="309" spans="2:14" ht="15" x14ac:dyDescent="0.2">
      <c r="C309" s="26"/>
      <c r="D309" s="15"/>
      <c r="E309" s="15"/>
      <c r="F309" s="15"/>
      <c r="G309" s="15"/>
      <c r="H309" s="15"/>
      <c r="I309" s="17"/>
      <c r="J309" s="17"/>
      <c r="K309" s="17"/>
      <c r="L309" s="4"/>
      <c r="M309" s="4"/>
      <c r="N309" s="4"/>
    </row>
    <row r="310" spans="2:14" ht="15" x14ac:dyDescent="0.2">
      <c r="C310" s="28"/>
      <c r="D310" s="28"/>
      <c r="E310" s="28"/>
      <c r="F310" s="28"/>
      <c r="G310" s="28"/>
      <c r="H310" s="28"/>
      <c r="I310" s="29"/>
      <c r="J310" s="29"/>
      <c r="K310" s="29"/>
      <c r="L310" s="4"/>
      <c r="M310" s="4"/>
      <c r="N310" s="4"/>
    </row>
    <row r="311" spans="2:14" ht="19.899999999999999" customHeight="1" x14ac:dyDescent="0.2">
      <c r="B311" s="30"/>
      <c r="C311" s="6"/>
      <c r="D311" s="6"/>
      <c r="E311" s="6"/>
      <c r="F311" s="6"/>
      <c r="G311" s="6"/>
      <c r="H311" s="8"/>
      <c r="I311" s="9">
        <f>I159</f>
        <v>0</v>
      </c>
      <c r="J311" s="10"/>
      <c r="K311" s="9">
        <f>K159</f>
        <v>0</v>
      </c>
      <c r="L311" s="4"/>
      <c r="M311" s="4"/>
      <c r="N311" s="4"/>
    </row>
    <row r="312" spans="2:14" ht="14.45" customHeight="1" x14ac:dyDescent="0.2">
      <c r="C312" s="26"/>
      <c r="D312" s="15"/>
      <c r="E312" s="15"/>
      <c r="F312" s="15"/>
      <c r="G312" s="15"/>
      <c r="H312" s="15"/>
      <c r="I312" s="17"/>
      <c r="J312" s="17"/>
      <c r="K312" s="17"/>
      <c r="L312" s="4"/>
      <c r="M312" s="4"/>
      <c r="N312" s="4"/>
    </row>
    <row r="313" spans="2:14" ht="14.45" customHeight="1" x14ac:dyDescent="0.2">
      <c r="C313" s="26"/>
      <c r="D313" s="15"/>
      <c r="E313" s="15"/>
      <c r="F313" s="15"/>
      <c r="G313" s="15"/>
      <c r="H313" s="15"/>
      <c r="I313" s="17"/>
      <c r="J313" s="17"/>
      <c r="K313" s="17"/>
      <c r="L313" s="4"/>
      <c r="M313" s="4"/>
      <c r="N313" s="4"/>
    </row>
    <row r="314" spans="2:14" ht="14.45" customHeight="1" x14ac:dyDescent="0.2">
      <c r="C314" s="26"/>
      <c r="D314" s="15"/>
      <c r="E314" s="15"/>
      <c r="F314" s="15"/>
      <c r="G314" s="15"/>
      <c r="H314" s="15"/>
      <c r="I314" s="17"/>
      <c r="J314" s="17"/>
      <c r="K314" s="17"/>
      <c r="L314" s="4"/>
      <c r="M314" s="4"/>
      <c r="N314" s="4"/>
    </row>
    <row r="315" spans="2:14" ht="14.45" customHeight="1" x14ac:dyDescent="0.2">
      <c r="C315" s="26"/>
      <c r="D315" s="15"/>
      <c r="E315" s="15"/>
      <c r="F315" s="15"/>
      <c r="G315" s="15"/>
      <c r="H315" s="15"/>
      <c r="I315" s="17"/>
      <c r="J315" s="17"/>
      <c r="K315" s="17"/>
      <c r="L315" s="4"/>
      <c r="M315" s="4"/>
      <c r="N315" s="4"/>
    </row>
    <row r="316" spans="2:14" ht="14.45" customHeight="1" x14ac:dyDescent="0.2">
      <c r="C316" s="26"/>
      <c r="D316" s="15"/>
      <c r="E316" s="15"/>
      <c r="F316" s="15"/>
      <c r="G316" s="15"/>
      <c r="H316" s="15"/>
      <c r="I316" s="17"/>
      <c r="J316" s="17"/>
      <c r="K316" s="17"/>
      <c r="L316" s="4"/>
      <c r="M316" s="4"/>
      <c r="N316" s="4"/>
    </row>
    <row r="317" spans="2:14" ht="14.45" customHeight="1" x14ac:dyDescent="0.2">
      <c r="C317" s="26"/>
      <c r="D317" s="15"/>
      <c r="E317" s="15"/>
      <c r="F317" s="15"/>
      <c r="G317" s="15"/>
      <c r="H317" s="15"/>
      <c r="I317" s="17"/>
      <c r="J317" s="17"/>
      <c r="K317" s="17"/>
      <c r="L317" s="4"/>
      <c r="M317" s="4"/>
      <c r="N317" s="4"/>
    </row>
    <row r="318" spans="2:14" ht="14.45" customHeight="1" x14ac:dyDescent="0.2">
      <c r="C318" s="26"/>
      <c r="D318" s="15"/>
      <c r="E318" s="15"/>
      <c r="F318" s="15"/>
      <c r="G318" s="15"/>
      <c r="H318" s="15"/>
      <c r="I318" s="17"/>
      <c r="J318" s="17"/>
      <c r="K318" s="17"/>
      <c r="L318" s="4"/>
      <c r="M318" s="4"/>
      <c r="N318" s="4"/>
    </row>
    <row r="319" spans="2:14" ht="14.45" customHeight="1" x14ac:dyDescent="0.2">
      <c r="C319" s="26"/>
      <c r="D319" s="15"/>
      <c r="E319" s="15"/>
      <c r="F319" s="15"/>
      <c r="G319" s="15"/>
      <c r="H319" s="15"/>
      <c r="I319" s="17"/>
      <c r="J319" s="17"/>
      <c r="K319" s="17"/>
      <c r="L319" s="4"/>
      <c r="M319" s="4"/>
      <c r="N319" s="4"/>
    </row>
    <row r="320" spans="2:14" ht="14.45" customHeight="1" x14ac:dyDescent="0.2">
      <c r="C320" s="26"/>
      <c r="D320" s="15"/>
      <c r="E320" s="15"/>
      <c r="F320" s="15"/>
      <c r="G320" s="15"/>
      <c r="H320" s="15"/>
      <c r="I320" s="17"/>
      <c r="J320" s="17"/>
      <c r="K320" s="17"/>
      <c r="L320" s="4"/>
      <c r="M320" s="4"/>
      <c r="N320" s="4"/>
    </row>
    <row r="321" spans="3:14" ht="14.45" customHeight="1" x14ac:dyDescent="0.2">
      <c r="C321" s="26"/>
      <c r="D321" s="15"/>
      <c r="E321" s="15"/>
      <c r="F321" s="15"/>
      <c r="G321" s="15"/>
      <c r="H321" s="15"/>
      <c r="I321" s="17"/>
      <c r="J321" s="17"/>
      <c r="K321" s="17"/>
      <c r="L321" s="4"/>
      <c r="M321" s="4"/>
      <c r="N321" s="4"/>
    </row>
    <row r="322" spans="3:14" ht="14.45" customHeight="1" x14ac:dyDescent="0.2">
      <c r="C322" s="26"/>
      <c r="D322" s="15"/>
      <c r="E322" s="15"/>
      <c r="F322" s="15"/>
      <c r="G322" s="15"/>
      <c r="H322" s="15"/>
      <c r="I322" s="17"/>
      <c r="J322" s="17"/>
      <c r="K322" s="17"/>
      <c r="L322" s="4"/>
      <c r="M322" s="4"/>
      <c r="N322" s="4"/>
    </row>
    <row r="323" spans="3:14" ht="14.45" customHeight="1" x14ac:dyDescent="0.2">
      <c r="C323" s="26"/>
      <c r="D323" s="15"/>
      <c r="E323" s="15"/>
      <c r="F323" s="15"/>
      <c r="G323" s="15"/>
      <c r="H323" s="15"/>
      <c r="I323" s="17"/>
      <c r="J323" s="17"/>
      <c r="K323" s="17"/>
      <c r="L323" s="4"/>
      <c r="M323" s="4"/>
      <c r="N323" s="4"/>
    </row>
    <row r="324" spans="3:14" ht="14.45" customHeight="1" x14ac:dyDescent="0.2">
      <c r="C324" s="26"/>
      <c r="D324" s="15"/>
      <c r="E324" s="15"/>
      <c r="F324" s="15"/>
      <c r="G324" s="15"/>
      <c r="H324" s="15"/>
      <c r="I324" s="17"/>
      <c r="J324" s="17"/>
      <c r="K324" s="17"/>
      <c r="L324" s="4"/>
      <c r="M324" s="4"/>
      <c r="N324" s="4"/>
    </row>
    <row r="325" spans="3:14" ht="14.45" customHeight="1" x14ac:dyDescent="0.2">
      <c r="C325" s="26"/>
      <c r="D325" s="15"/>
      <c r="E325" s="15"/>
      <c r="F325" s="15"/>
      <c r="G325" s="15"/>
      <c r="H325" s="15"/>
      <c r="I325" s="17"/>
      <c r="J325" s="17"/>
      <c r="K325" s="17"/>
      <c r="L325" s="4"/>
      <c r="M325" s="4"/>
      <c r="N325" s="4"/>
    </row>
    <row r="326" spans="3:14" ht="14.45" customHeight="1" x14ac:dyDescent="0.2">
      <c r="C326" s="26"/>
      <c r="D326" s="15"/>
      <c r="E326" s="15"/>
      <c r="F326" s="15"/>
      <c r="G326" s="15"/>
      <c r="H326" s="15"/>
      <c r="I326" s="17"/>
      <c r="J326" s="17"/>
      <c r="K326" s="17"/>
      <c r="L326" s="4"/>
      <c r="M326" s="4"/>
      <c r="N326" s="4"/>
    </row>
    <row r="327" spans="3:14" ht="14.45" customHeight="1" x14ac:dyDescent="0.2">
      <c r="C327" s="26"/>
      <c r="D327" s="15"/>
      <c r="E327" s="15"/>
      <c r="F327" s="15"/>
      <c r="G327" s="15"/>
      <c r="H327" s="15"/>
      <c r="I327" s="17"/>
      <c r="J327" s="17"/>
      <c r="K327" s="17"/>
      <c r="L327" s="4"/>
      <c r="M327" s="4"/>
      <c r="N327" s="4"/>
    </row>
    <row r="328" spans="3:14" ht="14.45" customHeight="1" x14ac:dyDescent="0.2">
      <c r="C328" s="26"/>
      <c r="D328" s="15"/>
      <c r="E328" s="15"/>
      <c r="F328" s="15"/>
      <c r="G328" s="15"/>
      <c r="H328" s="15"/>
      <c r="I328" s="17"/>
      <c r="J328" s="17"/>
      <c r="K328" s="17"/>
      <c r="L328" s="4"/>
      <c r="M328" s="4"/>
      <c r="N328" s="4"/>
    </row>
    <row r="329" spans="3:14" ht="14.45" customHeight="1" x14ac:dyDescent="0.2">
      <c r="C329" s="26"/>
      <c r="D329" s="15"/>
      <c r="E329" s="15"/>
      <c r="F329" s="15"/>
      <c r="G329" s="15"/>
      <c r="H329" s="15"/>
      <c r="I329" s="17"/>
      <c r="J329" s="17"/>
      <c r="K329" s="17"/>
      <c r="L329" s="4"/>
      <c r="M329" s="4"/>
      <c r="N329" s="4"/>
    </row>
    <row r="330" spans="3:14" ht="14.45" customHeight="1" x14ac:dyDescent="0.2">
      <c r="C330" s="26"/>
      <c r="D330" s="15"/>
      <c r="E330" s="15"/>
      <c r="F330" s="15"/>
      <c r="G330" s="15"/>
      <c r="H330" s="15"/>
      <c r="I330" s="17"/>
      <c r="J330" s="17"/>
      <c r="K330" s="17"/>
      <c r="L330" s="4"/>
      <c r="M330" s="4"/>
      <c r="N330" s="4"/>
    </row>
    <row r="331" spans="3:14" ht="14.45" customHeight="1" x14ac:dyDescent="0.2">
      <c r="C331" s="26"/>
      <c r="D331" s="15"/>
      <c r="E331" s="15"/>
      <c r="F331" s="15"/>
      <c r="G331" s="15"/>
      <c r="H331" s="15"/>
      <c r="I331" s="17"/>
      <c r="J331" s="17"/>
      <c r="K331" s="17"/>
      <c r="L331" s="4"/>
      <c r="M331" s="4"/>
      <c r="N331" s="4"/>
    </row>
    <row r="332" spans="3:14" ht="14.45" customHeight="1" x14ac:dyDescent="0.2">
      <c r="C332" s="26"/>
      <c r="D332" s="15"/>
      <c r="E332" s="15"/>
      <c r="F332" s="15"/>
      <c r="G332" s="15"/>
      <c r="H332" s="15"/>
      <c r="I332" s="17"/>
      <c r="J332" s="17"/>
      <c r="K332" s="17"/>
      <c r="L332" s="4"/>
      <c r="M332" s="4"/>
      <c r="N332" s="4"/>
    </row>
    <row r="333" spans="3:14" ht="14.45" customHeight="1" x14ac:dyDescent="0.2">
      <c r="C333" s="26"/>
      <c r="D333" s="15"/>
      <c r="E333" s="15"/>
      <c r="F333" s="15"/>
      <c r="G333" s="15"/>
      <c r="H333" s="15"/>
      <c r="I333" s="17"/>
      <c r="J333" s="17"/>
      <c r="K333" s="17"/>
      <c r="L333" s="4"/>
      <c r="M333" s="4"/>
      <c r="N333" s="4"/>
    </row>
    <row r="334" spans="3:14" ht="14.45" customHeight="1" x14ac:dyDescent="0.2">
      <c r="C334" s="26"/>
      <c r="D334" s="15"/>
      <c r="E334" s="15"/>
      <c r="F334" s="15"/>
      <c r="G334" s="15"/>
      <c r="H334" s="15"/>
      <c r="I334" s="17"/>
      <c r="J334" s="17"/>
      <c r="K334" s="17"/>
      <c r="L334" s="4"/>
      <c r="M334" s="4"/>
      <c r="N334" s="4"/>
    </row>
    <row r="335" spans="3:14" ht="14.45" customHeight="1" x14ac:dyDescent="0.2">
      <c r="C335" s="26"/>
      <c r="D335" s="15"/>
      <c r="E335" s="15"/>
      <c r="F335" s="15"/>
      <c r="G335" s="15"/>
      <c r="H335" s="15"/>
      <c r="I335" s="17"/>
      <c r="J335" s="17"/>
      <c r="K335" s="17"/>
      <c r="L335" s="4"/>
      <c r="M335" s="4"/>
      <c r="N335" s="4"/>
    </row>
    <row r="336" spans="3:14" ht="14.45" customHeight="1" x14ac:dyDescent="0.2">
      <c r="C336" s="26"/>
      <c r="D336" s="15"/>
      <c r="E336" s="15"/>
      <c r="F336" s="15"/>
      <c r="G336" s="15"/>
      <c r="H336" s="15"/>
      <c r="I336" s="17"/>
      <c r="J336" s="17"/>
      <c r="K336" s="17"/>
      <c r="L336" s="4"/>
      <c r="M336" s="4"/>
      <c r="N336" s="4"/>
    </row>
    <row r="337" spans="3:14" ht="14.45" customHeight="1" x14ac:dyDescent="0.2">
      <c r="C337" s="26"/>
      <c r="D337" s="15"/>
      <c r="E337" s="15"/>
      <c r="F337" s="15"/>
      <c r="G337" s="15"/>
      <c r="H337" s="15"/>
      <c r="I337" s="17"/>
      <c r="J337" s="17"/>
      <c r="K337" s="17"/>
      <c r="L337" s="4"/>
      <c r="M337" s="4"/>
      <c r="N337" s="4"/>
    </row>
    <row r="338" spans="3:14" ht="14.45" customHeight="1" x14ac:dyDescent="0.2">
      <c r="C338" s="26"/>
      <c r="D338" s="15"/>
      <c r="E338" s="15"/>
      <c r="F338" s="15"/>
      <c r="G338" s="15"/>
      <c r="H338" s="15"/>
      <c r="I338" s="17"/>
      <c r="J338" s="17"/>
      <c r="K338" s="17"/>
      <c r="L338" s="4"/>
      <c r="M338" s="4"/>
      <c r="N338" s="4"/>
    </row>
    <row r="339" spans="3:14" ht="14.45" customHeight="1" x14ac:dyDescent="0.2">
      <c r="C339" s="26"/>
      <c r="D339" s="15"/>
      <c r="E339" s="15"/>
      <c r="F339" s="15"/>
      <c r="G339" s="15"/>
      <c r="H339" s="15"/>
      <c r="I339" s="17"/>
      <c r="J339" s="17"/>
      <c r="K339" s="17"/>
      <c r="L339" s="4"/>
      <c r="M339" s="4"/>
      <c r="N339" s="4"/>
    </row>
    <row r="340" spans="3:14" ht="14.45" customHeight="1" x14ac:dyDescent="0.2">
      <c r="C340" s="26"/>
      <c r="D340" s="15"/>
      <c r="E340" s="15"/>
      <c r="F340" s="15"/>
      <c r="G340" s="15"/>
      <c r="H340" s="15"/>
      <c r="I340" s="17"/>
      <c r="J340" s="17"/>
      <c r="K340" s="17"/>
      <c r="L340" s="4"/>
      <c r="M340" s="4"/>
      <c r="N340" s="4"/>
    </row>
    <row r="341" spans="3:14" ht="14.45" customHeight="1" x14ac:dyDescent="0.2">
      <c r="C341" s="26"/>
      <c r="D341" s="15"/>
      <c r="E341" s="15"/>
      <c r="F341" s="15"/>
      <c r="G341" s="15"/>
      <c r="H341" s="15"/>
      <c r="I341" s="17"/>
      <c r="J341" s="17"/>
      <c r="K341" s="17"/>
      <c r="L341" s="4"/>
      <c r="M341" s="4"/>
      <c r="N341" s="4"/>
    </row>
    <row r="342" spans="3:14" ht="14.45" customHeight="1" x14ac:dyDescent="0.2">
      <c r="C342" s="26"/>
      <c r="D342" s="15"/>
      <c r="E342" s="15"/>
      <c r="F342" s="15"/>
      <c r="G342" s="15"/>
      <c r="H342" s="15"/>
      <c r="I342" s="17"/>
      <c r="J342" s="17"/>
      <c r="K342" s="17"/>
      <c r="L342" s="4"/>
      <c r="M342" s="4"/>
      <c r="N342" s="4"/>
    </row>
    <row r="343" spans="3:14" ht="14.45" customHeight="1" x14ac:dyDescent="0.2">
      <c r="C343" s="26"/>
      <c r="D343" s="15"/>
      <c r="E343" s="15"/>
      <c r="F343" s="15"/>
      <c r="G343" s="15"/>
      <c r="H343" s="15"/>
      <c r="I343" s="17"/>
      <c r="J343" s="17"/>
      <c r="K343" s="17"/>
      <c r="L343" s="4"/>
      <c r="M343" s="4"/>
      <c r="N343" s="4"/>
    </row>
    <row r="344" spans="3:14" ht="14.45" customHeight="1" x14ac:dyDescent="0.2">
      <c r="C344" s="26"/>
      <c r="D344" s="15"/>
      <c r="E344" s="15"/>
      <c r="F344" s="15"/>
      <c r="G344" s="15"/>
      <c r="H344" s="15"/>
      <c r="I344" s="17"/>
      <c r="J344" s="17"/>
      <c r="K344" s="17"/>
      <c r="L344" s="4"/>
      <c r="M344" s="4"/>
      <c r="N344" s="4"/>
    </row>
    <row r="345" spans="3:14" ht="14.45" customHeight="1" x14ac:dyDescent="0.2">
      <c r="C345" s="26"/>
      <c r="D345" s="15"/>
      <c r="E345" s="15"/>
      <c r="F345" s="15"/>
      <c r="G345" s="15"/>
      <c r="H345" s="15"/>
      <c r="I345" s="17"/>
      <c r="J345" s="17"/>
      <c r="K345" s="17"/>
      <c r="L345" s="4"/>
      <c r="M345" s="4"/>
      <c r="N345" s="4"/>
    </row>
    <row r="346" spans="3:14" ht="14.45" customHeight="1" x14ac:dyDescent="0.2">
      <c r="C346" s="26"/>
      <c r="D346" s="15"/>
      <c r="E346" s="15"/>
      <c r="F346" s="15"/>
      <c r="G346" s="15"/>
      <c r="H346" s="15"/>
      <c r="I346" s="17"/>
      <c r="J346" s="17"/>
      <c r="K346" s="17"/>
      <c r="L346" s="4"/>
      <c r="M346" s="4"/>
      <c r="N346" s="4"/>
    </row>
    <row r="347" spans="3:14" ht="14.45" customHeight="1" x14ac:dyDescent="0.2">
      <c r="C347" s="26"/>
      <c r="D347" s="15"/>
      <c r="E347" s="15"/>
      <c r="F347" s="15"/>
      <c r="G347" s="15"/>
      <c r="H347" s="15"/>
      <c r="I347" s="17"/>
      <c r="J347" s="17"/>
      <c r="K347" s="17"/>
      <c r="L347" s="4"/>
      <c r="M347" s="4"/>
      <c r="N347" s="4"/>
    </row>
    <row r="348" spans="3:14" ht="14.45" customHeight="1" x14ac:dyDescent="0.2">
      <c r="C348" s="26"/>
      <c r="D348" s="15"/>
      <c r="E348" s="15"/>
      <c r="F348" s="15"/>
      <c r="G348" s="15"/>
      <c r="H348" s="15"/>
      <c r="I348" s="17"/>
      <c r="J348" s="17"/>
      <c r="K348" s="17"/>
      <c r="L348" s="4"/>
      <c r="M348" s="4"/>
      <c r="N348" s="4"/>
    </row>
    <row r="349" spans="3:14" ht="14.45" customHeight="1" x14ac:dyDescent="0.2">
      <c r="C349" s="26"/>
      <c r="D349" s="15"/>
      <c r="E349" s="15"/>
      <c r="F349" s="15"/>
      <c r="G349" s="15"/>
      <c r="H349" s="15"/>
      <c r="I349" s="17"/>
      <c r="J349" s="17"/>
      <c r="K349" s="17"/>
      <c r="L349" s="4"/>
      <c r="M349" s="4"/>
      <c r="N349" s="4"/>
    </row>
    <row r="350" spans="3:14" ht="14.45" customHeight="1" x14ac:dyDescent="0.2">
      <c r="C350" s="26"/>
      <c r="D350" s="15"/>
      <c r="E350" s="15"/>
      <c r="F350" s="15"/>
      <c r="G350" s="15"/>
      <c r="H350" s="15"/>
      <c r="I350" s="17"/>
      <c r="J350" s="17"/>
      <c r="K350" s="17"/>
      <c r="L350" s="4"/>
      <c r="M350" s="4"/>
      <c r="N350" s="4"/>
    </row>
    <row r="351" spans="3:14" ht="14.45" customHeight="1" x14ac:dyDescent="0.2">
      <c r="C351" s="26"/>
      <c r="D351" s="15"/>
      <c r="E351" s="15"/>
      <c r="F351" s="15"/>
      <c r="G351" s="15"/>
      <c r="H351" s="15"/>
      <c r="I351" s="17"/>
      <c r="J351" s="17"/>
      <c r="K351" s="17"/>
      <c r="L351" s="4"/>
      <c r="M351" s="4"/>
      <c r="N351" s="4"/>
    </row>
    <row r="352" spans="3:14" ht="14.45" customHeight="1" x14ac:dyDescent="0.2">
      <c r="C352" s="26"/>
      <c r="D352" s="15"/>
      <c r="E352" s="15"/>
      <c r="F352" s="15"/>
      <c r="G352" s="15"/>
      <c r="H352" s="15"/>
      <c r="I352" s="17"/>
      <c r="J352" s="17"/>
      <c r="K352" s="17"/>
      <c r="L352" s="4"/>
      <c r="M352" s="4"/>
      <c r="N352" s="4"/>
    </row>
    <row r="353" spans="3:14" ht="14.45" customHeight="1" x14ac:dyDescent="0.2">
      <c r="C353" s="26"/>
      <c r="D353" s="15"/>
      <c r="E353" s="15"/>
      <c r="F353" s="15"/>
      <c r="G353" s="15"/>
      <c r="H353" s="15"/>
      <c r="I353" s="17"/>
      <c r="J353" s="17"/>
      <c r="K353" s="17"/>
      <c r="L353" s="4"/>
      <c r="M353" s="4"/>
      <c r="N353" s="4"/>
    </row>
    <row r="354" spans="3:14" ht="14.45" customHeight="1" x14ac:dyDescent="0.2">
      <c r="C354" s="26"/>
      <c r="D354" s="15"/>
      <c r="E354" s="15"/>
      <c r="F354" s="15"/>
      <c r="G354" s="15"/>
      <c r="H354" s="15"/>
      <c r="I354" s="17"/>
      <c r="J354" s="17"/>
      <c r="K354" s="17"/>
      <c r="L354" s="4"/>
      <c r="M354" s="4"/>
      <c r="N354" s="4"/>
    </row>
    <row r="355" spans="3:14" ht="14.45" customHeight="1" x14ac:dyDescent="0.2">
      <c r="C355" s="26"/>
      <c r="D355" s="15"/>
      <c r="E355" s="15"/>
      <c r="F355" s="15"/>
      <c r="G355" s="15"/>
      <c r="H355" s="15"/>
      <c r="I355" s="17"/>
      <c r="J355" s="17"/>
      <c r="K355" s="17"/>
      <c r="L355" s="4"/>
      <c r="M355" s="4"/>
      <c r="N355" s="4"/>
    </row>
    <row r="356" spans="3:14" ht="14.45" customHeight="1" x14ac:dyDescent="0.2">
      <c r="C356" s="26"/>
      <c r="D356" s="15"/>
      <c r="E356" s="15"/>
      <c r="F356" s="15"/>
      <c r="G356" s="15"/>
      <c r="H356" s="15"/>
      <c r="I356" s="17"/>
      <c r="J356" s="17"/>
      <c r="K356" s="17"/>
      <c r="L356" s="4"/>
      <c r="M356" s="4"/>
      <c r="N356" s="4"/>
    </row>
    <row r="357" spans="3:14" ht="14.45" customHeight="1" x14ac:dyDescent="0.2">
      <c r="C357" s="26"/>
      <c r="D357" s="15"/>
      <c r="E357" s="15"/>
      <c r="F357" s="15"/>
      <c r="G357" s="15"/>
      <c r="H357" s="15"/>
      <c r="I357" s="17"/>
      <c r="J357" s="17"/>
      <c r="K357" s="17"/>
      <c r="L357" s="4"/>
      <c r="M357" s="4"/>
      <c r="N357" s="4"/>
    </row>
    <row r="358" spans="3:14" ht="14.45" customHeight="1" x14ac:dyDescent="0.2">
      <c r="C358" s="26"/>
      <c r="D358" s="15"/>
      <c r="E358" s="15"/>
      <c r="F358" s="15"/>
      <c r="G358" s="15"/>
      <c r="H358" s="15"/>
      <c r="I358" s="17"/>
      <c r="J358" s="17"/>
      <c r="K358" s="17"/>
      <c r="L358" s="4"/>
      <c r="M358" s="4"/>
      <c r="N358" s="4"/>
    </row>
    <row r="359" spans="3:14" ht="14.45" customHeight="1" x14ac:dyDescent="0.2">
      <c r="C359" s="26"/>
      <c r="D359" s="15"/>
      <c r="E359" s="15"/>
      <c r="F359" s="15"/>
      <c r="G359" s="15"/>
      <c r="H359" s="15"/>
      <c r="I359" s="17"/>
      <c r="J359" s="17"/>
      <c r="K359" s="17"/>
      <c r="L359" s="4"/>
      <c r="M359" s="4"/>
      <c r="N359" s="4"/>
    </row>
    <row r="360" spans="3:14" ht="14.45" customHeight="1" x14ac:dyDescent="0.2">
      <c r="C360" s="26"/>
      <c r="D360" s="15"/>
      <c r="E360" s="15"/>
      <c r="F360" s="15"/>
      <c r="G360" s="15"/>
      <c r="H360" s="15"/>
      <c r="I360" s="17"/>
      <c r="J360" s="17"/>
      <c r="K360" s="17"/>
      <c r="L360" s="4"/>
      <c r="M360" s="4"/>
      <c r="N360" s="4"/>
    </row>
    <row r="361" spans="3:14" ht="14.45" customHeight="1" x14ac:dyDescent="0.2">
      <c r="C361" s="26"/>
      <c r="D361" s="15"/>
      <c r="E361" s="15"/>
      <c r="F361" s="15"/>
      <c r="G361" s="15"/>
      <c r="H361" s="15"/>
      <c r="I361" s="17"/>
      <c r="J361" s="17"/>
      <c r="K361" s="17"/>
      <c r="L361" s="4"/>
      <c r="M361" s="4"/>
      <c r="N361" s="4"/>
    </row>
    <row r="362" spans="3:14" ht="14.45" customHeight="1" x14ac:dyDescent="0.2">
      <c r="C362" s="26"/>
      <c r="D362" s="15"/>
      <c r="E362" s="15"/>
      <c r="F362" s="15"/>
      <c r="G362" s="15"/>
      <c r="H362" s="15"/>
      <c r="I362" s="17"/>
      <c r="J362" s="17"/>
      <c r="K362" s="17"/>
      <c r="L362" s="4"/>
      <c r="M362" s="4"/>
      <c r="N362" s="4"/>
    </row>
    <row r="363" spans="3:14" ht="14.45" customHeight="1" x14ac:dyDescent="0.2">
      <c r="C363" s="26"/>
      <c r="D363" s="15"/>
      <c r="E363" s="15"/>
      <c r="F363" s="15"/>
      <c r="G363" s="15"/>
      <c r="H363" s="15"/>
      <c r="I363" s="17"/>
      <c r="J363" s="17"/>
      <c r="K363" s="17"/>
      <c r="L363" s="4"/>
      <c r="M363" s="4"/>
      <c r="N363" s="4"/>
    </row>
    <row r="364" spans="3:14" ht="14.45" customHeight="1" x14ac:dyDescent="0.2">
      <c r="C364" s="26"/>
      <c r="D364" s="15"/>
      <c r="E364" s="15"/>
      <c r="F364" s="15"/>
      <c r="G364" s="15"/>
      <c r="H364" s="15"/>
      <c r="I364" s="17"/>
      <c r="J364" s="17"/>
      <c r="K364" s="17"/>
      <c r="L364" s="4"/>
      <c r="M364" s="4"/>
      <c r="N364" s="4"/>
    </row>
    <row r="365" spans="3:14" ht="14.45" customHeight="1" x14ac:dyDescent="0.2">
      <c r="C365" s="26"/>
      <c r="D365" s="15"/>
      <c r="E365" s="15"/>
      <c r="F365" s="15"/>
      <c r="G365" s="15"/>
      <c r="H365" s="15"/>
      <c r="I365" s="17"/>
      <c r="J365" s="17"/>
      <c r="K365" s="17"/>
      <c r="L365" s="4"/>
      <c r="M365" s="4"/>
      <c r="N365" s="4"/>
    </row>
    <row r="366" spans="3:14" ht="14.45" customHeight="1" x14ac:dyDescent="0.2">
      <c r="C366" s="26"/>
      <c r="D366" s="15"/>
      <c r="E366" s="15"/>
      <c r="F366" s="15"/>
      <c r="G366" s="15"/>
      <c r="H366" s="15"/>
      <c r="I366" s="17"/>
      <c r="J366" s="17"/>
      <c r="K366" s="17"/>
      <c r="L366" s="4"/>
      <c r="M366" s="4"/>
      <c r="N366" s="4"/>
    </row>
    <row r="367" spans="3:14" ht="14.45" customHeight="1" x14ac:dyDescent="0.2">
      <c r="C367" s="26"/>
      <c r="D367" s="15"/>
      <c r="E367" s="15"/>
      <c r="F367" s="15"/>
      <c r="G367" s="15"/>
      <c r="H367" s="15"/>
      <c r="I367" s="17"/>
      <c r="J367" s="17"/>
      <c r="K367" s="17"/>
      <c r="L367" s="4"/>
      <c r="M367" s="4"/>
      <c r="N367" s="4"/>
    </row>
    <row r="368" spans="3:14" ht="14.45" customHeight="1" x14ac:dyDescent="0.2">
      <c r="C368" s="26"/>
      <c r="D368" s="15"/>
      <c r="E368" s="15"/>
      <c r="F368" s="15"/>
      <c r="G368" s="15"/>
      <c r="H368" s="15"/>
      <c r="I368" s="17"/>
      <c r="J368" s="17"/>
      <c r="K368" s="17"/>
      <c r="L368" s="4"/>
      <c r="M368" s="4"/>
      <c r="N368" s="4"/>
    </row>
    <row r="369" spans="3:14" ht="14.45" customHeight="1" x14ac:dyDescent="0.2">
      <c r="C369" s="26"/>
      <c r="D369" s="15"/>
      <c r="E369" s="15"/>
      <c r="F369" s="15"/>
      <c r="G369" s="15"/>
      <c r="H369" s="15"/>
      <c r="I369" s="17"/>
      <c r="J369" s="17"/>
      <c r="K369" s="17"/>
      <c r="L369" s="4"/>
      <c r="M369" s="4"/>
      <c r="N369" s="4"/>
    </row>
    <row r="370" spans="3:14" ht="14.45" customHeight="1" x14ac:dyDescent="0.2">
      <c r="C370" s="26"/>
      <c r="D370" s="15"/>
      <c r="E370" s="15"/>
      <c r="F370" s="15"/>
      <c r="G370" s="15"/>
      <c r="H370" s="15"/>
      <c r="I370" s="17"/>
      <c r="J370" s="17"/>
      <c r="K370" s="17"/>
      <c r="L370" s="4"/>
      <c r="M370" s="4"/>
      <c r="N370" s="4"/>
    </row>
    <row r="371" spans="3:14" ht="14.45" customHeight="1" x14ac:dyDescent="0.2">
      <c r="C371" s="26"/>
      <c r="D371" s="15"/>
      <c r="E371" s="15"/>
      <c r="F371" s="15"/>
      <c r="G371" s="15"/>
      <c r="H371" s="15"/>
      <c r="I371" s="17"/>
      <c r="J371" s="17"/>
      <c r="K371" s="17"/>
      <c r="L371" s="4"/>
      <c r="M371" s="4"/>
      <c r="N371" s="4"/>
    </row>
    <row r="372" spans="3:14" ht="14.45" customHeight="1" x14ac:dyDescent="0.2">
      <c r="C372" s="26"/>
      <c r="D372" s="15"/>
      <c r="E372" s="15"/>
      <c r="F372" s="15"/>
      <c r="G372" s="15"/>
      <c r="H372" s="15"/>
      <c r="I372" s="17"/>
      <c r="J372" s="17"/>
      <c r="K372" s="17"/>
      <c r="L372" s="4"/>
      <c r="M372" s="4"/>
      <c r="N372" s="4"/>
    </row>
    <row r="373" spans="3:14" ht="14.45" customHeight="1" x14ac:dyDescent="0.2">
      <c r="C373" s="26"/>
      <c r="D373" s="15"/>
      <c r="E373" s="15"/>
      <c r="F373" s="15"/>
      <c r="G373" s="15"/>
      <c r="H373" s="15"/>
      <c r="I373" s="17"/>
      <c r="J373" s="17"/>
      <c r="K373" s="17"/>
      <c r="L373" s="4"/>
      <c r="M373" s="4"/>
      <c r="N373" s="4"/>
    </row>
    <row r="374" spans="3:14" ht="14.45" customHeight="1" x14ac:dyDescent="0.2">
      <c r="C374" s="26"/>
      <c r="D374" s="15"/>
      <c r="E374" s="15"/>
      <c r="F374" s="15"/>
      <c r="G374" s="15"/>
      <c r="H374" s="15"/>
      <c r="I374" s="17"/>
      <c r="J374" s="17"/>
      <c r="K374" s="17"/>
      <c r="L374" s="4"/>
      <c r="M374" s="4"/>
      <c r="N374" s="4"/>
    </row>
    <row r="375" spans="3:14" ht="14.45" customHeight="1" x14ac:dyDescent="0.2">
      <c r="C375" s="26"/>
      <c r="D375" s="15"/>
      <c r="E375" s="15"/>
      <c r="F375" s="15"/>
      <c r="G375" s="15"/>
      <c r="H375" s="15"/>
      <c r="I375" s="17"/>
      <c r="J375" s="17"/>
      <c r="K375" s="17"/>
      <c r="L375" s="4"/>
      <c r="M375" s="4"/>
      <c r="N375" s="4"/>
    </row>
    <row r="376" spans="3:14" ht="14.45" customHeight="1" x14ac:dyDescent="0.2">
      <c r="C376" s="26"/>
      <c r="D376" s="15"/>
      <c r="E376" s="15"/>
      <c r="F376" s="15"/>
      <c r="G376" s="15"/>
      <c r="H376" s="15"/>
      <c r="I376" s="17"/>
      <c r="J376" s="17"/>
      <c r="K376" s="17"/>
      <c r="L376" s="4"/>
      <c r="M376" s="4"/>
      <c r="N376" s="4"/>
    </row>
    <row r="377" spans="3:14" ht="14.45" customHeight="1" x14ac:dyDescent="0.2">
      <c r="C377" s="26"/>
      <c r="D377" s="15"/>
      <c r="E377" s="15"/>
      <c r="F377" s="15"/>
      <c r="G377" s="15"/>
      <c r="H377" s="15"/>
      <c r="I377" s="17"/>
      <c r="J377" s="17"/>
      <c r="K377" s="17"/>
      <c r="L377" s="4"/>
      <c r="M377" s="4"/>
      <c r="N377" s="4"/>
    </row>
    <row r="378" spans="3:14" ht="14.45" customHeight="1" x14ac:dyDescent="0.2">
      <c r="C378" s="26"/>
      <c r="D378" s="15"/>
      <c r="E378" s="15"/>
      <c r="F378" s="15"/>
      <c r="G378" s="15"/>
      <c r="H378" s="15"/>
      <c r="I378" s="17"/>
      <c r="J378" s="17"/>
      <c r="K378" s="17"/>
      <c r="L378" s="4"/>
      <c r="M378" s="4"/>
      <c r="N378" s="4"/>
    </row>
    <row r="379" spans="3:14" ht="14.45" customHeight="1" x14ac:dyDescent="0.2">
      <c r="C379" s="26"/>
      <c r="D379" s="15"/>
      <c r="E379" s="15"/>
      <c r="F379" s="15"/>
      <c r="G379" s="15"/>
      <c r="H379" s="15"/>
      <c r="I379" s="17"/>
      <c r="J379" s="17"/>
      <c r="K379" s="17"/>
      <c r="L379" s="4"/>
      <c r="M379" s="4"/>
      <c r="N379" s="4"/>
    </row>
    <row r="380" spans="3:14" ht="14.45" customHeight="1" x14ac:dyDescent="0.2">
      <c r="C380" s="26"/>
      <c r="D380" s="15"/>
      <c r="E380" s="15"/>
      <c r="F380" s="15"/>
      <c r="G380" s="15"/>
      <c r="H380" s="15"/>
      <c r="I380" s="17"/>
      <c r="J380" s="17"/>
      <c r="K380" s="17"/>
      <c r="L380" s="4"/>
      <c r="M380" s="4"/>
      <c r="N380" s="4"/>
    </row>
    <row r="381" spans="3:14" ht="14.45" customHeight="1" x14ac:dyDescent="0.2">
      <c r="C381" s="26"/>
      <c r="D381" s="15"/>
      <c r="E381" s="15"/>
      <c r="F381" s="15"/>
      <c r="G381" s="15"/>
      <c r="H381" s="15"/>
      <c r="I381" s="17"/>
      <c r="J381" s="17"/>
      <c r="K381" s="17"/>
      <c r="L381" s="4"/>
      <c r="M381" s="4"/>
      <c r="N381" s="4"/>
    </row>
    <row r="382" spans="3:14" ht="14.45" customHeight="1" x14ac:dyDescent="0.2">
      <c r="C382" s="26"/>
      <c r="D382" s="15"/>
      <c r="E382" s="15"/>
      <c r="F382" s="15"/>
      <c r="G382" s="15"/>
      <c r="H382" s="15"/>
      <c r="I382" s="17"/>
      <c r="J382" s="17"/>
      <c r="K382" s="17"/>
      <c r="L382" s="4"/>
      <c r="M382" s="4"/>
      <c r="N382" s="4"/>
    </row>
    <row r="383" spans="3:14" ht="14.45" customHeight="1" x14ac:dyDescent="0.2">
      <c r="C383" s="26"/>
      <c r="D383" s="15"/>
      <c r="E383" s="15"/>
      <c r="F383" s="15"/>
      <c r="G383" s="15"/>
      <c r="H383" s="15"/>
      <c r="I383" s="17"/>
      <c r="J383" s="17"/>
      <c r="K383" s="17"/>
      <c r="L383" s="4"/>
      <c r="M383" s="4"/>
      <c r="N383" s="4"/>
    </row>
    <row r="384" spans="3:14" ht="14.45" customHeight="1" x14ac:dyDescent="0.2">
      <c r="C384" s="26"/>
      <c r="D384" s="15"/>
      <c r="E384" s="15"/>
      <c r="F384" s="15"/>
      <c r="G384" s="15"/>
      <c r="H384" s="15"/>
      <c r="I384" s="17"/>
      <c r="J384" s="17"/>
      <c r="K384" s="17"/>
      <c r="L384" s="4"/>
      <c r="M384" s="4"/>
      <c r="N384" s="4"/>
    </row>
    <row r="385" spans="3:14" ht="14.45" customHeight="1" x14ac:dyDescent="0.2">
      <c r="C385" s="26"/>
      <c r="D385" s="15"/>
      <c r="E385" s="15"/>
      <c r="F385" s="15"/>
      <c r="G385" s="15"/>
      <c r="H385" s="15"/>
      <c r="I385" s="17"/>
      <c r="J385" s="17"/>
      <c r="K385" s="17"/>
      <c r="L385" s="4"/>
      <c r="M385" s="4"/>
      <c r="N385" s="4"/>
    </row>
    <row r="386" spans="3:14" ht="14.45" customHeight="1" x14ac:dyDescent="0.2">
      <c r="C386" s="26"/>
      <c r="D386" s="15"/>
      <c r="E386" s="15"/>
      <c r="F386" s="15"/>
      <c r="G386" s="15"/>
      <c r="H386" s="15"/>
      <c r="I386" s="17"/>
      <c r="J386" s="17"/>
      <c r="K386" s="17"/>
      <c r="L386" s="4"/>
      <c r="M386" s="4"/>
      <c r="N386" s="4"/>
    </row>
    <row r="387" spans="3:14" ht="14.45" customHeight="1" x14ac:dyDescent="0.2">
      <c r="C387" s="26"/>
      <c r="D387" s="15"/>
      <c r="E387" s="15"/>
      <c r="F387" s="15"/>
      <c r="G387" s="15"/>
      <c r="H387" s="15"/>
      <c r="I387" s="17"/>
      <c r="J387" s="17"/>
      <c r="K387" s="17"/>
      <c r="L387" s="4"/>
      <c r="M387" s="4"/>
      <c r="N387" s="4"/>
    </row>
    <row r="388" spans="3:14" ht="14.45" customHeight="1" x14ac:dyDescent="0.2">
      <c r="C388" s="26"/>
      <c r="D388" s="15"/>
      <c r="E388" s="15"/>
      <c r="F388" s="15"/>
      <c r="G388" s="15"/>
      <c r="H388" s="15"/>
      <c r="I388" s="17"/>
      <c r="J388" s="17"/>
      <c r="K388" s="17"/>
      <c r="L388" s="4"/>
      <c r="M388" s="4"/>
      <c r="N388" s="4"/>
    </row>
    <row r="389" spans="3:14" ht="14.45" customHeight="1" x14ac:dyDescent="0.2">
      <c r="C389" s="26"/>
      <c r="D389" s="15"/>
      <c r="E389" s="15"/>
      <c r="F389" s="15"/>
      <c r="G389" s="15"/>
      <c r="H389" s="15"/>
      <c r="I389" s="17"/>
      <c r="J389" s="17"/>
      <c r="K389" s="17"/>
      <c r="L389" s="4"/>
      <c r="M389" s="4"/>
      <c r="N389" s="4"/>
    </row>
    <row r="390" spans="3:14" ht="14.45" customHeight="1" x14ac:dyDescent="0.2">
      <c r="C390" s="26"/>
      <c r="D390" s="15"/>
      <c r="E390" s="15"/>
      <c r="F390" s="15"/>
      <c r="G390" s="15"/>
      <c r="H390" s="15"/>
      <c r="I390" s="17"/>
      <c r="J390" s="17"/>
      <c r="K390" s="17"/>
      <c r="L390" s="4"/>
      <c r="M390" s="4"/>
      <c r="N390" s="4"/>
    </row>
    <row r="391" spans="3:14" ht="14.45" customHeight="1" x14ac:dyDescent="0.2">
      <c r="C391" s="26"/>
      <c r="D391" s="15"/>
      <c r="E391" s="15"/>
      <c r="F391" s="15"/>
      <c r="G391" s="15"/>
      <c r="H391" s="15"/>
      <c r="I391" s="17"/>
      <c r="J391" s="17"/>
      <c r="K391" s="17"/>
      <c r="L391" s="4"/>
      <c r="M391" s="4"/>
      <c r="N391" s="4"/>
    </row>
    <row r="392" spans="3:14" ht="14.45" customHeight="1" x14ac:dyDescent="0.2">
      <c r="C392" s="26"/>
      <c r="D392" s="15"/>
      <c r="E392" s="15"/>
      <c r="F392" s="15"/>
      <c r="G392" s="15"/>
      <c r="H392" s="15"/>
      <c r="I392" s="17"/>
      <c r="J392" s="17"/>
      <c r="K392" s="17"/>
      <c r="L392" s="4"/>
      <c r="M392" s="4"/>
      <c r="N392" s="4"/>
    </row>
    <row r="393" spans="3:14" ht="14.45" customHeight="1" x14ac:dyDescent="0.2">
      <c r="C393" s="26"/>
      <c r="D393" s="15"/>
      <c r="E393" s="15"/>
      <c r="F393" s="15"/>
      <c r="G393" s="15"/>
      <c r="H393" s="15"/>
      <c r="I393" s="17"/>
      <c r="J393" s="17"/>
      <c r="K393" s="17"/>
      <c r="L393" s="4"/>
      <c r="M393" s="4"/>
      <c r="N393" s="4"/>
    </row>
    <row r="394" spans="3:14" ht="14.45" customHeight="1" x14ac:dyDescent="0.2">
      <c r="C394" s="26"/>
      <c r="D394" s="15"/>
      <c r="E394" s="15"/>
      <c r="F394" s="15"/>
      <c r="G394" s="15"/>
      <c r="H394" s="15"/>
      <c r="I394" s="17"/>
      <c r="J394" s="17"/>
      <c r="K394" s="17"/>
      <c r="L394" s="4"/>
      <c r="M394" s="4"/>
      <c r="N394" s="4"/>
    </row>
    <row r="395" spans="3:14" ht="14.45" customHeight="1" x14ac:dyDescent="0.2">
      <c r="C395" s="26"/>
      <c r="D395" s="15"/>
      <c r="E395" s="15"/>
      <c r="F395" s="15"/>
      <c r="G395" s="15"/>
      <c r="H395" s="15"/>
      <c r="I395" s="17"/>
      <c r="J395" s="17"/>
      <c r="K395" s="17"/>
      <c r="L395" s="4"/>
      <c r="M395" s="4"/>
      <c r="N395" s="4"/>
    </row>
    <row r="396" spans="3:14" ht="14.45" customHeight="1" x14ac:dyDescent="0.2">
      <c r="C396" s="26"/>
      <c r="D396" s="15"/>
      <c r="E396" s="15"/>
      <c r="F396" s="15"/>
      <c r="G396" s="15"/>
      <c r="H396" s="15"/>
      <c r="I396" s="17"/>
      <c r="J396" s="17"/>
      <c r="K396" s="17"/>
      <c r="L396" s="4"/>
      <c r="M396" s="4"/>
      <c r="N396" s="4"/>
    </row>
    <row r="397" spans="3:14" ht="14.45" customHeight="1" x14ac:dyDescent="0.2">
      <c r="C397" s="26"/>
      <c r="D397" s="15"/>
      <c r="E397" s="15"/>
      <c r="F397" s="15"/>
      <c r="G397" s="15"/>
      <c r="H397" s="15"/>
      <c r="I397" s="17"/>
      <c r="J397" s="17"/>
      <c r="K397" s="17"/>
      <c r="L397" s="4"/>
      <c r="M397" s="4"/>
      <c r="N397" s="4"/>
    </row>
    <row r="398" spans="3:14" ht="14.45" customHeight="1" x14ac:dyDescent="0.2">
      <c r="C398" s="26"/>
      <c r="D398" s="15"/>
      <c r="E398" s="15"/>
      <c r="F398" s="15"/>
      <c r="G398" s="15"/>
      <c r="H398" s="15"/>
      <c r="I398" s="17"/>
      <c r="J398" s="17"/>
      <c r="K398" s="17"/>
      <c r="L398" s="4"/>
      <c r="M398" s="4"/>
      <c r="N398" s="4"/>
    </row>
    <row r="399" spans="3:14" ht="14.45" customHeight="1" x14ac:dyDescent="0.2">
      <c r="C399" s="26"/>
      <c r="D399" s="15"/>
      <c r="E399" s="15"/>
      <c r="F399" s="15"/>
      <c r="G399" s="15"/>
      <c r="H399" s="15"/>
      <c r="I399" s="17"/>
      <c r="J399" s="17"/>
      <c r="K399" s="17"/>
      <c r="L399" s="4"/>
      <c r="M399" s="4"/>
      <c r="N399" s="4"/>
    </row>
    <row r="400" spans="3:14" ht="14.45" customHeight="1" x14ac:dyDescent="0.2">
      <c r="C400" s="26"/>
      <c r="D400" s="15"/>
      <c r="E400" s="15"/>
      <c r="F400" s="15"/>
      <c r="G400" s="15"/>
      <c r="H400" s="15"/>
      <c r="I400" s="17"/>
      <c r="J400" s="17"/>
      <c r="K400" s="17"/>
      <c r="L400" s="4"/>
      <c r="M400" s="4"/>
      <c r="N400" s="4"/>
    </row>
    <row r="401" spans="3:14" ht="14.45" customHeight="1" x14ac:dyDescent="0.2">
      <c r="C401" s="26"/>
      <c r="D401" s="15"/>
      <c r="E401" s="15"/>
      <c r="F401" s="15"/>
      <c r="G401" s="15"/>
      <c r="H401" s="15"/>
      <c r="I401" s="17"/>
      <c r="J401" s="17"/>
      <c r="K401" s="17"/>
      <c r="L401" s="4"/>
      <c r="M401" s="4"/>
      <c r="N401" s="4"/>
    </row>
    <row r="402" spans="3:14" ht="14.45" customHeight="1" x14ac:dyDescent="0.2">
      <c r="C402" s="26"/>
      <c r="D402" s="15"/>
      <c r="E402" s="15"/>
      <c r="F402" s="15"/>
      <c r="G402" s="15"/>
      <c r="H402" s="15"/>
      <c r="I402" s="17"/>
      <c r="J402" s="17"/>
      <c r="K402" s="17"/>
      <c r="L402" s="4"/>
      <c r="M402" s="4"/>
      <c r="N402" s="4"/>
    </row>
    <row r="403" spans="3:14" ht="14.45" customHeight="1" x14ac:dyDescent="0.2">
      <c r="C403" s="26"/>
      <c r="D403" s="15"/>
      <c r="E403" s="15"/>
      <c r="F403" s="15"/>
      <c r="G403" s="15"/>
      <c r="H403" s="15"/>
      <c r="I403" s="17"/>
      <c r="J403" s="17"/>
      <c r="K403" s="17"/>
      <c r="L403" s="4"/>
      <c r="M403" s="4"/>
      <c r="N403" s="4"/>
    </row>
    <row r="404" spans="3:14" ht="14.45" customHeight="1" x14ac:dyDescent="0.2">
      <c r="C404" s="26"/>
      <c r="D404" s="15"/>
      <c r="E404" s="15"/>
      <c r="F404" s="15"/>
      <c r="G404" s="15"/>
      <c r="H404" s="15"/>
      <c r="I404" s="17"/>
      <c r="J404" s="17"/>
      <c r="K404" s="17"/>
      <c r="L404" s="4"/>
      <c r="M404" s="4"/>
      <c r="N404" s="4"/>
    </row>
    <row r="405" spans="3:14" ht="14.45" customHeight="1" x14ac:dyDescent="0.2">
      <c r="C405" s="26"/>
      <c r="D405" s="15"/>
      <c r="E405" s="15"/>
      <c r="F405" s="15"/>
      <c r="G405" s="15"/>
      <c r="H405" s="15"/>
      <c r="I405" s="17"/>
      <c r="J405" s="17"/>
      <c r="K405" s="17"/>
      <c r="L405" s="4"/>
      <c r="M405" s="4"/>
      <c r="N405" s="4"/>
    </row>
    <row r="406" spans="3:14" ht="14.45" customHeight="1" x14ac:dyDescent="0.2">
      <c r="C406" s="26"/>
      <c r="D406" s="15"/>
      <c r="E406" s="15"/>
      <c r="F406" s="15"/>
      <c r="G406" s="15"/>
      <c r="H406" s="15"/>
      <c r="I406" s="17"/>
      <c r="J406" s="17"/>
      <c r="K406" s="17"/>
      <c r="L406" s="4"/>
      <c r="M406" s="4"/>
      <c r="N406" s="4"/>
    </row>
    <row r="407" spans="3:14" ht="14.45" customHeight="1" x14ac:dyDescent="0.2">
      <c r="C407" s="26"/>
      <c r="D407" s="15"/>
      <c r="E407" s="15"/>
      <c r="F407" s="15"/>
      <c r="G407" s="15"/>
      <c r="H407" s="15"/>
      <c r="I407" s="17"/>
      <c r="J407" s="17"/>
      <c r="K407" s="17"/>
      <c r="L407" s="4"/>
      <c r="M407" s="4"/>
      <c r="N407" s="4"/>
    </row>
    <row r="408" spans="3:14" ht="14.45" customHeight="1" x14ac:dyDescent="0.2">
      <c r="C408" s="26"/>
      <c r="D408" s="15"/>
      <c r="E408" s="15"/>
      <c r="F408" s="15"/>
      <c r="G408" s="15"/>
      <c r="H408" s="15"/>
      <c r="I408" s="17"/>
      <c r="J408" s="17"/>
      <c r="K408" s="17"/>
      <c r="L408" s="4"/>
      <c r="M408" s="4"/>
      <c r="N408" s="4"/>
    </row>
    <row r="409" spans="3:14" ht="14.45" customHeight="1" x14ac:dyDescent="0.2">
      <c r="C409" s="26"/>
      <c r="D409" s="15"/>
      <c r="E409" s="15"/>
      <c r="F409" s="15"/>
      <c r="G409" s="15"/>
      <c r="H409" s="15"/>
      <c r="I409" s="17"/>
      <c r="J409" s="17"/>
      <c r="K409" s="17"/>
      <c r="L409" s="4"/>
      <c r="M409" s="4"/>
      <c r="N409" s="4"/>
    </row>
    <row r="410" spans="3:14" ht="14.45" customHeight="1" x14ac:dyDescent="0.2">
      <c r="C410" s="26"/>
      <c r="D410" s="15"/>
      <c r="E410" s="15"/>
      <c r="F410" s="15"/>
      <c r="G410" s="15"/>
      <c r="H410" s="15"/>
      <c r="I410" s="17"/>
      <c r="J410" s="17"/>
      <c r="K410" s="17"/>
      <c r="L410" s="4"/>
      <c r="M410" s="4"/>
      <c r="N410" s="4"/>
    </row>
    <row r="411" spans="3:14" ht="14.45" customHeight="1" x14ac:dyDescent="0.2">
      <c r="C411" s="26"/>
      <c r="D411" s="15"/>
      <c r="E411" s="15"/>
      <c r="F411" s="15"/>
      <c r="G411" s="15"/>
      <c r="H411" s="15"/>
      <c r="I411" s="17"/>
      <c r="J411" s="17"/>
      <c r="K411" s="17"/>
      <c r="L411" s="4"/>
      <c r="M411" s="4"/>
      <c r="N411" s="4"/>
    </row>
    <row r="412" spans="3:14" ht="14.45" customHeight="1" x14ac:dyDescent="0.2">
      <c r="C412" s="26"/>
      <c r="D412" s="15"/>
      <c r="E412" s="15"/>
      <c r="F412" s="15"/>
      <c r="G412" s="15"/>
      <c r="H412" s="15"/>
      <c r="I412" s="17"/>
      <c r="J412" s="17"/>
      <c r="K412" s="17"/>
      <c r="L412" s="4"/>
      <c r="M412" s="4"/>
      <c r="N412" s="4"/>
    </row>
    <row r="413" spans="3:14" ht="14.45" customHeight="1" x14ac:dyDescent="0.2">
      <c r="C413" s="26"/>
      <c r="D413" s="15"/>
      <c r="E413" s="15"/>
      <c r="F413" s="15"/>
      <c r="G413" s="15"/>
      <c r="H413" s="15"/>
      <c r="I413" s="17"/>
      <c r="J413" s="17"/>
      <c r="K413" s="17"/>
      <c r="L413" s="4"/>
      <c r="M413" s="4"/>
      <c r="N413" s="4"/>
    </row>
    <row r="414" spans="3:14" ht="14.45" customHeight="1" x14ac:dyDescent="0.2">
      <c r="C414" s="26"/>
      <c r="D414" s="15"/>
      <c r="E414" s="15"/>
      <c r="F414" s="15"/>
      <c r="G414" s="15"/>
      <c r="H414" s="15"/>
      <c r="I414" s="17"/>
      <c r="J414" s="17"/>
      <c r="K414" s="17"/>
      <c r="L414" s="4"/>
      <c r="M414" s="4"/>
      <c r="N414" s="4"/>
    </row>
    <row r="415" spans="3:14" ht="14.45" customHeight="1" x14ac:dyDescent="0.2">
      <c r="C415" s="26"/>
      <c r="D415" s="15"/>
      <c r="E415" s="15"/>
      <c r="F415" s="15"/>
      <c r="G415" s="15"/>
      <c r="H415" s="15"/>
      <c r="I415" s="17"/>
      <c r="J415" s="17"/>
      <c r="K415" s="17"/>
      <c r="L415" s="4"/>
      <c r="M415" s="4"/>
      <c r="N415" s="4"/>
    </row>
    <row r="416" spans="3:14" ht="14.45" customHeight="1" x14ac:dyDescent="0.2">
      <c r="C416" s="26"/>
      <c r="D416" s="15"/>
      <c r="E416" s="15"/>
      <c r="F416" s="15"/>
      <c r="G416" s="15"/>
      <c r="H416" s="15"/>
      <c r="I416" s="17"/>
      <c r="J416" s="17"/>
      <c r="K416" s="17"/>
      <c r="L416" s="4"/>
      <c r="M416" s="4"/>
      <c r="N416" s="4"/>
    </row>
    <row r="417" spans="3:14" ht="14.45" customHeight="1" x14ac:dyDescent="0.2">
      <c r="C417" s="26"/>
      <c r="D417" s="15"/>
      <c r="E417" s="15"/>
      <c r="F417" s="15"/>
      <c r="G417" s="15"/>
      <c r="H417" s="15"/>
      <c r="I417" s="17"/>
      <c r="J417" s="17"/>
      <c r="K417" s="17"/>
      <c r="L417" s="4"/>
      <c r="M417" s="4"/>
      <c r="N417" s="4"/>
    </row>
    <row r="418" spans="3:14" ht="14.45" customHeight="1" x14ac:dyDescent="0.2">
      <c r="C418" s="26"/>
      <c r="D418" s="15"/>
      <c r="E418" s="15"/>
      <c r="F418" s="15"/>
      <c r="G418" s="15"/>
      <c r="H418" s="15"/>
      <c r="I418" s="17"/>
      <c r="J418" s="17"/>
      <c r="K418" s="17"/>
      <c r="L418" s="4"/>
      <c r="M418" s="4"/>
      <c r="N418" s="4"/>
    </row>
    <row r="419" spans="3:14" ht="14.45" customHeight="1" x14ac:dyDescent="0.2">
      <c r="C419" s="26"/>
      <c r="D419" s="15"/>
      <c r="E419" s="15"/>
      <c r="F419" s="15"/>
      <c r="G419" s="15"/>
      <c r="H419" s="15"/>
      <c r="I419" s="17"/>
      <c r="J419" s="17"/>
      <c r="K419" s="17"/>
      <c r="L419" s="4"/>
      <c r="M419" s="4"/>
      <c r="N419" s="4"/>
    </row>
    <row r="420" spans="3:14" ht="14.45" customHeight="1" x14ac:dyDescent="0.2">
      <c r="C420" s="26"/>
      <c r="D420" s="15"/>
      <c r="E420" s="15"/>
      <c r="F420" s="15"/>
      <c r="G420" s="15"/>
      <c r="H420" s="15"/>
      <c r="I420" s="17"/>
      <c r="J420" s="17"/>
      <c r="K420" s="17"/>
      <c r="L420" s="4"/>
      <c r="M420" s="4"/>
      <c r="N420" s="4"/>
    </row>
    <row r="421" spans="3:14" ht="14.45" customHeight="1" x14ac:dyDescent="0.2">
      <c r="C421" s="26"/>
      <c r="D421" s="15"/>
      <c r="E421" s="15"/>
      <c r="F421" s="15"/>
      <c r="G421" s="15"/>
      <c r="H421" s="15"/>
      <c r="I421" s="17"/>
      <c r="J421" s="17"/>
      <c r="K421" s="17"/>
      <c r="L421" s="4"/>
      <c r="M421" s="4"/>
      <c r="N421" s="4"/>
    </row>
    <row r="422" spans="3:14" ht="14.45" customHeight="1" x14ac:dyDescent="0.2">
      <c r="C422" s="26"/>
      <c r="D422" s="15"/>
      <c r="E422" s="15"/>
      <c r="F422" s="15"/>
      <c r="G422" s="15"/>
      <c r="H422" s="15"/>
      <c r="I422" s="17"/>
      <c r="J422" s="17"/>
      <c r="K422" s="17"/>
      <c r="L422" s="4"/>
      <c r="M422" s="4"/>
      <c r="N422" s="4"/>
    </row>
    <row r="423" spans="3:14" ht="14.45" customHeight="1" x14ac:dyDescent="0.2">
      <c r="C423" s="26"/>
      <c r="D423" s="15"/>
      <c r="E423" s="15"/>
      <c r="F423" s="15"/>
      <c r="G423" s="15"/>
      <c r="H423" s="15"/>
      <c r="I423" s="17"/>
      <c r="J423" s="17"/>
      <c r="K423" s="17"/>
      <c r="L423" s="4"/>
      <c r="M423" s="4"/>
      <c r="N423" s="4"/>
    </row>
    <row r="424" spans="3:14" ht="14.45" customHeight="1" x14ac:dyDescent="0.2">
      <c r="C424" s="26"/>
      <c r="D424" s="15"/>
      <c r="E424" s="15"/>
      <c r="F424" s="15"/>
      <c r="G424" s="15"/>
      <c r="H424" s="15"/>
      <c r="I424" s="17"/>
      <c r="J424" s="17"/>
      <c r="K424" s="17"/>
      <c r="L424" s="4"/>
      <c r="M424" s="4"/>
      <c r="N424" s="4"/>
    </row>
    <row r="425" spans="3:14" ht="14.45" customHeight="1" x14ac:dyDescent="0.2">
      <c r="C425" s="26"/>
      <c r="D425" s="15"/>
      <c r="E425" s="15"/>
      <c r="F425" s="15"/>
      <c r="G425" s="15"/>
      <c r="H425" s="15"/>
      <c r="I425" s="17"/>
      <c r="J425" s="17"/>
      <c r="K425" s="17"/>
      <c r="L425" s="4"/>
      <c r="M425" s="4"/>
      <c r="N425" s="4"/>
    </row>
    <row r="426" spans="3:14" ht="14.45" customHeight="1" x14ac:dyDescent="0.2">
      <c r="C426" s="26"/>
      <c r="D426" s="15"/>
      <c r="E426" s="15"/>
      <c r="F426" s="15"/>
      <c r="G426" s="15"/>
      <c r="H426" s="15"/>
      <c r="I426" s="17"/>
      <c r="J426" s="17"/>
      <c r="K426" s="17"/>
      <c r="L426" s="4"/>
      <c r="M426" s="4"/>
      <c r="N426" s="4"/>
    </row>
    <row r="427" spans="3:14" ht="14.45" customHeight="1" x14ac:dyDescent="0.2">
      <c r="C427" s="26"/>
      <c r="D427" s="15"/>
      <c r="E427" s="15"/>
      <c r="F427" s="15"/>
      <c r="G427" s="15"/>
      <c r="H427" s="15"/>
      <c r="I427" s="17"/>
      <c r="J427" s="17"/>
      <c r="K427" s="17"/>
      <c r="L427" s="4"/>
      <c r="M427" s="4"/>
      <c r="N427" s="4"/>
    </row>
    <row r="428" spans="3:14" ht="14.45" customHeight="1" x14ac:dyDescent="0.2">
      <c r="C428" s="26"/>
      <c r="D428" s="15"/>
      <c r="E428" s="15"/>
      <c r="F428" s="15"/>
      <c r="G428" s="15"/>
      <c r="H428" s="15"/>
      <c r="I428" s="17"/>
      <c r="J428" s="17"/>
      <c r="K428" s="17"/>
      <c r="L428" s="4"/>
      <c r="M428" s="4"/>
      <c r="N428" s="4"/>
    </row>
    <row r="429" spans="3:14" ht="14.45" customHeight="1" x14ac:dyDescent="0.2">
      <c r="C429" s="26"/>
      <c r="D429" s="15"/>
      <c r="E429" s="15"/>
      <c r="F429" s="15"/>
      <c r="G429" s="15"/>
      <c r="H429" s="15"/>
      <c r="I429" s="17"/>
      <c r="J429" s="17"/>
      <c r="K429" s="17"/>
      <c r="L429" s="4"/>
      <c r="M429" s="4"/>
      <c r="N429" s="4"/>
    </row>
    <row r="430" spans="3:14" ht="14.45" customHeight="1" x14ac:dyDescent="0.2">
      <c r="C430" s="26"/>
      <c r="D430" s="15"/>
      <c r="E430" s="15"/>
      <c r="F430" s="15"/>
      <c r="G430" s="15"/>
      <c r="H430" s="15"/>
      <c r="I430" s="17"/>
      <c r="J430" s="17"/>
      <c r="K430" s="17"/>
      <c r="L430" s="4"/>
      <c r="M430" s="4"/>
      <c r="N430" s="4"/>
    </row>
    <row r="431" spans="3:14" ht="14.45" customHeight="1" x14ac:dyDescent="0.2">
      <c r="C431" s="26"/>
      <c r="D431" s="15"/>
      <c r="E431" s="15"/>
      <c r="F431" s="15"/>
      <c r="G431" s="15"/>
      <c r="H431" s="15"/>
      <c r="I431" s="17"/>
      <c r="J431" s="17"/>
      <c r="K431" s="17"/>
      <c r="L431" s="4"/>
      <c r="M431" s="4"/>
      <c r="N431" s="4"/>
    </row>
    <row r="432" spans="3:14" ht="14.45" customHeight="1" x14ac:dyDescent="0.2">
      <c r="C432" s="26"/>
      <c r="D432" s="15"/>
      <c r="E432" s="15"/>
      <c r="F432" s="15"/>
      <c r="G432" s="15"/>
      <c r="H432" s="15"/>
      <c r="I432" s="17"/>
      <c r="J432" s="17"/>
      <c r="K432" s="17"/>
      <c r="L432" s="4"/>
      <c r="M432" s="4"/>
      <c r="N432" s="4"/>
    </row>
    <row r="433" spans="3:14" ht="14.45" customHeight="1" x14ac:dyDescent="0.2">
      <c r="C433" s="26"/>
      <c r="D433" s="15"/>
      <c r="E433" s="15"/>
      <c r="F433" s="15"/>
      <c r="G433" s="15"/>
      <c r="H433" s="15"/>
      <c r="I433" s="17"/>
      <c r="J433" s="17"/>
      <c r="K433" s="17"/>
      <c r="L433" s="4"/>
      <c r="M433" s="4"/>
      <c r="N433" s="4"/>
    </row>
    <row r="434" spans="3:14" ht="14.45" customHeight="1" x14ac:dyDescent="0.2">
      <c r="C434" s="26"/>
      <c r="D434" s="15"/>
      <c r="E434" s="15"/>
      <c r="F434" s="15"/>
      <c r="G434" s="15"/>
      <c r="H434" s="15"/>
      <c r="I434" s="17"/>
      <c r="J434" s="17"/>
      <c r="K434" s="17"/>
      <c r="L434" s="4"/>
      <c r="M434" s="4"/>
      <c r="N434" s="4"/>
    </row>
    <row r="435" spans="3:14" ht="14.45" customHeight="1" x14ac:dyDescent="0.2">
      <c r="C435" s="26"/>
      <c r="D435" s="15"/>
      <c r="E435" s="15"/>
      <c r="F435" s="15"/>
      <c r="G435" s="15"/>
      <c r="H435" s="15"/>
      <c r="I435" s="17"/>
      <c r="J435" s="17"/>
      <c r="K435" s="17"/>
      <c r="L435" s="4"/>
      <c r="M435" s="4"/>
      <c r="N435" s="4"/>
    </row>
    <row r="436" spans="3:14" ht="14.45" customHeight="1" x14ac:dyDescent="0.2">
      <c r="C436" s="26"/>
      <c r="D436" s="15"/>
      <c r="E436" s="15"/>
      <c r="F436" s="15"/>
      <c r="G436" s="15"/>
      <c r="H436" s="15"/>
      <c r="I436" s="17"/>
      <c r="J436" s="17"/>
      <c r="K436" s="17"/>
      <c r="L436" s="4"/>
      <c r="M436" s="4"/>
      <c r="N436" s="4"/>
    </row>
    <row r="437" spans="3:14" ht="14.45" customHeight="1" x14ac:dyDescent="0.2">
      <c r="C437" s="26"/>
      <c r="D437" s="15"/>
      <c r="E437" s="15"/>
      <c r="F437" s="15"/>
      <c r="G437" s="15"/>
      <c r="H437" s="15"/>
      <c r="I437" s="17"/>
      <c r="J437" s="17"/>
      <c r="K437" s="17"/>
      <c r="L437" s="4"/>
      <c r="M437" s="4"/>
      <c r="N437" s="4"/>
    </row>
    <row r="438" spans="3:14" ht="14.45" customHeight="1" x14ac:dyDescent="0.2">
      <c r="C438" s="26"/>
      <c r="D438" s="15"/>
      <c r="E438" s="15"/>
      <c r="F438" s="15"/>
      <c r="G438" s="15"/>
      <c r="H438" s="15"/>
      <c r="I438" s="17"/>
      <c r="J438" s="17"/>
      <c r="K438" s="17"/>
      <c r="L438" s="4"/>
      <c r="M438" s="4"/>
      <c r="N438" s="4"/>
    </row>
    <row r="439" spans="3:14" ht="14.45" customHeight="1" x14ac:dyDescent="0.2">
      <c r="C439" s="26"/>
      <c r="D439" s="15"/>
      <c r="E439" s="15"/>
      <c r="F439" s="15"/>
      <c r="G439" s="15"/>
      <c r="H439" s="15"/>
      <c r="I439" s="17"/>
      <c r="J439" s="17"/>
      <c r="K439" s="17"/>
      <c r="L439" s="4"/>
      <c r="M439" s="4"/>
      <c r="N439" s="4"/>
    </row>
    <row r="440" spans="3:14" ht="14.45" customHeight="1" x14ac:dyDescent="0.2">
      <c r="C440" s="26"/>
      <c r="D440" s="15"/>
      <c r="E440" s="15"/>
      <c r="F440" s="15"/>
      <c r="G440" s="15"/>
      <c r="H440" s="15"/>
      <c r="I440" s="17"/>
      <c r="J440" s="17"/>
      <c r="K440" s="17"/>
      <c r="L440" s="4"/>
      <c r="M440" s="4"/>
      <c r="N440" s="4"/>
    </row>
    <row r="441" spans="3:14" ht="14.45" customHeight="1" x14ac:dyDescent="0.2">
      <c r="C441" s="26"/>
      <c r="D441" s="15"/>
      <c r="E441" s="15"/>
      <c r="F441" s="15"/>
      <c r="G441" s="15"/>
      <c r="H441" s="15"/>
      <c r="I441" s="17"/>
      <c r="J441" s="17"/>
      <c r="K441" s="17"/>
      <c r="L441" s="4"/>
      <c r="M441" s="4"/>
      <c r="N441" s="4"/>
    </row>
    <row r="442" spans="3:14" ht="14.45" customHeight="1" x14ac:dyDescent="0.2">
      <c r="C442" s="26"/>
      <c r="D442" s="15"/>
      <c r="E442" s="15"/>
      <c r="F442" s="15"/>
      <c r="G442" s="15"/>
      <c r="H442" s="15"/>
      <c r="I442" s="17"/>
      <c r="J442" s="17"/>
      <c r="K442" s="17"/>
      <c r="L442" s="4"/>
      <c r="M442" s="4"/>
      <c r="N442" s="4"/>
    </row>
    <row r="443" spans="3:14" ht="14.45" customHeight="1" x14ac:dyDescent="0.2">
      <c r="C443" s="26"/>
      <c r="D443" s="15"/>
      <c r="E443" s="15"/>
      <c r="F443" s="15"/>
      <c r="G443" s="15"/>
      <c r="H443" s="15"/>
      <c r="I443" s="17"/>
      <c r="J443" s="17"/>
      <c r="K443" s="17"/>
      <c r="L443" s="4"/>
      <c r="M443" s="4"/>
      <c r="N443" s="4"/>
    </row>
    <row r="444" spans="3:14" ht="14.45" customHeight="1" x14ac:dyDescent="0.2">
      <c r="C444" s="26"/>
      <c r="D444" s="15"/>
      <c r="E444" s="15"/>
      <c r="F444" s="15"/>
      <c r="G444" s="15"/>
      <c r="H444" s="15"/>
      <c r="I444" s="17"/>
      <c r="J444" s="17"/>
      <c r="K444" s="17"/>
      <c r="L444" s="4"/>
      <c r="M444" s="4"/>
      <c r="N444" s="4"/>
    </row>
    <row r="445" spans="3:14" ht="14.45" customHeight="1" x14ac:dyDescent="0.2">
      <c r="C445" s="26"/>
      <c r="D445" s="15"/>
      <c r="E445" s="15"/>
      <c r="F445" s="15"/>
      <c r="G445" s="15"/>
      <c r="H445" s="15"/>
      <c r="I445" s="17"/>
      <c r="J445" s="17"/>
      <c r="K445" s="17"/>
      <c r="L445" s="4"/>
      <c r="M445" s="4"/>
      <c r="N445" s="4"/>
    </row>
    <row r="446" spans="3:14" ht="14.45" customHeight="1" x14ac:dyDescent="0.2">
      <c r="C446" s="26"/>
      <c r="D446" s="15"/>
      <c r="E446" s="15"/>
      <c r="F446" s="15"/>
      <c r="G446" s="15"/>
      <c r="H446" s="15"/>
      <c r="I446" s="17"/>
      <c r="J446" s="17"/>
      <c r="K446" s="17"/>
      <c r="L446" s="4"/>
      <c r="M446" s="4"/>
      <c r="N446" s="4"/>
    </row>
    <row r="447" spans="3:14" ht="14.45" customHeight="1" x14ac:dyDescent="0.2">
      <c r="C447" s="26"/>
      <c r="D447" s="15"/>
      <c r="E447" s="15"/>
      <c r="F447" s="15"/>
      <c r="G447" s="15"/>
      <c r="H447" s="15"/>
      <c r="I447" s="17"/>
      <c r="J447" s="17"/>
      <c r="K447" s="17"/>
      <c r="L447" s="4"/>
      <c r="M447" s="4"/>
      <c r="N447" s="4"/>
    </row>
    <row r="448" spans="3:14" ht="14.45" customHeight="1" x14ac:dyDescent="0.2">
      <c r="C448" s="26"/>
      <c r="D448" s="15"/>
      <c r="E448" s="15"/>
      <c r="F448" s="15"/>
      <c r="G448" s="15"/>
      <c r="H448" s="15"/>
      <c r="I448" s="17"/>
      <c r="J448" s="17"/>
      <c r="K448" s="17"/>
      <c r="L448" s="4"/>
      <c r="M448" s="4"/>
      <c r="N448" s="4"/>
    </row>
    <row r="449" spans="2:32" ht="14.45" customHeight="1" x14ac:dyDescent="0.2">
      <c r="C449" s="26"/>
      <c r="D449" s="15"/>
      <c r="E449" s="15"/>
      <c r="F449" s="15"/>
      <c r="G449" s="15"/>
      <c r="H449" s="15"/>
      <c r="I449" s="17"/>
      <c r="J449" s="17"/>
      <c r="K449" s="17"/>
      <c r="L449" s="4"/>
      <c r="M449" s="4"/>
      <c r="N449" s="4"/>
    </row>
    <row r="450" spans="2:32" ht="14.45" customHeight="1" x14ac:dyDescent="0.2">
      <c r="C450" s="26"/>
      <c r="D450" s="15"/>
      <c r="E450" s="15"/>
      <c r="F450" s="15"/>
      <c r="G450" s="15"/>
      <c r="H450" s="15"/>
      <c r="I450" s="17"/>
      <c r="J450" s="17"/>
      <c r="K450" s="17"/>
      <c r="L450" s="4"/>
      <c r="M450" s="4"/>
      <c r="N450" s="4"/>
    </row>
    <row r="451" spans="2:32" ht="14.45" customHeight="1" x14ac:dyDescent="0.2">
      <c r="C451" s="26"/>
      <c r="D451" s="15"/>
      <c r="E451" s="15"/>
      <c r="F451" s="15"/>
      <c r="G451" s="15"/>
      <c r="H451" s="15"/>
      <c r="I451" s="17"/>
      <c r="J451" s="17"/>
      <c r="K451" s="17"/>
      <c r="L451" s="4"/>
      <c r="M451" s="4"/>
      <c r="N451" s="4"/>
    </row>
    <row r="452" spans="2:32" ht="14.45" customHeight="1" x14ac:dyDescent="0.2">
      <c r="C452" s="26"/>
      <c r="D452" s="15"/>
      <c r="E452" s="15"/>
      <c r="F452" s="15"/>
      <c r="G452" s="15"/>
      <c r="H452" s="15"/>
      <c r="I452" s="17"/>
      <c r="J452" s="17"/>
      <c r="K452" s="17"/>
      <c r="L452" s="4"/>
      <c r="M452" s="4"/>
      <c r="N452" s="4"/>
    </row>
    <row r="453" spans="2:32" ht="14.45" customHeight="1" x14ac:dyDescent="0.2">
      <c r="C453" s="26"/>
      <c r="D453" s="15"/>
      <c r="E453" s="15"/>
      <c r="F453" s="15"/>
      <c r="G453" s="15"/>
      <c r="H453" s="15"/>
      <c r="I453" s="17"/>
      <c r="J453" s="17"/>
      <c r="K453" s="17"/>
      <c r="L453" s="4"/>
      <c r="M453" s="4"/>
      <c r="N453" s="4"/>
    </row>
    <row r="454" spans="2:32" ht="14.45" customHeight="1" x14ac:dyDescent="0.2">
      <c r="C454" s="26"/>
      <c r="D454" s="15"/>
      <c r="E454" s="15"/>
      <c r="F454" s="15"/>
      <c r="G454" s="15"/>
      <c r="H454" s="15"/>
      <c r="I454" s="17"/>
      <c r="J454" s="17"/>
      <c r="K454" s="17"/>
      <c r="L454" s="4"/>
      <c r="M454" s="4"/>
      <c r="N454" s="4"/>
    </row>
    <row r="455" spans="2:32" ht="14.45" customHeight="1" x14ac:dyDescent="0.2">
      <c r="C455" s="26"/>
      <c r="D455" s="15"/>
      <c r="E455" s="15"/>
      <c r="F455" s="15"/>
      <c r="G455" s="15"/>
      <c r="H455" s="15"/>
      <c r="I455" s="17"/>
      <c r="J455" s="17"/>
      <c r="K455" s="17"/>
      <c r="L455" s="4"/>
      <c r="M455" s="4"/>
      <c r="N455" s="4"/>
    </row>
    <row r="456" spans="2:32" ht="14.45" customHeight="1" x14ac:dyDescent="0.2">
      <c r="C456" s="26"/>
      <c r="D456" s="15"/>
      <c r="E456" s="15"/>
      <c r="F456" s="15"/>
      <c r="G456" s="15"/>
      <c r="H456" s="15"/>
      <c r="I456" s="17"/>
      <c r="J456" s="17"/>
      <c r="K456" s="17"/>
      <c r="L456" s="4"/>
      <c r="M456" s="4"/>
      <c r="N456" s="4"/>
    </row>
    <row r="457" spans="2:32" ht="14.45" customHeight="1" x14ac:dyDescent="0.2">
      <c r="C457" s="26"/>
      <c r="D457" s="15"/>
      <c r="E457" s="15"/>
      <c r="F457" s="15"/>
      <c r="G457" s="15"/>
      <c r="H457" s="15"/>
      <c r="I457" s="17"/>
      <c r="J457" s="17"/>
      <c r="K457" s="17"/>
      <c r="L457" s="4"/>
      <c r="M457" s="4"/>
      <c r="N457" s="4"/>
    </row>
    <row r="458" spans="2:32" ht="14.45" customHeight="1" x14ac:dyDescent="0.2">
      <c r="C458" s="26"/>
      <c r="D458" s="15"/>
      <c r="E458" s="15"/>
      <c r="F458" s="15"/>
      <c r="G458" s="15"/>
      <c r="H458" s="15"/>
      <c r="I458" s="17"/>
      <c r="J458" s="17"/>
      <c r="K458" s="17"/>
      <c r="L458" s="4"/>
      <c r="M458" s="4"/>
      <c r="N458" s="4"/>
    </row>
    <row r="459" spans="2:32" ht="14.45" customHeight="1" x14ac:dyDescent="0.2">
      <c r="C459" s="26"/>
      <c r="D459" s="15"/>
      <c r="E459" s="15"/>
      <c r="F459" s="15"/>
      <c r="G459" s="15"/>
      <c r="H459" s="15"/>
      <c r="I459" s="17"/>
      <c r="J459" s="17"/>
      <c r="K459" s="17"/>
      <c r="L459" s="4"/>
      <c r="M459" s="4"/>
      <c r="N459" s="4"/>
    </row>
    <row r="460" spans="2:32" ht="14.45" customHeight="1" x14ac:dyDescent="0.2">
      <c r="C460" s="26"/>
      <c r="D460" s="15"/>
      <c r="E460" s="15"/>
      <c r="F460" s="15"/>
      <c r="G460" s="15"/>
      <c r="H460" s="15"/>
      <c r="I460" s="17"/>
      <c r="J460" s="17"/>
      <c r="K460" s="17"/>
      <c r="L460" s="4"/>
      <c r="M460" s="4"/>
      <c r="N460" s="4"/>
    </row>
    <row r="461" spans="2:32" ht="14.45" customHeight="1" x14ac:dyDescent="0.2">
      <c r="C461" s="26"/>
      <c r="D461" s="15"/>
      <c r="E461" s="15"/>
      <c r="F461" s="15"/>
      <c r="G461" s="15"/>
      <c r="H461" s="15"/>
      <c r="I461" s="17"/>
      <c r="J461" s="17"/>
      <c r="K461" s="17"/>
      <c r="L461" s="4"/>
      <c r="M461" s="4"/>
      <c r="N461" s="4"/>
    </row>
    <row r="462" spans="2:32" s="4" customFormat="1" ht="14.45" customHeight="1" x14ac:dyDescent="0.2">
      <c r="I462" s="31"/>
      <c r="J462" s="31"/>
      <c r="K462" s="31"/>
    </row>
    <row r="463" spans="2:32" s="4" customFormat="1" ht="19.899999999999999" customHeight="1" x14ac:dyDescent="0.2">
      <c r="B463" s="32"/>
      <c r="C463" s="6"/>
      <c r="D463" s="6"/>
      <c r="E463" s="6"/>
      <c r="F463" s="6"/>
      <c r="G463" s="6"/>
      <c r="H463" s="8"/>
      <c r="I463" s="9">
        <f>I311</f>
        <v>0</v>
      </c>
      <c r="J463" s="10"/>
      <c r="K463" s="9">
        <f>K311</f>
        <v>0</v>
      </c>
    </row>
    <row r="464" spans="2:32" s="4" customFormat="1" ht="14.45" customHeight="1" x14ac:dyDescent="0.2">
      <c r="C464" s="26"/>
      <c r="D464" s="15"/>
      <c r="E464" s="15"/>
      <c r="F464" s="15"/>
      <c r="G464" s="15"/>
      <c r="H464" s="15"/>
      <c r="I464" s="17"/>
      <c r="J464" s="17"/>
      <c r="K464" s="17"/>
      <c r="AA464" s="1"/>
      <c r="AB464" s="1"/>
      <c r="AC464" s="1"/>
      <c r="AD464" s="1"/>
      <c r="AE464" s="1"/>
      <c r="AF464" s="1"/>
    </row>
    <row r="465" spans="3:11" s="4" customFormat="1" ht="14.45" customHeight="1" x14ac:dyDescent="0.2">
      <c r="C465" s="26"/>
      <c r="D465" s="15"/>
      <c r="E465" s="15"/>
      <c r="F465" s="15"/>
      <c r="G465" s="15"/>
      <c r="H465" s="15"/>
      <c r="I465" s="17"/>
      <c r="J465" s="17"/>
      <c r="K465" s="17"/>
    </row>
    <row r="466" spans="3:11" s="4" customFormat="1" ht="14.45" customHeight="1" x14ac:dyDescent="0.2">
      <c r="C466" s="26"/>
      <c r="D466" s="15"/>
      <c r="E466" s="15"/>
      <c r="F466" s="15"/>
      <c r="G466" s="15"/>
      <c r="H466" s="15"/>
      <c r="I466" s="17"/>
      <c r="J466" s="17"/>
      <c r="K466" s="17"/>
    </row>
    <row r="467" spans="3:11" s="4" customFormat="1" ht="14.45" customHeight="1" x14ac:dyDescent="0.2">
      <c r="C467" s="26"/>
      <c r="D467" s="15"/>
      <c r="E467" s="15"/>
      <c r="F467" s="15"/>
      <c r="G467" s="15"/>
      <c r="H467" s="15"/>
      <c r="I467" s="17"/>
      <c r="J467" s="17"/>
      <c r="K467" s="17"/>
    </row>
    <row r="468" spans="3:11" s="4" customFormat="1" ht="14.45" customHeight="1" x14ac:dyDescent="0.2">
      <c r="C468" s="26"/>
      <c r="D468" s="15"/>
      <c r="E468" s="15"/>
      <c r="F468" s="15"/>
      <c r="G468" s="15"/>
      <c r="H468" s="15"/>
      <c r="I468" s="17"/>
      <c r="J468" s="17"/>
      <c r="K468" s="17"/>
    </row>
    <row r="469" spans="3:11" s="4" customFormat="1" ht="14.45" customHeight="1" x14ac:dyDescent="0.2">
      <c r="C469" s="26"/>
      <c r="D469" s="15"/>
      <c r="E469" s="15"/>
      <c r="F469" s="15"/>
      <c r="G469" s="15"/>
      <c r="H469" s="15"/>
      <c r="I469" s="17"/>
      <c r="J469" s="17"/>
      <c r="K469" s="17"/>
    </row>
    <row r="470" spans="3:11" s="4" customFormat="1" ht="14.45" customHeight="1" x14ac:dyDescent="0.2">
      <c r="C470" s="26"/>
      <c r="D470" s="15"/>
      <c r="E470" s="15"/>
      <c r="F470" s="15"/>
      <c r="G470" s="15"/>
      <c r="H470" s="15"/>
      <c r="I470" s="17"/>
      <c r="J470" s="17"/>
      <c r="K470" s="17"/>
    </row>
    <row r="471" spans="3:11" s="4" customFormat="1" ht="14.45" customHeight="1" x14ac:dyDescent="0.2">
      <c r="C471" s="26"/>
      <c r="D471" s="15"/>
      <c r="E471" s="15"/>
      <c r="F471" s="15"/>
      <c r="G471" s="15"/>
      <c r="H471" s="15"/>
      <c r="I471" s="17"/>
      <c r="J471" s="17"/>
      <c r="K471" s="17"/>
    </row>
    <row r="472" spans="3:11" s="4" customFormat="1" ht="14.45" customHeight="1" x14ac:dyDescent="0.2">
      <c r="C472" s="26"/>
      <c r="D472" s="15"/>
      <c r="E472" s="15"/>
      <c r="F472" s="15"/>
      <c r="G472" s="15"/>
      <c r="H472" s="15"/>
      <c r="I472" s="17"/>
      <c r="J472" s="17"/>
      <c r="K472" s="17"/>
    </row>
    <row r="473" spans="3:11" s="4" customFormat="1" ht="14.45" customHeight="1" x14ac:dyDescent="0.2">
      <c r="C473" s="26"/>
      <c r="D473" s="15"/>
      <c r="E473" s="15"/>
      <c r="F473" s="15"/>
      <c r="G473" s="15"/>
      <c r="H473" s="15"/>
      <c r="I473" s="17"/>
      <c r="J473" s="17"/>
      <c r="K473" s="17"/>
    </row>
    <row r="474" spans="3:11" s="4" customFormat="1" ht="14.45" customHeight="1" x14ac:dyDescent="0.2">
      <c r="C474" s="26"/>
      <c r="D474" s="15"/>
      <c r="E474" s="15"/>
      <c r="F474" s="15"/>
      <c r="G474" s="15"/>
      <c r="H474" s="15"/>
      <c r="I474" s="17"/>
      <c r="J474" s="17"/>
      <c r="K474" s="17"/>
    </row>
    <row r="475" spans="3:11" s="4" customFormat="1" ht="14.45" customHeight="1" x14ac:dyDescent="0.2">
      <c r="C475" s="26"/>
      <c r="D475" s="15"/>
      <c r="E475" s="15"/>
      <c r="F475" s="15"/>
      <c r="G475" s="15"/>
      <c r="H475" s="15"/>
      <c r="I475" s="17"/>
      <c r="J475" s="17"/>
      <c r="K475" s="17"/>
    </row>
    <row r="476" spans="3:11" s="4" customFormat="1" ht="14.45" customHeight="1" x14ac:dyDescent="0.2">
      <c r="C476" s="26"/>
      <c r="D476" s="15"/>
      <c r="E476" s="15"/>
      <c r="F476" s="15"/>
      <c r="G476" s="15"/>
      <c r="H476" s="15"/>
      <c r="I476" s="17"/>
      <c r="J476" s="17"/>
      <c r="K476" s="17"/>
    </row>
    <row r="477" spans="3:11" s="4" customFormat="1" ht="14.45" customHeight="1" x14ac:dyDescent="0.2">
      <c r="C477" s="26"/>
      <c r="D477" s="15"/>
      <c r="E477" s="15"/>
      <c r="F477" s="15"/>
      <c r="G477" s="15"/>
      <c r="H477" s="15"/>
      <c r="I477" s="17"/>
      <c r="J477" s="17"/>
      <c r="K477" s="17"/>
    </row>
    <row r="478" spans="3:11" s="4" customFormat="1" ht="14.45" customHeight="1" x14ac:dyDescent="0.2">
      <c r="C478" s="26"/>
      <c r="D478" s="15"/>
      <c r="E478" s="15"/>
      <c r="F478" s="15"/>
      <c r="G478" s="15"/>
      <c r="H478" s="15"/>
      <c r="I478" s="17"/>
      <c r="J478" s="17"/>
      <c r="K478" s="17"/>
    </row>
    <row r="479" spans="3:11" s="2" customFormat="1" ht="15" x14ac:dyDescent="0.2">
      <c r="C479" s="26"/>
      <c r="D479" s="15"/>
      <c r="E479" s="15"/>
      <c r="F479" s="15"/>
      <c r="G479" s="15"/>
      <c r="H479" s="15"/>
      <c r="I479" s="17"/>
      <c r="J479" s="17"/>
      <c r="K479" s="17"/>
    </row>
    <row r="480" spans="3:11" s="2" customFormat="1" ht="15" x14ac:dyDescent="0.2">
      <c r="C480" s="26"/>
      <c r="D480" s="15"/>
      <c r="E480" s="15"/>
      <c r="F480" s="15"/>
      <c r="G480" s="15"/>
      <c r="H480" s="15"/>
      <c r="I480" s="17"/>
      <c r="J480" s="17"/>
      <c r="K480" s="17"/>
    </row>
    <row r="481" spans="3:11" s="2" customFormat="1" ht="15" x14ac:dyDescent="0.2">
      <c r="C481" s="26"/>
      <c r="D481" s="15"/>
      <c r="E481" s="15"/>
      <c r="F481" s="15"/>
      <c r="G481" s="15"/>
      <c r="H481" s="15"/>
      <c r="I481" s="17"/>
      <c r="J481" s="17"/>
      <c r="K481" s="17"/>
    </row>
    <row r="482" spans="3:11" s="2" customFormat="1" ht="15" x14ac:dyDescent="0.2">
      <c r="C482" s="26"/>
      <c r="D482" s="15"/>
      <c r="E482" s="15"/>
      <c r="F482" s="15"/>
      <c r="G482" s="15"/>
      <c r="H482" s="15"/>
      <c r="I482" s="17"/>
      <c r="J482" s="17"/>
      <c r="K482" s="17"/>
    </row>
    <row r="483" spans="3:11" s="2" customFormat="1" ht="15" x14ac:dyDescent="0.2">
      <c r="C483" s="26"/>
      <c r="D483" s="15"/>
      <c r="E483" s="15"/>
      <c r="F483" s="15"/>
      <c r="G483" s="15"/>
      <c r="H483" s="15"/>
      <c r="I483" s="17"/>
      <c r="J483" s="17"/>
      <c r="K483" s="17"/>
    </row>
    <row r="484" spans="3:11" s="2" customFormat="1" ht="15" x14ac:dyDescent="0.2">
      <c r="C484" s="26"/>
      <c r="D484" s="15"/>
      <c r="E484" s="15"/>
      <c r="F484" s="15"/>
      <c r="G484" s="15"/>
      <c r="H484" s="15"/>
      <c r="I484" s="17"/>
      <c r="J484" s="17"/>
      <c r="K484" s="17"/>
    </row>
    <row r="485" spans="3:11" s="2" customFormat="1" ht="15" x14ac:dyDescent="0.2">
      <c r="C485" s="26"/>
      <c r="D485" s="15"/>
      <c r="E485" s="15"/>
      <c r="F485" s="15"/>
      <c r="G485" s="15"/>
      <c r="H485" s="15"/>
      <c r="I485" s="17"/>
      <c r="J485" s="17"/>
      <c r="K485" s="17"/>
    </row>
    <row r="486" spans="3:11" s="2" customFormat="1" ht="15" x14ac:dyDescent="0.2">
      <c r="C486" s="26"/>
      <c r="D486" s="15"/>
      <c r="E486" s="15"/>
      <c r="F486" s="15"/>
      <c r="G486" s="15"/>
      <c r="H486" s="15"/>
      <c r="I486" s="17"/>
      <c r="J486" s="17"/>
      <c r="K486" s="17"/>
    </row>
    <row r="487" spans="3:11" s="2" customFormat="1" ht="15" x14ac:dyDescent="0.2">
      <c r="C487" s="26"/>
      <c r="D487" s="15"/>
      <c r="E487" s="15"/>
      <c r="F487" s="15"/>
      <c r="G487" s="15"/>
      <c r="H487" s="15"/>
      <c r="I487" s="17"/>
      <c r="J487" s="17"/>
      <c r="K487" s="17"/>
    </row>
    <row r="488" spans="3:11" s="2" customFormat="1" ht="15" x14ac:dyDescent="0.2">
      <c r="C488" s="26"/>
      <c r="D488" s="15"/>
      <c r="E488" s="15"/>
      <c r="F488" s="15"/>
      <c r="G488" s="15"/>
      <c r="H488" s="15"/>
      <c r="I488" s="17"/>
      <c r="J488" s="17"/>
      <c r="K488" s="17"/>
    </row>
    <row r="489" spans="3:11" s="2" customFormat="1" ht="15" x14ac:dyDescent="0.2">
      <c r="C489" s="26"/>
      <c r="D489" s="15"/>
      <c r="E489" s="15"/>
      <c r="F489" s="15"/>
      <c r="G489" s="15"/>
      <c r="H489" s="15"/>
      <c r="I489" s="17"/>
      <c r="J489" s="17"/>
      <c r="K489" s="17"/>
    </row>
    <row r="490" spans="3:11" s="2" customFormat="1" ht="15" x14ac:dyDescent="0.2">
      <c r="C490" s="26"/>
      <c r="D490" s="15"/>
      <c r="E490" s="15"/>
      <c r="F490" s="15"/>
      <c r="G490" s="15"/>
      <c r="H490" s="15"/>
      <c r="I490" s="17"/>
      <c r="J490" s="17"/>
      <c r="K490" s="17"/>
    </row>
    <row r="491" spans="3:11" s="2" customFormat="1" ht="15" x14ac:dyDescent="0.2">
      <c r="C491" s="26"/>
      <c r="D491" s="15"/>
      <c r="E491" s="15"/>
      <c r="F491" s="15"/>
      <c r="G491" s="15"/>
      <c r="H491" s="15"/>
      <c r="I491" s="17"/>
      <c r="J491" s="17"/>
      <c r="K491" s="17"/>
    </row>
    <row r="492" spans="3:11" s="2" customFormat="1" ht="15" x14ac:dyDescent="0.2">
      <c r="C492" s="26"/>
      <c r="D492" s="15"/>
      <c r="E492" s="15"/>
      <c r="F492" s="15"/>
      <c r="G492" s="15"/>
      <c r="H492" s="15"/>
      <c r="I492" s="17"/>
      <c r="J492" s="17"/>
      <c r="K492" s="17"/>
    </row>
    <row r="493" spans="3:11" s="2" customFormat="1" ht="15" x14ac:dyDescent="0.2">
      <c r="C493" s="26"/>
      <c r="D493" s="15"/>
      <c r="E493" s="15"/>
      <c r="F493" s="15"/>
      <c r="G493" s="15"/>
      <c r="H493" s="15"/>
      <c r="I493" s="17"/>
      <c r="J493" s="17"/>
      <c r="K493" s="17"/>
    </row>
    <row r="494" spans="3:11" s="2" customFormat="1" ht="15" x14ac:dyDescent="0.2">
      <c r="C494" s="26"/>
      <c r="D494" s="15"/>
      <c r="E494" s="15"/>
      <c r="F494" s="15"/>
      <c r="G494" s="15"/>
      <c r="H494" s="15"/>
      <c r="I494" s="17"/>
      <c r="J494" s="17"/>
      <c r="K494" s="17"/>
    </row>
    <row r="495" spans="3:11" s="2" customFormat="1" ht="15" x14ac:dyDescent="0.2">
      <c r="C495" s="26"/>
      <c r="D495" s="15"/>
      <c r="E495" s="15"/>
      <c r="F495" s="15"/>
      <c r="G495" s="15"/>
      <c r="H495" s="15"/>
      <c r="I495" s="17"/>
      <c r="J495" s="17"/>
      <c r="K495" s="17"/>
    </row>
    <row r="496" spans="3:11" s="2" customFormat="1" ht="15" x14ac:dyDescent="0.2">
      <c r="C496" s="26"/>
      <c r="D496" s="15"/>
      <c r="E496" s="15"/>
      <c r="F496" s="15"/>
      <c r="G496" s="15"/>
      <c r="H496" s="15"/>
      <c r="I496" s="17"/>
      <c r="J496" s="17"/>
      <c r="K496" s="17"/>
    </row>
    <row r="497" spans="3:11" s="2" customFormat="1" ht="15" x14ac:dyDescent="0.2">
      <c r="C497" s="26"/>
      <c r="D497" s="15"/>
      <c r="E497" s="15"/>
      <c r="F497" s="15"/>
      <c r="G497" s="15"/>
      <c r="H497" s="15"/>
      <c r="I497" s="17"/>
      <c r="J497" s="17"/>
      <c r="K497" s="17"/>
    </row>
    <row r="498" spans="3:11" s="2" customFormat="1" ht="15" x14ac:dyDescent="0.2">
      <c r="C498" s="26"/>
      <c r="D498" s="15"/>
      <c r="E498" s="15"/>
      <c r="F498" s="15"/>
      <c r="G498" s="15"/>
      <c r="H498" s="15"/>
      <c r="I498" s="17"/>
      <c r="J498" s="17"/>
      <c r="K498" s="17"/>
    </row>
    <row r="499" spans="3:11" s="2" customFormat="1" ht="15" x14ac:dyDescent="0.2">
      <c r="C499" s="26"/>
      <c r="D499" s="15"/>
      <c r="E499" s="15"/>
      <c r="F499" s="15"/>
      <c r="G499" s="15"/>
      <c r="H499" s="15"/>
      <c r="I499" s="17"/>
      <c r="J499" s="17"/>
      <c r="K499" s="17"/>
    </row>
    <row r="500" spans="3:11" s="2" customFormat="1" ht="15" x14ac:dyDescent="0.2">
      <c r="C500" s="26"/>
      <c r="D500" s="15"/>
      <c r="E500" s="15"/>
      <c r="F500" s="15"/>
      <c r="G500" s="15"/>
      <c r="H500" s="15"/>
      <c r="I500" s="17"/>
      <c r="J500" s="17"/>
      <c r="K500" s="17"/>
    </row>
    <row r="501" spans="3:11" s="2" customFormat="1" ht="15" x14ac:dyDescent="0.2">
      <c r="C501" s="26"/>
      <c r="D501" s="15"/>
      <c r="E501" s="15"/>
      <c r="F501" s="15"/>
      <c r="G501" s="15"/>
      <c r="H501" s="15"/>
      <c r="I501" s="17"/>
      <c r="J501" s="17"/>
      <c r="K501" s="17"/>
    </row>
    <row r="502" spans="3:11" s="2" customFormat="1" ht="15" x14ac:dyDescent="0.2">
      <c r="C502" s="26"/>
      <c r="D502" s="15"/>
      <c r="E502" s="15"/>
      <c r="F502" s="15"/>
      <c r="G502" s="15"/>
      <c r="H502" s="15"/>
      <c r="I502" s="17"/>
      <c r="J502" s="17"/>
      <c r="K502" s="17"/>
    </row>
    <row r="503" spans="3:11" s="2" customFormat="1" ht="15" x14ac:dyDescent="0.2">
      <c r="C503" s="26"/>
      <c r="D503" s="15"/>
      <c r="E503" s="15"/>
      <c r="F503" s="15"/>
      <c r="G503" s="15"/>
      <c r="H503" s="15"/>
      <c r="I503" s="17"/>
      <c r="J503" s="17"/>
      <c r="K503" s="17"/>
    </row>
    <row r="504" spans="3:11" s="2" customFormat="1" ht="15" x14ac:dyDescent="0.2">
      <c r="C504" s="26"/>
      <c r="D504" s="15"/>
      <c r="E504" s="15"/>
      <c r="F504" s="15"/>
      <c r="G504" s="15"/>
      <c r="H504" s="15"/>
      <c r="I504" s="17"/>
      <c r="J504" s="17"/>
      <c r="K504" s="17"/>
    </row>
    <row r="505" spans="3:11" s="2" customFormat="1" ht="15" x14ac:dyDescent="0.2">
      <c r="C505" s="26"/>
      <c r="D505" s="15"/>
      <c r="E505" s="15"/>
      <c r="F505" s="15"/>
      <c r="G505" s="15"/>
      <c r="H505" s="15"/>
      <c r="I505" s="17"/>
      <c r="J505" s="17"/>
      <c r="K505" s="17"/>
    </row>
    <row r="506" spans="3:11" s="2" customFormat="1" ht="15" x14ac:dyDescent="0.2">
      <c r="C506" s="26"/>
      <c r="D506" s="15"/>
      <c r="E506" s="15"/>
      <c r="F506" s="15"/>
      <c r="G506" s="15"/>
      <c r="H506" s="15"/>
      <c r="I506" s="17"/>
      <c r="J506" s="17"/>
      <c r="K506" s="17"/>
    </row>
    <row r="507" spans="3:11" s="2" customFormat="1" ht="15" x14ac:dyDescent="0.2">
      <c r="C507" s="26"/>
      <c r="D507" s="15"/>
      <c r="E507" s="15"/>
      <c r="F507" s="15"/>
      <c r="G507" s="15"/>
      <c r="H507" s="15"/>
      <c r="I507" s="17"/>
      <c r="J507" s="17"/>
      <c r="K507" s="17"/>
    </row>
    <row r="508" spans="3:11" s="2" customFormat="1" ht="15" x14ac:dyDescent="0.2">
      <c r="C508" s="26"/>
      <c r="D508" s="15"/>
      <c r="E508" s="15"/>
      <c r="F508" s="15"/>
      <c r="G508" s="15"/>
      <c r="H508" s="15"/>
      <c r="I508" s="17"/>
      <c r="J508" s="17"/>
      <c r="K508" s="17"/>
    </row>
    <row r="509" spans="3:11" s="2" customFormat="1" ht="15" x14ac:dyDescent="0.2">
      <c r="C509" s="26"/>
      <c r="D509" s="15"/>
      <c r="E509" s="15"/>
      <c r="F509" s="15"/>
      <c r="G509" s="15"/>
      <c r="H509" s="15"/>
      <c r="I509" s="17"/>
      <c r="J509" s="17"/>
      <c r="K509" s="17"/>
    </row>
    <row r="510" spans="3:11" s="2" customFormat="1" ht="15" x14ac:dyDescent="0.2">
      <c r="C510" s="26"/>
      <c r="D510" s="15"/>
      <c r="E510" s="15"/>
      <c r="F510" s="15"/>
      <c r="G510" s="15"/>
      <c r="H510" s="15"/>
      <c r="I510" s="17"/>
      <c r="J510" s="17"/>
      <c r="K510" s="17"/>
    </row>
    <row r="511" spans="3:11" s="2" customFormat="1" ht="15" x14ac:dyDescent="0.2">
      <c r="C511" s="26"/>
      <c r="D511" s="15"/>
      <c r="E511" s="15"/>
      <c r="F511" s="15"/>
      <c r="G511" s="15"/>
      <c r="H511" s="15"/>
      <c r="I511" s="17"/>
      <c r="J511" s="17"/>
      <c r="K511" s="17"/>
    </row>
    <row r="512" spans="3:11" s="2" customFormat="1" ht="15" x14ac:dyDescent="0.2">
      <c r="C512" s="26"/>
      <c r="D512" s="15"/>
      <c r="E512" s="15"/>
      <c r="F512" s="15"/>
      <c r="G512" s="15"/>
      <c r="H512" s="15"/>
      <c r="I512" s="17"/>
      <c r="J512" s="17"/>
      <c r="K512" s="17"/>
    </row>
    <row r="513" spans="3:11" s="2" customFormat="1" ht="15" x14ac:dyDescent="0.2">
      <c r="C513" s="26"/>
      <c r="D513" s="15"/>
      <c r="E513" s="15"/>
      <c r="F513" s="15"/>
      <c r="G513" s="15"/>
      <c r="H513" s="15"/>
      <c r="I513" s="17"/>
      <c r="J513" s="17"/>
      <c r="K513" s="17"/>
    </row>
    <row r="514" spans="3:11" s="2" customFormat="1" ht="15" x14ac:dyDescent="0.2">
      <c r="C514" s="26"/>
      <c r="D514" s="15"/>
      <c r="E514" s="15"/>
      <c r="F514" s="15"/>
      <c r="G514" s="15"/>
      <c r="H514" s="15"/>
      <c r="I514" s="17"/>
      <c r="J514" s="17"/>
      <c r="K514" s="17"/>
    </row>
    <row r="515" spans="3:11" s="2" customFormat="1" ht="15" x14ac:dyDescent="0.2">
      <c r="C515" s="26"/>
      <c r="D515" s="15"/>
      <c r="E515" s="15"/>
      <c r="F515" s="15"/>
      <c r="G515" s="15"/>
      <c r="H515" s="15"/>
      <c r="I515" s="17"/>
      <c r="J515" s="17"/>
      <c r="K515" s="17"/>
    </row>
    <row r="516" spans="3:11" s="2" customFormat="1" ht="15" x14ac:dyDescent="0.2">
      <c r="C516" s="26"/>
      <c r="D516" s="15"/>
      <c r="E516" s="15"/>
      <c r="F516" s="15"/>
      <c r="G516" s="15"/>
      <c r="H516" s="15"/>
      <c r="I516" s="17"/>
      <c r="J516" s="17"/>
      <c r="K516" s="17"/>
    </row>
    <row r="517" spans="3:11" s="2" customFormat="1" ht="15" x14ac:dyDescent="0.2">
      <c r="C517" s="26"/>
      <c r="D517" s="15"/>
      <c r="E517" s="15"/>
      <c r="F517" s="15"/>
      <c r="G517" s="15"/>
      <c r="H517" s="15"/>
      <c r="I517" s="17"/>
      <c r="J517" s="17"/>
      <c r="K517" s="17"/>
    </row>
    <row r="518" spans="3:11" s="2" customFormat="1" ht="15" x14ac:dyDescent="0.2">
      <c r="C518" s="26"/>
      <c r="D518" s="15"/>
      <c r="E518" s="15"/>
      <c r="F518" s="15"/>
      <c r="G518" s="15"/>
      <c r="H518" s="15"/>
      <c r="I518" s="17"/>
      <c r="J518" s="17"/>
      <c r="K518" s="17"/>
    </row>
    <row r="519" spans="3:11" s="2" customFormat="1" ht="15" x14ac:dyDescent="0.2">
      <c r="C519" s="26"/>
      <c r="D519" s="15"/>
      <c r="E519" s="15"/>
      <c r="F519" s="15"/>
      <c r="G519" s="15"/>
      <c r="H519" s="15"/>
      <c r="I519" s="17"/>
      <c r="J519" s="17"/>
      <c r="K519" s="17"/>
    </row>
    <row r="520" spans="3:11" s="2" customFormat="1" ht="15" x14ac:dyDescent="0.2">
      <c r="C520" s="26"/>
      <c r="D520" s="15"/>
      <c r="E520" s="15"/>
      <c r="F520" s="15"/>
      <c r="G520" s="15"/>
      <c r="H520" s="15"/>
      <c r="I520" s="17"/>
      <c r="J520" s="17"/>
      <c r="K520" s="17"/>
    </row>
    <row r="521" spans="3:11" s="2" customFormat="1" ht="15" x14ac:dyDescent="0.2">
      <c r="C521" s="26"/>
      <c r="D521" s="15"/>
      <c r="E521" s="15"/>
      <c r="F521" s="15"/>
      <c r="G521" s="15"/>
      <c r="H521" s="15"/>
      <c r="I521" s="17"/>
      <c r="J521" s="17"/>
      <c r="K521" s="17"/>
    </row>
    <row r="522" spans="3:11" s="2" customFormat="1" ht="15" x14ac:dyDescent="0.2">
      <c r="C522" s="26"/>
      <c r="D522" s="15"/>
      <c r="E522" s="15"/>
      <c r="F522" s="15"/>
      <c r="G522" s="15"/>
      <c r="H522" s="15"/>
      <c r="I522" s="17"/>
      <c r="J522" s="17"/>
      <c r="K522" s="17"/>
    </row>
    <row r="523" spans="3:11" s="2" customFormat="1" ht="15" x14ac:dyDescent="0.2">
      <c r="C523" s="26"/>
      <c r="D523" s="15"/>
      <c r="E523" s="15"/>
      <c r="F523" s="15"/>
      <c r="G523" s="15"/>
      <c r="H523" s="15"/>
      <c r="I523" s="17"/>
      <c r="J523" s="17"/>
      <c r="K523" s="17"/>
    </row>
    <row r="524" spans="3:11" s="2" customFormat="1" ht="15" x14ac:dyDescent="0.2">
      <c r="C524" s="26"/>
      <c r="D524" s="15"/>
      <c r="E524" s="15"/>
      <c r="F524" s="15"/>
      <c r="G524" s="15"/>
      <c r="H524" s="15"/>
      <c r="I524" s="17"/>
      <c r="J524" s="17"/>
      <c r="K524" s="17"/>
    </row>
    <row r="525" spans="3:11" s="2" customFormat="1" ht="15" x14ac:dyDescent="0.2">
      <c r="C525" s="26"/>
      <c r="D525" s="15"/>
      <c r="E525" s="15"/>
      <c r="F525" s="15"/>
      <c r="G525" s="15"/>
      <c r="H525" s="15"/>
      <c r="I525" s="17"/>
      <c r="J525" s="17"/>
      <c r="K525" s="17"/>
    </row>
    <row r="526" spans="3:11" s="2" customFormat="1" ht="15" x14ac:dyDescent="0.2">
      <c r="C526" s="26"/>
      <c r="D526" s="15"/>
      <c r="E526" s="15"/>
      <c r="F526" s="15"/>
      <c r="G526" s="15"/>
      <c r="H526" s="15"/>
      <c r="I526" s="17"/>
      <c r="J526" s="17"/>
      <c r="K526" s="17"/>
    </row>
    <row r="527" spans="3:11" s="2" customFormat="1" ht="15" x14ac:dyDescent="0.2">
      <c r="C527" s="26"/>
      <c r="D527" s="15"/>
      <c r="E527" s="15"/>
      <c r="F527" s="15"/>
      <c r="G527" s="15"/>
      <c r="H527" s="15"/>
      <c r="I527" s="17"/>
      <c r="J527" s="17"/>
      <c r="K527" s="17"/>
    </row>
    <row r="528" spans="3:11" s="2" customFormat="1" ht="15" x14ac:dyDescent="0.2">
      <c r="C528" s="26"/>
      <c r="D528" s="15"/>
      <c r="E528" s="15"/>
      <c r="F528" s="15"/>
      <c r="G528" s="15"/>
      <c r="H528" s="15"/>
      <c r="I528" s="17"/>
      <c r="J528" s="17"/>
      <c r="K528" s="17"/>
    </row>
    <row r="529" spans="3:11" s="2" customFormat="1" ht="15" x14ac:dyDescent="0.2">
      <c r="C529" s="26"/>
      <c r="D529" s="15"/>
      <c r="E529" s="15"/>
      <c r="F529" s="15"/>
      <c r="G529" s="15"/>
      <c r="H529" s="15"/>
      <c r="I529" s="17"/>
      <c r="J529" s="17"/>
      <c r="K529" s="17"/>
    </row>
    <row r="530" spans="3:11" s="2" customFormat="1" ht="15" x14ac:dyDescent="0.2">
      <c r="C530" s="26"/>
      <c r="D530" s="15"/>
      <c r="E530" s="15"/>
      <c r="F530" s="15"/>
      <c r="G530" s="15"/>
      <c r="H530" s="15"/>
      <c r="I530" s="17"/>
      <c r="J530" s="17"/>
      <c r="K530" s="17"/>
    </row>
    <row r="531" spans="3:11" s="2" customFormat="1" ht="15" x14ac:dyDescent="0.2">
      <c r="C531" s="26"/>
      <c r="D531" s="15"/>
      <c r="E531" s="15"/>
      <c r="F531" s="15"/>
      <c r="G531" s="15"/>
      <c r="H531" s="15"/>
      <c r="I531" s="17"/>
      <c r="J531" s="17"/>
      <c r="K531" s="17"/>
    </row>
    <row r="532" spans="3:11" s="2" customFormat="1" ht="15" x14ac:dyDescent="0.2">
      <c r="C532" s="26"/>
      <c r="D532" s="15"/>
      <c r="E532" s="15"/>
      <c r="F532" s="15"/>
      <c r="G532" s="15"/>
      <c r="H532" s="15"/>
      <c r="I532" s="17"/>
      <c r="J532" s="17"/>
      <c r="K532" s="17"/>
    </row>
    <row r="533" spans="3:11" s="2" customFormat="1" ht="15" x14ac:dyDescent="0.2">
      <c r="C533" s="26"/>
      <c r="D533" s="15"/>
      <c r="E533" s="15"/>
      <c r="F533" s="15"/>
      <c r="G533" s="15"/>
      <c r="H533" s="15"/>
      <c r="I533" s="17"/>
      <c r="J533" s="17"/>
      <c r="K533" s="17"/>
    </row>
    <row r="534" spans="3:11" s="2" customFormat="1" ht="15" x14ac:dyDescent="0.2">
      <c r="C534" s="26"/>
      <c r="D534" s="15"/>
      <c r="E534" s="15"/>
      <c r="F534" s="15"/>
      <c r="G534" s="15"/>
      <c r="H534" s="15"/>
      <c r="I534" s="17"/>
      <c r="J534" s="17"/>
      <c r="K534" s="17"/>
    </row>
    <row r="535" spans="3:11" s="2" customFormat="1" ht="15" x14ac:dyDescent="0.2">
      <c r="C535" s="26"/>
      <c r="D535" s="15"/>
      <c r="E535" s="15"/>
      <c r="F535" s="15"/>
      <c r="G535" s="15"/>
      <c r="H535" s="15"/>
      <c r="I535" s="17"/>
      <c r="J535" s="17"/>
      <c r="K535" s="17"/>
    </row>
    <row r="536" spans="3:11" s="2" customFormat="1" ht="15" x14ac:dyDescent="0.2">
      <c r="C536" s="26"/>
      <c r="D536" s="15"/>
      <c r="E536" s="15"/>
      <c r="F536" s="15"/>
      <c r="G536" s="15"/>
      <c r="H536" s="15"/>
      <c r="I536" s="17"/>
      <c r="J536" s="17"/>
      <c r="K536" s="17"/>
    </row>
    <row r="537" spans="3:11" s="2" customFormat="1" ht="15" x14ac:dyDescent="0.2">
      <c r="C537" s="26"/>
      <c r="D537" s="15"/>
      <c r="E537" s="15"/>
      <c r="F537" s="15"/>
      <c r="G537" s="15"/>
      <c r="H537" s="15"/>
      <c r="I537" s="17"/>
      <c r="J537" s="17"/>
      <c r="K537" s="17"/>
    </row>
    <row r="538" spans="3:11" s="2" customFormat="1" ht="15" x14ac:dyDescent="0.2">
      <c r="C538" s="26"/>
      <c r="D538" s="15"/>
      <c r="E538" s="15"/>
      <c r="F538" s="15"/>
      <c r="G538" s="15"/>
      <c r="H538" s="15"/>
      <c r="I538" s="17"/>
      <c r="J538" s="17"/>
      <c r="K538" s="17"/>
    </row>
    <row r="539" spans="3:11" s="2" customFormat="1" ht="15" x14ac:dyDescent="0.2">
      <c r="C539" s="26"/>
      <c r="D539" s="15"/>
      <c r="E539" s="15"/>
      <c r="F539" s="15"/>
      <c r="G539" s="15"/>
      <c r="H539" s="15"/>
      <c r="I539" s="17"/>
      <c r="J539" s="17"/>
      <c r="K539" s="17"/>
    </row>
    <row r="540" spans="3:11" s="2" customFormat="1" ht="15" x14ac:dyDescent="0.2">
      <c r="C540" s="26"/>
      <c r="D540" s="15"/>
      <c r="E540" s="15"/>
      <c r="F540" s="15"/>
      <c r="G540" s="15"/>
      <c r="H540" s="15"/>
      <c r="I540" s="17"/>
      <c r="J540" s="17"/>
      <c r="K540" s="17"/>
    </row>
    <row r="541" spans="3:11" s="2" customFormat="1" ht="15" x14ac:dyDescent="0.2">
      <c r="C541" s="26"/>
      <c r="D541" s="15"/>
      <c r="E541" s="15"/>
      <c r="F541" s="15"/>
      <c r="G541" s="15"/>
      <c r="H541" s="15"/>
      <c r="I541" s="17"/>
      <c r="J541" s="17"/>
      <c r="K541" s="17"/>
    </row>
    <row r="542" spans="3:11" s="2" customFormat="1" ht="15" x14ac:dyDescent="0.2">
      <c r="C542" s="26"/>
      <c r="D542" s="15"/>
      <c r="E542" s="15"/>
      <c r="F542" s="15"/>
      <c r="G542" s="15"/>
      <c r="H542" s="15"/>
      <c r="I542" s="17"/>
      <c r="J542" s="17"/>
      <c r="K542" s="17"/>
    </row>
    <row r="543" spans="3:11" s="2" customFormat="1" ht="15" x14ac:dyDescent="0.2">
      <c r="C543" s="26"/>
      <c r="D543" s="15"/>
      <c r="E543" s="15"/>
      <c r="F543" s="15"/>
      <c r="G543" s="15"/>
      <c r="H543" s="15"/>
      <c r="I543" s="17"/>
      <c r="J543" s="17"/>
      <c r="K543" s="17"/>
    </row>
    <row r="544" spans="3:11" s="2" customFormat="1" ht="15" x14ac:dyDescent="0.2">
      <c r="C544" s="26"/>
      <c r="D544" s="15"/>
      <c r="E544" s="15"/>
      <c r="F544" s="15"/>
      <c r="G544" s="15"/>
      <c r="H544" s="15"/>
      <c r="I544" s="17"/>
      <c r="J544" s="17"/>
      <c r="K544" s="17"/>
    </row>
    <row r="545" spans="3:11" s="2" customFormat="1" ht="15" x14ac:dyDescent="0.2">
      <c r="C545" s="26"/>
      <c r="D545" s="15"/>
      <c r="E545" s="15"/>
      <c r="F545" s="15"/>
      <c r="G545" s="15"/>
      <c r="H545" s="15"/>
      <c r="I545" s="17"/>
      <c r="J545" s="17"/>
      <c r="K545" s="17"/>
    </row>
    <row r="546" spans="3:11" s="2" customFormat="1" ht="15" x14ac:dyDescent="0.2">
      <c r="C546" s="26"/>
      <c r="D546" s="15"/>
      <c r="E546" s="15"/>
      <c r="F546" s="15"/>
      <c r="G546" s="15"/>
      <c r="H546" s="15"/>
      <c r="I546" s="17"/>
      <c r="J546" s="17"/>
      <c r="K546" s="17"/>
    </row>
    <row r="547" spans="3:11" s="2" customFormat="1" ht="15" x14ac:dyDescent="0.2">
      <c r="C547" s="26"/>
      <c r="D547" s="15"/>
      <c r="E547" s="15"/>
      <c r="F547" s="15"/>
      <c r="G547" s="15"/>
      <c r="H547" s="15"/>
      <c r="I547" s="17"/>
      <c r="J547" s="17"/>
      <c r="K547" s="17"/>
    </row>
    <row r="548" spans="3:11" s="2" customFormat="1" ht="15" x14ac:dyDescent="0.2">
      <c r="C548" s="26"/>
      <c r="D548" s="15"/>
      <c r="E548" s="15"/>
      <c r="F548" s="15"/>
      <c r="G548" s="15"/>
      <c r="H548" s="15"/>
      <c r="I548" s="17"/>
      <c r="J548" s="17"/>
      <c r="K548" s="17"/>
    </row>
    <row r="549" spans="3:11" s="2" customFormat="1" ht="15" x14ac:dyDescent="0.2">
      <c r="C549" s="26"/>
      <c r="D549" s="15"/>
      <c r="E549" s="15"/>
      <c r="F549" s="15"/>
      <c r="G549" s="15"/>
      <c r="H549" s="15"/>
      <c r="I549" s="17"/>
      <c r="J549" s="17"/>
      <c r="K549" s="17"/>
    </row>
    <row r="550" spans="3:11" s="2" customFormat="1" ht="15" x14ac:dyDescent="0.2">
      <c r="C550" s="26"/>
      <c r="D550" s="15"/>
      <c r="E550" s="15"/>
      <c r="F550" s="15"/>
      <c r="G550" s="15"/>
      <c r="H550" s="15"/>
      <c r="I550" s="17"/>
      <c r="J550" s="17"/>
      <c r="K550" s="17"/>
    </row>
    <row r="551" spans="3:11" s="2" customFormat="1" ht="15" x14ac:dyDescent="0.2">
      <c r="C551" s="26"/>
      <c r="D551" s="15"/>
      <c r="E551" s="15"/>
      <c r="F551" s="15"/>
      <c r="G551" s="15"/>
      <c r="H551" s="15"/>
      <c r="I551" s="17"/>
      <c r="J551" s="17"/>
      <c r="K551" s="17"/>
    </row>
    <row r="552" spans="3:11" s="2" customFormat="1" ht="15" x14ac:dyDescent="0.2">
      <c r="C552" s="26"/>
      <c r="D552" s="15"/>
      <c r="E552" s="15"/>
      <c r="F552" s="15"/>
      <c r="G552" s="15"/>
      <c r="H552" s="15"/>
      <c r="I552" s="17"/>
      <c r="J552" s="17"/>
      <c r="K552" s="17"/>
    </row>
    <row r="553" spans="3:11" s="2" customFormat="1" ht="15" x14ac:dyDescent="0.2">
      <c r="C553" s="26"/>
      <c r="D553" s="15"/>
      <c r="E553" s="15"/>
      <c r="F553" s="15"/>
      <c r="G553" s="15"/>
      <c r="H553" s="15"/>
      <c r="I553" s="17"/>
      <c r="J553" s="17"/>
      <c r="K553" s="17"/>
    </row>
    <row r="554" spans="3:11" s="2" customFormat="1" ht="15" x14ac:dyDescent="0.2">
      <c r="C554" s="26"/>
      <c r="D554" s="15"/>
      <c r="E554" s="15"/>
      <c r="F554" s="15"/>
      <c r="G554" s="15"/>
      <c r="H554" s="15"/>
      <c r="I554" s="17"/>
      <c r="J554" s="17"/>
      <c r="K554" s="17"/>
    </row>
    <row r="555" spans="3:11" s="2" customFormat="1" ht="15" x14ac:dyDescent="0.2">
      <c r="C555" s="26"/>
      <c r="D555" s="15"/>
      <c r="E555" s="15"/>
      <c r="F555" s="15"/>
      <c r="G555" s="15"/>
      <c r="H555" s="15"/>
      <c r="I555" s="17"/>
      <c r="J555" s="17"/>
      <c r="K555" s="17"/>
    </row>
    <row r="556" spans="3:11" s="2" customFormat="1" ht="15" x14ac:dyDescent="0.2">
      <c r="C556" s="26"/>
      <c r="D556" s="15"/>
      <c r="E556" s="15"/>
      <c r="F556" s="15"/>
      <c r="G556" s="15"/>
      <c r="H556" s="15"/>
      <c r="I556" s="17"/>
      <c r="J556" s="17"/>
      <c r="K556" s="17"/>
    </row>
    <row r="557" spans="3:11" s="2" customFormat="1" ht="15" x14ac:dyDescent="0.2">
      <c r="C557" s="26"/>
      <c r="D557" s="15"/>
      <c r="E557" s="15"/>
      <c r="F557" s="15"/>
      <c r="G557" s="15"/>
      <c r="H557" s="15"/>
      <c r="I557" s="17"/>
      <c r="J557" s="17"/>
      <c r="K557" s="17"/>
    </row>
    <row r="558" spans="3:11" s="2" customFormat="1" ht="15" x14ac:dyDescent="0.2">
      <c r="C558" s="26"/>
      <c r="D558" s="15"/>
      <c r="E558" s="15"/>
      <c r="F558" s="15"/>
      <c r="G558" s="15"/>
      <c r="H558" s="15"/>
      <c r="I558" s="17"/>
      <c r="J558" s="17"/>
      <c r="K558" s="17"/>
    </row>
    <row r="559" spans="3:11" s="2" customFormat="1" ht="15" x14ac:dyDescent="0.2">
      <c r="C559" s="26"/>
      <c r="D559" s="15"/>
      <c r="E559" s="15"/>
      <c r="F559" s="15"/>
      <c r="G559" s="15"/>
      <c r="H559" s="15"/>
      <c r="I559" s="17"/>
      <c r="J559" s="17"/>
      <c r="K559" s="17"/>
    </row>
    <row r="560" spans="3:11" s="2" customFormat="1" ht="15" x14ac:dyDescent="0.2">
      <c r="C560" s="26"/>
      <c r="D560" s="15"/>
      <c r="E560" s="15"/>
      <c r="F560" s="15"/>
      <c r="G560" s="15"/>
      <c r="H560" s="15"/>
      <c r="I560" s="17"/>
      <c r="J560" s="17"/>
      <c r="K560" s="17"/>
    </row>
    <row r="561" spans="3:11" s="2" customFormat="1" ht="15" x14ac:dyDescent="0.2">
      <c r="C561" s="26"/>
      <c r="D561" s="15"/>
      <c r="E561" s="15"/>
      <c r="F561" s="15"/>
      <c r="G561" s="15"/>
      <c r="H561" s="15"/>
      <c r="I561" s="17"/>
      <c r="J561" s="17"/>
      <c r="K561" s="17"/>
    </row>
    <row r="562" spans="3:11" s="2" customFormat="1" ht="15" x14ac:dyDescent="0.2">
      <c r="C562" s="26"/>
      <c r="D562" s="15"/>
      <c r="E562" s="15"/>
      <c r="F562" s="15"/>
      <c r="G562" s="15"/>
      <c r="H562" s="15"/>
      <c r="I562" s="17"/>
      <c r="J562" s="17"/>
      <c r="K562" s="17"/>
    </row>
    <row r="563" spans="3:11" s="2" customFormat="1" ht="15" x14ac:dyDescent="0.2">
      <c r="C563" s="26"/>
      <c r="D563" s="15"/>
      <c r="E563" s="15"/>
      <c r="F563" s="15"/>
      <c r="G563" s="15"/>
      <c r="H563" s="15"/>
      <c r="I563" s="17"/>
      <c r="J563" s="17"/>
      <c r="K563" s="17"/>
    </row>
    <row r="564" spans="3:11" s="2" customFormat="1" ht="15" x14ac:dyDescent="0.2">
      <c r="C564" s="26"/>
      <c r="D564" s="15"/>
      <c r="E564" s="15"/>
      <c r="F564" s="15"/>
      <c r="G564" s="15"/>
      <c r="H564" s="15"/>
      <c r="I564" s="17"/>
      <c r="J564" s="17"/>
      <c r="K564" s="17"/>
    </row>
    <row r="565" spans="3:11" s="2" customFormat="1" ht="15" x14ac:dyDescent="0.2">
      <c r="C565" s="26"/>
      <c r="D565" s="15"/>
      <c r="E565" s="15"/>
      <c r="F565" s="15"/>
      <c r="G565" s="15"/>
      <c r="H565" s="15"/>
      <c r="I565" s="17"/>
      <c r="J565" s="17"/>
      <c r="K565" s="17"/>
    </row>
    <row r="566" spans="3:11" s="2" customFormat="1" ht="15" x14ac:dyDescent="0.2">
      <c r="C566" s="26"/>
      <c r="D566" s="15"/>
      <c r="E566" s="15"/>
      <c r="F566" s="15"/>
      <c r="G566" s="15"/>
      <c r="H566" s="15"/>
      <c r="I566" s="17"/>
      <c r="J566" s="17"/>
      <c r="K566" s="17"/>
    </row>
    <row r="567" spans="3:11" s="2" customFormat="1" ht="15" x14ac:dyDescent="0.2">
      <c r="C567" s="26"/>
      <c r="D567" s="15"/>
      <c r="E567" s="15"/>
      <c r="F567" s="15"/>
      <c r="G567" s="15"/>
      <c r="H567" s="15"/>
      <c r="I567" s="17"/>
      <c r="J567" s="17"/>
      <c r="K567" s="17"/>
    </row>
    <row r="568" spans="3:11" s="2" customFormat="1" ht="15" x14ac:dyDescent="0.2">
      <c r="C568" s="26"/>
      <c r="D568" s="15"/>
      <c r="E568" s="15"/>
      <c r="F568" s="15"/>
      <c r="G568" s="15"/>
      <c r="H568" s="15"/>
      <c r="I568" s="17"/>
      <c r="J568" s="17"/>
      <c r="K568" s="17"/>
    </row>
    <row r="569" spans="3:11" s="2" customFormat="1" ht="15" x14ac:dyDescent="0.2">
      <c r="C569" s="26"/>
      <c r="D569" s="15"/>
      <c r="E569" s="15"/>
      <c r="F569" s="15"/>
      <c r="G569" s="15"/>
      <c r="H569" s="15"/>
      <c r="I569" s="17"/>
      <c r="J569" s="17"/>
      <c r="K569" s="17"/>
    </row>
    <row r="570" spans="3:11" s="2" customFormat="1" ht="15" x14ac:dyDescent="0.2">
      <c r="C570" s="26"/>
      <c r="D570" s="15"/>
      <c r="E570" s="15"/>
      <c r="F570" s="15"/>
      <c r="G570" s="15"/>
      <c r="H570" s="15"/>
      <c r="I570" s="17"/>
      <c r="J570" s="17"/>
      <c r="K570" s="17"/>
    </row>
    <row r="571" spans="3:11" s="2" customFormat="1" ht="15" x14ac:dyDescent="0.2">
      <c r="C571" s="26"/>
      <c r="D571" s="15"/>
      <c r="E571" s="15"/>
      <c r="F571" s="15"/>
      <c r="G571" s="15"/>
      <c r="H571" s="15"/>
      <c r="I571" s="17"/>
      <c r="J571" s="17"/>
      <c r="K571" s="17"/>
    </row>
    <row r="572" spans="3:11" s="2" customFormat="1" ht="15" x14ac:dyDescent="0.2">
      <c r="C572" s="26"/>
      <c r="D572" s="15"/>
      <c r="E572" s="15"/>
      <c r="F572" s="15"/>
      <c r="G572" s="15"/>
      <c r="H572" s="15"/>
      <c r="I572" s="17"/>
      <c r="J572" s="17"/>
      <c r="K572" s="17"/>
    </row>
    <row r="573" spans="3:11" s="2" customFormat="1" ht="15" x14ac:dyDescent="0.2">
      <c r="C573" s="26"/>
      <c r="D573" s="15"/>
      <c r="E573" s="15"/>
      <c r="F573" s="15"/>
      <c r="G573" s="15"/>
      <c r="H573" s="15"/>
      <c r="I573" s="17"/>
      <c r="J573" s="17"/>
      <c r="K573" s="17"/>
    </row>
    <row r="574" spans="3:11" s="2" customFormat="1" ht="15" x14ac:dyDescent="0.2">
      <c r="C574" s="26"/>
      <c r="D574" s="15"/>
      <c r="E574" s="15"/>
      <c r="F574" s="15"/>
      <c r="G574" s="15"/>
      <c r="H574" s="15"/>
      <c r="I574" s="17"/>
      <c r="J574" s="17"/>
      <c r="K574" s="17"/>
    </row>
    <row r="575" spans="3:11" s="2" customFormat="1" ht="15" x14ac:dyDescent="0.2">
      <c r="C575" s="26"/>
      <c r="D575" s="15"/>
      <c r="E575" s="15"/>
      <c r="F575" s="15"/>
      <c r="G575" s="15"/>
      <c r="H575" s="15"/>
      <c r="I575" s="17"/>
      <c r="J575" s="17"/>
      <c r="K575" s="17"/>
    </row>
    <row r="576" spans="3:11" s="2" customFormat="1" ht="15" x14ac:dyDescent="0.2">
      <c r="C576" s="26"/>
      <c r="D576" s="15"/>
      <c r="E576" s="15"/>
      <c r="F576" s="15"/>
      <c r="G576" s="15"/>
      <c r="H576" s="15"/>
      <c r="I576" s="17"/>
      <c r="J576" s="17"/>
      <c r="K576" s="17"/>
    </row>
    <row r="577" spans="3:11" s="2" customFormat="1" ht="15" x14ac:dyDescent="0.2">
      <c r="C577" s="26"/>
      <c r="D577" s="15"/>
      <c r="E577" s="15"/>
      <c r="F577" s="15"/>
      <c r="G577" s="15"/>
      <c r="H577" s="15"/>
      <c r="I577" s="17"/>
      <c r="J577" s="17"/>
      <c r="K577" s="17"/>
    </row>
    <row r="578" spans="3:11" s="2" customFormat="1" ht="15" x14ac:dyDescent="0.2">
      <c r="C578" s="26"/>
      <c r="D578" s="15"/>
      <c r="E578" s="15"/>
      <c r="F578" s="15"/>
      <c r="G578" s="15"/>
      <c r="H578" s="15"/>
      <c r="I578" s="17"/>
      <c r="J578" s="17"/>
      <c r="K578" s="17"/>
    </row>
    <row r="579" spans="3:11" s="2" customFormat="1" ht="15" x14ac:dyDescent="0.2">
      <c r="C579" s="26"/>
      <c r="D579" s="15"/>
      <c r="E579" s="15"/>
      <c r="F579" s="15"/>
      <c r="G579" s="15"/>
      <c r="H579" s="15"/>
      <c r="I579" s="17"/>
      <c r="J579" s="17"/>
      <c r="K579" s="17"/>
    </row>
    <row r="580" spans="3:11" s="2" customFormat="1" ht="15" x14ac:dyDescent="0.2">
      <c r="C580" s="26"/>
      <c r="D580" s="15"/>
      <c r="E580" s="15"/>
      <c r="F580" s="15"/>
      <c r="G580" s="15"/>
      <c r="H580" s="15"/>
      <c r="I580" s="17"/>
      <c r="J580" s="17"/>
      <c r="K580" s="17"/>
    </row>
    <row r="581" spans="3:11" s="2" customFormat="1" ht="15" x14ac:dyDescent="0.2">
      <c r="C581" s="26"/>
      <c r="D581" s="15"/>
      <c r="E581" s="15"/>
      <c r="F581" s="15"/>
      <c r="G581" s="15"/>
      <c r="H581" s="15"/>
      <c r="I581" s="17"/>
      <c r="J581" s="17"/>
      <c r="K581" s="17"/>
    </row>
    <row r="582" spans="3:11" s="2" customFormat="1" ht="15" x14ac:dyDescent="0.2">
      <c r="C582" s="26"/>
      <c r="D582" s="15"/>
      <c r="E582" s="15"/>
      <c r="F582" s="15"/>
      <c r="G582" s="15"/>
      <c r="H582" s="15"/>
      <c r="I582" s="17"/>
      <c r="J582" s="17"/>
      <c r="K582" s="17"/>
    </row>
    <row r="583" spans="3:11" s="2" customFormat="1" ht="15" x14ac:dyDescent="0.2">
      <c r="C583" s="26"/>
      <c r="D583" s="15"/>
      <c r="E583" s="15"/>
      <c r="F583" s="15"/>
      <c r="G583" s="15"/>
      <c r="H583" s="15"/>
      <c r="I583" s="17"/>
      <c r="J583" s="17"/>
      <c r="K583" s="17"/>
    </row>
    <row r="584" spans="3:11" s="2" customFormat="1" ht="15" x14ac:dyDescent="0.2">
      <c r="C584" s="26"/>
      <c r="D584" s="15"/>
      <c r="E584" s="15"/>
      <c r="F584" s="15"/>
      <c r="G584" s="15"/>
      <c r="H584" s="15"/>
      <c r="I584" s="17"/>
      <c r="J584" s="17"/>
      <c r="K584" s="17"/>
    </row>
    <row r="585" spans="3:11" s="2" customFormat="1" ht="15" x14ac:dyDescent="0.2">
      <c r="C585" s="26"/>
      <c r="D585" s="15"/>
      <c r="E585" s="15"/>
      <c r="F585" s="15"/>
      <c r="G585" s="15"/>
      <c r="H585" s="15"/>
      <c r="I585" s="17"/>
      <c r="J585" s="17"/>
      <c r="K585" s="17"/>
    </row>
    <row r="586" spans="3:11" s="2" customFormat="1" ht="15" x14ac:dyDescent="0.2">
      <c r="C586" s="26"/>
      <c r="D586" s="15"/>
      <c r="E586" s="15"/>
      <c r="F586" s="15"/>
      <c r="G586" s="15"/>
      <c r="H586" s="15"/>
      <c r="I586" s="17"/>
      <c r="J586" s="17"/>
      <c r="K586" s="17"/>
    </row>
    <row r="587" spans="3:11" s="2" customFormat="1" ht="15" x14ac:dyDescent="0.2">
      <c r="C587" s="26"/>
      <c r="D587" s="15"/>
      <c r="E587" s="15"/>
      <c r="F587" s="15"/>
      <c r="G587" s="15"/>
      <c r="H587" s="15"/>
      <c r="I587" s="17"/>
      <c r="J587" s="17"/>
      <c r="K587" s="17"/>
    </row>
    <row r="588" spans="3:11" s="2" customFormat="1" ht="15" x14ac:dyDescent="0.2">
      <c r="C588" s="26"/>
      <c r="D588" s="15"/>
      <c r="E588" s="15"/>
      <c r="F588" s="15"/>
      <c r="G588" s="15"/>
      <c r="H588" s="15"/>
      <c r="I588" s="17"/>
      <c r="J588" s="17"/>
      <c r="K588" s="17"/>
    </row>
    <row r="589" spans="3:11" s="2" customFormat="1" ht="15" x14ac:dyDescent="0.2">
      <c r="C589" s="26"/>
      <c r="D589" s="15"/>
      <c r="E589" s="15"/>
      <c r="F589" s="15"/>
      <c r="G589" s="15"/>
      <c r="H589" s="15"/>
      <c r="I589" s="17"/>
      <c r="J589" s="17"/>
      <c r="K589" s="17"/>
    </row>
    <row r="590" spans="3:11" s="2" customFormat="1" ht="15" x14ac:dyDescent="0.2">
      <c r="C590" s="26"/>
      <c r="D590" s="15"/>
      <c r="E590" s="15"/>
      <c r="F590" s="15"/>
      <c r="G590" s="15"/>
      <c r="H590" s="15"/>
      <c r="I590" s="17"/>
      <c r="J590" s="17"/>
      <c r="K590" s="17"/>
    </row>
    <row r="591" spans="3:11" s="2" customFormat="1" ht="15" x14ac:dyDescent="0.2">
      <c r="C591" s="26"/>
      <c r="D591" s="15"/>
      <c r="E591" s="15"/>
      <c r="F591" s="15"/>
      <c r="G591" s="15"/>
      <c r="H591" s="15"/>
      <c r="I591" s="17"/>
      <c r="J591" s="17"/>
      <c r="K591" s="17"/>
    </row>
    <row r="592" spans="3:11" s="2" customFormat="1" ht="15" x14ac:dyDescent="0.2">
      <c r="C592" s="26"/>
      <c r="D592" s="15"/>
      <c r="E592" s="15"/>
      <c r="F592" s="15"/>
      <c r="G592" s="15"/>
      <c r="H592" s="15"/>
      <c r="I592" s="17"/>
      <c r="J592" s="17"/>
      <c r="K592" s="17"/>
    </row>
    <row r="593" spans="3:11" s="2" customFormat="1" ht="15" x14ac:dyDescent="0.2">
      <c r="C593" s="26"/>
      <c r="D593" s="15"/>
      <c r="E593" s="15"/>
      <c r="F593" s="15"/>
      <c r="G593" s="15"/>
      <c r="H593" s="15"/>
      <c r="I593" s="17"/>
      <c r="J593" s="17"/>
      <c r="K593" s="17"/>
    </row>
    <row r="594" spans="3:11" s="2" customFormat="1" ht="15" x14ac:dyDescent="0.2">
      <c r="C594" s="26"/>
      <c r="D594" s="15"/>
      <c r="E594" s="15"/>
      <c r="F594" s="15"/>
      <c r="G594" s="15"/>
      <c r="H594" s="15"/>
      <c r="I594" s="17"/>
      <c r="J594" s="17"/>
      <c r="K594" s="17"/>
    </row>
    <row r="595" spans="3:11" s="2" customFormat="1" ht="15" x14ac:dyDescent="0.2">
      <c r="C595" s="26"/>
      <c r="D595" s="15"/>
      <c r="E595" s="15"/>
      <c r="F595" s="15"/>
      <c r="G595" s="15"/>
      <c r="H595" s="15"/>
      <c r="I595" s="17"/>
      <c r="J595" s="17"/>
      <c r="K595" s="17"/>
    </row>
    <row r="596" spans="3:11" s="2" customFormat="1" ht="15" x14ac:dyDescent="0.2">
      <c r="C596" s="26"/>
      <c r="D596" s="15"/>
      <c r="E596" s="15"/>
      <c r="F596" s="15"/>
      <c r="G596" s="15"/>
      <c r="H596" s="15"/>
      <c r="I596" s="17"/>
      <c r="J596" s="17"/>
      <c r="K596" s="17"/>
    </row>
    <row r="597" spans="3:11" s="2" customFormat="1" ht="15" x14ac:dyDescent="0.2">
      <c r="C597" s="26"/>
      <c r="D597" s="15"/>
      <c r="E597" s="15"/>
      <c r="F597" s="15"/>
      <c r="G597" s="15"/>
      <c r="H597" s="15"/>
      <c r="I597" s="17"/>
      <c r="J597" s="17"/>
      <c r="K597" s="17"/>
    </row>
    <row r="598" spans="3:11" s="2" customFormat="1" ht="15" x14ac:dyDescent="0.2">
      <c r="C598" s="26"/>
      <c r="D598" s="15"/>
      <c r="E598" s="15"/>
      <c r="F598" s="15"/>
      <c r="G598" s="15"/>
      <c r="H598" s="15"/>
      <c r="I598" s="17"/>
      <c r="J598" s="17"/>
      <c r="K598" s="17"/>
    </row>
    <row r="599" spans="3:11" s="2" customFormat="1" ht="15" x14ac:dyDescent="0.2">
      <c r="C599" s="26"/>
      <c r="D599" s="15"/>
      <c r="E599" s="15"/>
      <c r="F599" s="15"/>
      <c r="G599" s="15"/>
      <c r="H599" s="15"/>
      <c r="I599" s="17"/>
      <c r="J599" s="17"/>
      <c r="K599" s="17"/>
    </row>
    <row r="600" spans="3:11" s="2" customFormat="1" ht="15" x14ac:dyDescent="0.2">
      <c r="C600" s="26"/>
      <c r="D600" s="15"/>
      <c r="E600" s="15"/>
      <c r="F600" s="15"/>
      <c r="G600" s="15"/>
      <c r="H600" s="15"/>
      <c r="I600" s="17"/>
      <c r="J600" s="17"/>
      <c r="K600" s="17"/>
    </row>
    <row r="601" spans="3:11" s="2" customFormat="1" ht="15" x14ac:dyDescent="0.2">
      <c r="C601" s="26"/>
      <c r="D601" s="15"/>
      <c r="E601" s="15"/>
      <c r="F601" s="15"/>
      <c r="G601" s="15"/>
      <c r="H601" s="15"/>
      <c r="I601" s="17"/>
      <c r="J601" s="17"/>
      <c r="K601" s="17"/>
    </row>
    <row r="602" spans="3:11" s="2" customFormat="1" ht="15" x14ac:dyDescent="0.2">
      <c r="C602" s="26"/>
      <c r="D602" s="15"/>
      <c r="E602" s="15"/>
      <c r="F602" s="15"/>
      <c r="G602" s="15"/>
      <c r="H602" s="15"/>
      <c r="I602" s="17"/>
      <c r="J602" s="17"/>
      <c r="K602" s="17"/>
    </row>
    <row r="603" spans="3:11" s="2" customFormat="1" ht="15" x14ac:dyDescent="0.2">
      <c r="C603" s="26"/>
      <c r="D603" s="15"/>
      <c r="E603" s="15"/>
      <c r="F603" s="15"/>
      <c r="G603" s="15"/>
      <c r="H603" s="15"/>
      <c r="I603" s="17"/>
      <c r="J603" s="17"/>
      <c r="K603" s="17"/>
    </row>
    <row r="604" spans="3:11" s="2" customFormat="1" ht="15" x14ac:dyDescent="0.2">
      <c r="C604" s="26"/>
      <c r="D604" s="15"/>
      <c r="E604" s="15"/>
      <c r="F604" s="15"/>
      <c r="G604" s="15"/>
      <c r="H604" s="15"/>
      <c r="I604" s="17"/>
      <c r="J604" s="17"/>
      <c r="K604" s="17"/>
    </row>
    <row r="605" spans="3:11" s="2" customFormat="1" ht="15" x14ac:dyDescent="0.2">
      <c r="C605" s="26"/>
      <c r="D605" s="15"/>
      <c r="E605" s="15"/>
      <c r="F605" s="15"/>
      <c r="G605" s="15"/>
      <c r="H605" s="15"/>
      <c r="I605" s="17"/>
      <c r="J605" s="17"/>
      <c r="K605" s="17"/>
    </row>
    <row r="606" spans="3:11" s="2" customFormat="1" ht="15" x14ac:dyDescent="0.2">
      <c r="C606" s="26"/>
      <c r="D606" s="15"/>
      <c r="E606" s="15"/>
      <c r="F606" s="15"/>
      <c r="G606" s="15"/>
      <c r="H606" s="15"/>
      <c r="I606" s="17"/>
      <c r="J606" s="17"/>
      <c r="K606" s="17"/>
    </row>
    <row r="607" spans="3:11" s="2" customFormat="1" ht="15" x14ac:dyDescent="0.2">
      <c r="C607" s="26"/>
      <c r="D607" s="15"/>
      <c r="E607" s="15"/>
      <c r="F607" s="15"/>
      <c r="G607" s="15"/>
      <c r="H607" s="15"/>
      <c r="I607" s="17"/>
      <c r="J607" s="17"/>
      <c r="K607" s="17"/>
    </row>
    <row r="608" spans="3:11" s="2" customFormat="1" ht="15" x14ac:dyDescent="0.2">
      <c r="C608" s="26"/>
      <c r="D608" s="15"/>
      <c r="E608" s="15"/>
      <c r="F608" s="15"/>
      <c r="G608" s="15"/>
      <c r="H608" s="15"/>
      <c r="I608" s="17"/>
      <c r="J608" s="17"/>
      <c r="K608" s="17"/>
    </row>
    <row r="609" spans="3:11" s="2" customFormat="1" ht="15" x14ac:dyDescent="0.2">
      <c r="C609" s="26"/>
      <c r="D609" s="15"/>
      <c r="E609" s="15"/>
      <c r="F609" s="15"/>
      <c r="G609" s="15"/>
      <c r="H609" s="15"/>
      <c r="I609" s="17"/>
      <c r="J609" s="17"/>
      <c r="K609" s="17"/>
    </row>
    <row r="610" spans="3:11" s="2" customFormat="1" ht="15" x14ac:dyDescent="0.2">
      <c r="C610" s="26"/>
      <c r="D610" s="15"/>
      <c r="E610" s="15"/>
      <c r="F610" s="15"/>
      <c r="G610" s="15"/>
      <c r="H610" s="15"/>
      <c r="I610" s="17"/>
      <c r="J610" s="17"/>
      <c r="K610" s="17"/>
    </row>
    <row r="611" spans="3:11" s="2" customFormat="1" ht="15" x14ac:dyDescent="0.2">
      <c r="C611" s="26"/>
      <c r="D611" s="15"/>
      <c r="E611" s="15"/>
      <c r="F611" s="15"/>
      <c r="G611" s="15"/>
      <c r="H611" s="15"/>
      <c r="I611" s="17"/>
      <c r="J611" s="17"/>
      <c r="K611" s="17"/>
    </row>
    <row r="612" spans="3:11" s="2" customFormat="1" ht="15" x14ac:dyDescent="0.2">
      <c r="C612" s="26"/>
      <c r="D612" s="15"/>
      <c r="E612" s="15"/>
      <c r="F612" s="15"/>
      <c r="G612" s="15"/>
      <c r="H612" s="15"/>
      <c r="I612" s="17"/>
      <c r="J612" s="17"/>
      <c r="K612" s="17"/>
    </row>
    <row r="613" spans="3:11" s="2" customFormat="1" ht="15" x14ac:dyDescent="0.2">
      <c r="C613" s="26"/>
      <c r="D613" s="15"/>
      <c r="E613" s="15"/>
      <c r="F613" s="15"/>
      <c r="G613" s="15"/>
      <c r="H613" s="15"/>
      <c r="I613" s="17"/>
      <c r="J613" s="17"/>
      <c r="K613" s="17"/>
    </row>
    <row r="614" spans="3:11" s="2" customFormat="1" ht="15" x14ac:dyDescent="0.2">
      <c r="C614" s="26"/>
      <c r="D614" s="15"/>
      <c r="E614" s="15"/>
      <c r="F614" s="15"/>
      <c r="G614" s="15"/>
      <c r="H614" s="15"/>
      <c r="I614" s="17"/>
      <c r="J614" s="17"/>
      <c r="K614" s="17"/>
    </row>
    <row r="615" spans="3:11" s="2" customFormat="1" x14ac:dyDescent="0.2">
      <c r="C615" s="1"/>
      <c r="D615" s="1"/>
      <c r="E615" s="1"/>
      <c r="F615" s="1"/>
      <c r="G615" s="1"/>
      <c r="H615" s="1"/>
      <c r="I615" s="33"/>
      <c r="J615" s="33"/>
      <c r="K615" s="33"/>
    </row>
  </sheetData>
  <mergeCells count="1">
    <mergeCell ref="B160:F160"/>
  </mergeCells>
  <hyperlinks>
    <hyperlink ref="D8" location="'1560'!A1" tooltip="1560" display="'1560'!A1"/>
    <hyperlink ref="D9" location="'32'!A1" tooltip="32" display="'32'!A1"/>
    <hyperlink ref="D10" location="'1569'!A1" tooltip="1569" display="'1569'!A1"/>
    <hyperlink ref="D11" location="'1542'!A1" tooltip="1542" display="'1542'!A1"/>
    <hyperlink ref="D12" location="'312'!A1" tooltip="312" display="'312'!A1"/>
    <hyperlink ref="D13" location="'343'!A1" tooltip="343" display="'343'!A1"/>
    <hyperlink ref="D14" location="'1520'!A1" tooltip="1520" display="'1520'!A1"/>
    <hyperlink ref="D15" location="'1535'!A1" tooltip="1535" display="'1535'!A1"/>
    <hyperlink ref="D16" location="'1479'!A1" tooltip="1479" display="'1479'!A1"/>
    <hyperlink ref="D17" location="'62'!A1" tooltip="62" display="'62'!A1"/>
    <hyperlink ref="D18" location="'1113'!A1" tooltip="1113" display="'1113'!A1"/>
    <hyperlink ref="D19" location="'820'!A1" tooltip="820" display="'820'!A1"/>
    <hyperlink ref="D20" location="'1575'!A1" tooltip="1575" display="'1575'!A1"/>
    <hyperlink ref="D21" location="'290'!A1" tooltip="290" display="'290'!A1"/>
    <hyperlink ref="D22" location="'8'!A1" tooltip="8" display="'8'!A1"/>
    <hyperlink ref="D23" location="'881'!A1" tooltip="881" display="'881'!A1"/>
    <hyperlink ref="D24" location="'134'!A1" tooltip="134" display="'134'!A1"/>
    <hyperlink ref="D25" location="'1507'!A1" tooltip="1507" display="'1507'!A1"/>
    <hyperlink ref="D26" location="'1386'!A1" tooltip="1386" display="'1386'!A1"/>
    <hyperlink ref="D27" location="'1491'!A1" tooltip="1491" display="'1491'!A1"/>
    <hyperlink ref="D28" location="'780'!A1" tooltip="780" display="'780'!A1"/>
    <hyperlink ref="D29" location="'1562'!A1" tooltip="1562" display="'1562'!A1"/>
    <hyperlink ref="D30" location="'1529'!A1" tooltip="1529" display="'1529'!A1"/>
    <hyperlink ref="D31" location="'1040'!A1" tooltip="1040" display="'1040'!A1"/>
    <hyperlink ref="D32" location="'829'!A1" tooltip="829" display="'829'!A1"/>
    <hyperlink ref="D33" location="'762'!A1" tooltip="762" display="'762'!A1"/>
    <hyperlink ref="D34" location="'376'!A1" tooltip="376" display="'376'!A1"/>
    <hyperlink ref="D35" location="'1540'!A1" tooltip="1540" display="'1540'!A1"/>
    <hyperlink ref="D36" location="'1322'!A1" tooltip="1322" display="'1322'!A1"/>
    <hyperlink ref="D37" location="'1142'!A1" tooltip="1142" display="'1142'!A1"/>
    <hyperlink ref="D38" location="'360'!A1" tooltip="360" display="'360'!A1"/>
    <hyperlink ref="D39" location="'1522'!A1" tooltip="1522" display="'1522'!A1"/>
    <hyperlink ref="D40" location="'1362'!A1" tooltip="1362" display="'1362'!A1"/>
    <hyperlink ref="D41" location="'923'!A1" tooltip="923" display="'923'!A1"/>
    <hyperlink ref="D42" location="'246'!A1" tooltip="246" display="'246'!A1"/>
    <hyperlink ref="D43" location="'1331'!A1" tooltip="1331" display="'1331'!A1"/>
    <hyperlink ref="D44" location="'774'!A1" tooltip="774" display="'774'!A1"/>
    <hyperlink ref="D45" location="'558'!A1" tooltip="558" display="'558'!A1"/>
    <hyperlink ref="D46" location="'57'!A1" tooltip="57" display="'57'!A1"/>
    <hyperlink ref="D47" location="'1179'!A1" tooltip="1179" display="'1179'!A1"/>
    <hyperlink ref="D48" location="'455'!A1" tooltip="455" display="'455'!A1"/>
    <hyperlink ref="D49" location="'994'!A1" tooltip="994" display="'994'!A1"/>
    <hyperlink ref="D50" location="'182'!A1" tooltip="182" display="'182'!A1"/>
    <hyperlink ref="D51" location="'1401'!A1" tooltip="1401" display="'1401'!A1"/>
    <hyperlink ref="D52" location="'1568'!A1" tooltip="1568" display="'1568'!A1"/>
    <hyperlink ref="D53" location="'1577'!A1" tooltip="1577" display="'1577'!A1"/>
    <hyperlink ref="D54" location="'901'!A1" tooltip="901" display="'901'!A1"/>
    <hyperlink ref="D55" location="'1509'!A1" tooltip="1509" display="'1509'!A1"/>
    <hyperlink ref="D56" location="'941'!A1" tooltip="941" display="'941'!A1"/>
    <hyperlink ref="D57" location="'1318'!A1" tooltip="1318" display="'1318'!A1"/>
    <hyperlink ref="D58" location="'194'!A1" tooltip="194" display="'194'!A1"/>
    <hyperlink ref="D59" location="'1384'!A1" tooltip="1384" display="'1384'!A1"/>
    <hyperlink ref="D60" location="'1402'!A1" tooltip="1402" display="'1402'!A1"/>
    <hyperlink ref="D61" location="'1555'!A1" tooltip="1555" display="'1555'!A1"/>
    <hyperlink ref="D62" location="'966'!A1" tooltip="966" display="'966'!A1"/>
    <hyperlink ref="D63" location="'1570'!A1" tooltip="1570" display="'1570'!A1"/>
    <hyperlink ref="D64" location="'509'!A1" tooltip="509" display="'509'!A1"/>
    <hyperlink ref="D65" location="'Alle Versicherer'!A1" tooltip="Alle Versicherer" display="'Alle Versicherer'!A1"/>
  </hyperlinks>
  <printOptions horizontalCentered="1"/>
  <pageMargins left="0.70866141732283472" right="0.70866141732283472" top="0.74803149606299213" bottom="0.74803149606299213" header="0.31496062992125984" footer="0.31496062992125984"/>
  <pageSetup scale="57" fitToWidth="0" fitToHeight="0" orientation="portrait" r:id="rId1"/>
  <headerFooter>
    <oddHeader>&amp;L&amp;14Versicherungsaufsicht 2020&amp;C&amp;14Individuelle Daten pro Versicherer&amp;R&amp;14Departement des Innern EDI
Bundesamt für Gesundheit</oddHeader>
    <oddFooter>&amp;R&amp;14&amp;D&amp;L&amp;14Quelle: ISAK, BAKV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1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522485699.33000004</v>
      </c>
      <c r="K8" s="17"/>
      <c r="L8" s="46">
        <v>483018522.34999996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481781647.63</v>
      </c>
      <c r="K9" s="17"/>
      <c r="L9" s="54">
        <v>402568892.88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481781647.63</v>
      </c>
      <c r="K10" s="17"/>
      <c r="L10" s="54">
        <v>402568892.88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87</v>
      </c>
      <c r="E11" s="45"/>
      <c r="F11" s="45"/>
      <c r="G11" s="45"/>
      <c r="H11" s="45"/>
      <c r="I11" s="15"/>
      <c r="J11" s="54">
        <v>507001</v>
      </c>
      <c r="K11" s="17"/>
      <c r="L11" s="54">
        <v>381001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88</v>
      </c>
      <c r="E12" s="45"/>
      <c r="F12" s="45"/>
      <c r="G12" s="45"/>
      <c r="H12" s="45"/>
      <c r="I12" s="15"/>
      <c r="J12" s="54">
        <v>1000538.29</v>
      </c>
      <c r="K12" s="17"/>
      <c r="L12" s="54">
        <v>1057763.8899999999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89</v>
      </c>
      <c r="E13" s="45"/>
      <c r="F13" s="45"/>
      <c r="G13" s="45"/>
      <c r="H13" s="45"/>
      <c r="I13" s="15"/>
      <c r="J13" s="54">
        <v>8916372.7899999991</v>
      </c>
      <c r="K13" s="17"/>
      <c r="L13" s="54">
        <v>7960136.7200000016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90</v>
      </c>
      <c r="F14" s="45"/>
      <c r="G14" s="45"/>
      <c r="H14" s="45"/>
      <c r="I14" s="15"/>
      <c r="J14" s="54">
        <v>5860509.1799999997</v>
      </c>
      <c r="K14" s="17"/>
      <c r="L14" s="54">
        <v>6712134.9600000009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91</v>
      </c>
      <c r="F15" s="45"/>
      <c r="G15" s="45"/>
      <c r="H15" s="45"/>
      <c r="I15" s="15"/>
      <c r="J15" s="54">
        <v>2618386.13</v>
      </c>
      <c r="K15" s="17"/>
      <c r="L15" s="54">
        <v>835580.56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92</v>
      </c>
      <c r="F16" s="45"/>
      <c r="G16" s="45"/>
      <c r="H16" s="45"/>
      <c r="I16" s="15"/>
      <c r="J16" s="54">
        <v>437477.48</v>
      </c>
      <c r="K16" s="17"/>
      <c r="L16" s="54">
        <v>412421.2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93</v>
      </c>
      <c r="E17" s="45"/>
      <c r="F17" s="45"/>
      <c r="G17" s="45"/>
      <c r="H17" s="45"/>
      <c r="I17" s="15"/>
      <c r="J17" s="54">
        <v>30280139.620000001</v>
      </c>
      <c r="K17" s="17"/>
      <c r="L17" s="54">
        <v>29533025.039999999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 t="s">
        <v>94</v>
      </c>
      <c r="E18" s="45"/>
      <c r="F18" s="45"/>
      <c r="G18" s="45"/>
      <c r="H18" s="45"/>
      <c r="I18" s="15"/>
      <c r="J18" s="54">
        <v>0</v>
      </c>
      <c r="K18" s="17"/>
      <c r="L18" s="54">
        <v>41517702.82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 t="s">
        <v>95</v>
      </c>
      <c r="D19" s="45"/>
      <c r="E19" s="45"/>
      <c r="F19" s="45"/>
      <c r="G19" s="45"/>
      <c r="H19" s="45"/>
      <c r="I19" s="15"/>
      <c r="J19" s="46">
        <v>522485699.33000004</v>
      </c>
      <c r="K19" s="17"/>
      <c r="L19" s="46">
        <v>483018522.35000002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 t="s">
        <v>96</v>
      </c>
      <c r="E20" s="45"/>
      <c r="F20" s="45"/>
      <c r="G20" s="45"/>
      <c r="H20" s="45"/>
      <c r="I20" s="15"/>
      <c r="J20" s="54">
        <v>244961334.52000001</v>
      </c>
      <c r="K20" s="17"/>
      <c r="L20" s="54">
        <v>223026591.47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97</v>
      </c>
      <c r="F21" s="45"/>
      <c r="G21" s="45"/>
      <c r="H21" s="45"/>
      <c r="I21" s="15"/>
      <c r="J21" s="54">
        <v>100000</v>
      </c>
      <c r="K21" s="17"/>
      <c r="L21" s="54">
        <v>100000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 t="s">
        <v>98</v>
      </c>
      <c r="F22" s="45"/>
      <c r="G22" s="45"/>
      <c r="H22" s="45"/>
      <c r="I22" s="15"/>
      <c r="J22" s="54">
        <v>244861334.52000001</v>
      </c>
      <c r="K22" s="17"/>
      <c r="L22" s="54">
        <v>222926591.47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99</v>
      </c>
      <c r="G23" s="45"/>
      <c r="H23" s="45"/>
      <c r="I23" s="15"/>
      <c r="J23" s="54">
        <v>229854333.12</v>
      </c>
      <c r="K23" s="17"/>
      <c r="L23" s="54">
        <v>207707422.16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100</v>
      </c>
      <c r="G24" s="45"/>
      <c r="H24" s="45"/>
      <c r="I24" s="15"/>
      <c r="J24" s="54">
        <v>1422793.71</v>
      </c>
      <c r="K24" s="17"/>
      <c r="L24" s="54">
        <v>1196045.6000000001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101</v>
      </c>
      <c r="G25" s="45"/>
      <c r="H25" s="45"/>
      <c r="I25" s="15"/>
      <c r="J25" s="54">
        <v>13584207.689999999</v>
      </c>
      <c r="K25" s="17"/>
      <c r="L25" s="54">
        <v>14023123.710000001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 t="s">
        <v>102</v>
      </c>
      <c r="E26" s="45"/>
      <c r="F26" s="45"/>
      <c r="G26" s="45"/>
      <c r="H26" s="45"/>
      <c r="I26" s="15"/>
      <c r="J26" s="54">
        <v>277524364.81</v>
      </c>
      <c r="K26" s="17"/>
      <c r="L26" s="54">
        <v>259991930.88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 t="s">
        <v>103</v>
      </c>
      <c r="F27" s="45"/>
      <c r="G27" s="45"/>
      <c r="H27" s="45"/>
      <c r="I27" s="15"/>
      <c r="J27" s="54">
        <v>106689265</v>
      </c>
      <c r="K27" s="17"/>
      <c r="L27" s="54">
        <v>100174933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104</v>
      </c>
      <c r="G28" s="45"/>
      <c r="H28" s="45"/>
      <c r="I28" s="15"/>
      <c r="J28" s="54">
        <v>2870881</v>
      </c>
      <c r="K28" s="17"/>
      <c r="L28" s="54">
        <v>2564924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105</v>
      </c>
      <c r="G29" s="45"/>
      <c r="H29" s="45"/>
      <c r="I29" s="15"/>
      <c r="J29" s="54">
        <v>13629235</v>
      </c>
      <c r="K29" s="17"/>
      <c r="L29" s="54">
        <v>12700440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106</v>
      </c>
      <c r="G30" s="45"/>
      <c r="H30" s="45"/>
      <c r="I30" s="15"/>
      <c r="J30" s="54">
        <v>89625573</v>
      </c>
      <c r="K30" s="17"/>
      <c r="L30" s="54">
        <v>84376646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/>
      <c r="F31" s="45" t="s">
        <v>107</v>
      </c>
      <c r="G31" s="45"/>
      <c r="H31" s="45"/>
      <c r="I31" s="15"/>
      <c r="J31" s="54">
        <v>563576</v>
      </c>
      <c r="K31" s="17"/>
      <c r="L31" s="54">
        <v>532923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108</v>
      </c>
      <c r="F32" s="45"/>
      <c r="G32" s="45"/>
      <c r="H32" s="45"/>
      <c r="I32" s="15"/>
      <c r="J32" s="54">
        <v>11860902.460000001</v>
      </c>
      <c r="K32" s="17"/>
      <c r="L32" s="54">
        <v>11262717.33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109</v>
      </c>
      <c r="F33" s="45"/>
      <c r="G33" s="45"/>
      <c r="H33" s="45"/>
      <c r="I33" s="15"/>
      <c r="J33" s="54">
        <v>179392</v>
      </c>
      <c r="K33" s="17"/>
      <c r="L33" s="54">
        <v>0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110</v>
      </c>
      <c r="F34" s="45"/>
      <c r="G34" s="45"/>
      <c r="H34" s="45"/>
      <c r="I34" s="15"/>
      <c r="J34" s="54">
        <v>97729094.359999999</v>
      </c>
      <c r="K34" s="17"/>
      <c r="L34" s="54">
        <v>94973303.25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111</v>
      </c>
      <c r="F35" s="45"/>
      <c r="G35" s="45"/>
      <c r="H35" s="45"/>
      <c r="I35" s="15"/>
      <c r="J35" s="54">
        <v>2943982.1</v>
      </c>
      <c r="K35" s="17"/>
      <c r="L35" s="54">
        <v>2188776.7000000002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112</v>
      </c>
      <c r="F36" s="45"/>
      <c r="G36" s="45"/>
      <c r="H36" s="45"/>
      <c r="I36" s="15"/>
      <c r="J36" s="54">
        <v>3359306.25</v>
      </c>
      <c r="K36" s="17"/>
      <c r="L36" s="54">
        <v>3556309.49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113</v>
      </c>
      <c r="F37" s="45"/>
      <c r="G37" s="45"/>
      <c r="H37" s="45"/>
      <c r="I37" s="15"/>
      <c r="J37" s="54">
        <v>18668375.789999999</v>
      </c>
      <c r="K37" s="17"/>
      <c r="L37" s="54">
        <v>17572956.010000002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114</v>
      </c>
      <c r="F38" s="45"/>
      <c r="G38" s="45"/>
      <c r="H38" s="45"/>
      <c r="I38" s="15"/>
      <c r="J38" s="54">
        <v>36094046.850000001</v>
      </c>
      <c r="K38" s="17"/>
      <c r="L38" s="54">
        <v>30262935.100000001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475864663</v>
      </c>
      <c r="K160" s="17"/>
      <c r="L160" s="54">
        <v>439400947.69999999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-3346868.14</v>
      </c>
      <c r="K161" s="17"/>
      <c r="L161" s="54">
        <v>-2513057.66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119</v>
      </c>
      <c r="G162" s="45"/>
      <c r="H162" s="45"/>
      <c r="I162" s="15"/>
      <c r="J162" s="54">
        <v>75944016.599999994</v>
      </c>
      <c r="K162" s="17"/>
      <c r="L162" s="54">
        <v>67553529.349999994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120</v>
      </c>
      <c r="G163" s="45"/>
      <c r="H163" s="45"/>
      <c r="I163" s="15"/>
      <c r="J163" s="54">
        <v>-170849.87</v>
      </c>
      <c r="K163" s="17"/>
      <c r="L163" s="54">
        <v>-146358.85999999999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121</v>
      </c>
      <c r="G164" s="45"/>
      <c r="H164" s="45"/>
      <c r="I164" s="15"/>
      <c r="J164" s="54">
        <v>-758708.8</v>
      </c>
      <c r="K164" s="17"/>
      <c r="L164" s="54">
        <v>-708242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122</v>
      </c>
      <c r="G165" s="45"/>
      <c r="H165" s="45"/>
      <c r="I165" s="15"/>
      <c r="J165" s="54">
        <v>-75944016.599999994</v>
      </c>
      <c r="K165" s="17"/>
      <c r="L165" s="54">
        <v>-67553529.349999994</v>
      </c>
      <c r="M165" s="4"/>
      <c r="N165" s="4"/>
      <c r="O165" s="4"/>
    </row>
    <row r="166" spans="3:15" ht="15" x14ac:dyDescent="0.2">
      <c r="C166" s="44" t="s">
        <v>123</v>
      </c>
      <c r="D166" s="45"/>
      <c r="E166" s="45"/>
      <c r="F166" s="45"/>
      <c r="G166" s="45"/>
      <c r="H166" s="45"/>
      <c r="I166" s="15"/>
      <c r="J166" s="46">
        <v>471588236.19000006</v>
      </c>
      <c r="K166" s="17"/>
      <c r="L166" s="46">
        <v>436033289.17999995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124</v>
      </c>
      <c r="G167" s="45"/>
      <c r="H167" s="45"/>
      <c r="I167" s="15"/>
      <c r="J167" s="54">
        <v>-454228896.73000002</v>
      </c>
      <c r="K167" s="17"/>
      <c r="L167" s="54">
        <v>-415944954.29000002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125</v>
      </c>
      <c r="G168" s="45"/>
      <c r="H168" s="45"/>
      <c r="I168" s="15"/>
      <c r="J168" s="54">
        <v>69970415.420000002</v>
      </c>
      <c r="K168" s="17"/>
      <c r="L168" s="54">
        <v>67473194.390000001</v>
      </c>
      <c r="M168" s="4"/>
      <c r="N168" s="4"/>
      <c r="O168" s="4"/>
    </row>
    <row r="169" spans="3:15" ht="15" x14ac:dyDescent="0.2">
      <c r="C169" s="44" t="s">
        <v>126</v>
      </c>
      <c r="D169" s="45"/>
      <c r="E169" s="45"/>
      <c r="F169" s="45"/>
      <c r="G169" s="45"/>
      <c r="H169" s="45"/>
      <c r="I169" s="15"/>
      <c r="J169" s="46">
        <v>69970415.420000002</v>
      </c>
      <c r="K169" s="17"/>
      <c r="L169" s="46">
        <v>67473194.390000001</v>
      </c>
      <c r="M169" s="4"/>
      <c r="N169" s="4"/>
      <c r="O169" s="4"/>
    </row>
    <row r="170" spans="3:15" ht="15" x14ac:dyDescent="0.2">
      <c r="C170" s="44" t="s">
        <v>127</v>
      </c>
      <c r="D170" s="45"/>
      <c r="E170" s="45"/>
      <c r="F170" s="45"/>
      <c r="G170" s="45"/>
      <c r="H170" s="45"/>
      <c r="I170" s="15"/>
      <c r="J170" s="46">
        <v>-384258481.31</v>
      </c>
      <c r="K170" s="17"/>
      <c r="L170" s="46">
        <v>-348471759.90000004</v>
      </c>
      <c r="M170" s="4"/>
      <c r="N170" s="4"/>
      <c r="O170" s="4"/>
    </row>
    <row r="171" spans="3:15" ht="15" x14ac:dyDescent="0.2">
      <c r="C171" s="44"/>
      <c r="D171" s="45"/>
      <c r="E171" s="45"/>
      <c r="F171" s="45" t="s">
        <v>128</v>
      </c>
      <c r="G171" s="45"/>
      <c r="H171" s="45"/>
      <c r="I171" s="15"/>
      <c r="J171" s="54">
        <v>-695668.35</v>
      </c>
      <c r="K171" s="17"/>
      <c r="L171" s="54">
        <v>-460199.5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129</v>
      </c>
      <c r="G172" s="45"/>
      <c r="H172" s="45"/>
      <c r="I172" s="15"/>
      <c r="J172" s="54">
        <v>-4535013.1900000004</v>
      </c>
      <c r="K172" s="17"/>
      <c r="L172" s="54">
        <v>-2513864.64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130</v>
      </c>
      <c r="G173" s="45"/>
      <c r="H173" s="45"/>
      <c r="I173" s="15"/>
      <c r="J173" s="54">
        <v>-5248927</v>
      </c>
      <c r="K173" s="17"/>
      <c r="L173" s="54">
        <v>-5295035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131</v>
      </c>
      <c r="G174" s="45"/>
      <c r="H174" s="45"/>
      <c r="I174" s="15"/>
      <c r="J174" s="54">
        <v>-54632515</v>
      </c>
      <c r="K174" s="17"/>
      <c r="L174" s="54">
        <v>-60568675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132</v>
      </c>
      <c r="G175" s="45"/>
      <c r="H175" s="45"/>
      <c r="I175" s="15"/>
      <c r="J175" s="54">
        <v>-4980917</v>
      </c>
      <c r="K175" s="17"/>
      <c r="L175" s="54">
        <v>-1946507</v>
      </c>
      <c r="M175" s="4"/>
      <c r="N175" s="4"/>
      <c r="O175" s="4"/>
    </row>
    <row r="176" spans="3:15" ht="15" x14ac:dyDescent="0.2">
      <c r="C176" s="44" t="s">
        <v>133</v>
      </c>
      <c r="D176" s="45"/>
      <c r="E176" s="45"/>
      <c r="F176" s="45"/>
      <c r="G176" s="45"/>
      <c r="H176" s="45"/>
      <c r="I176" s="15"/>
      <c r="J176" s="46">
        <v>-454351521.85000002</v>
      </c>
      <c r="K176" s="17"/>
      <c r="L176" s="46">
        <v>-419256041.04000002</v>
      </c>
      <c r="M176" s="4"/>
      <c r="N176" s="4"/>
      <c r="O176" s="4"/>
    </row>
    <row r="177" spans="3:15" ht="15" x14ac:dyDescent="0.2">
      <c r="C177" s="44" t="s">
        <v>134</v>
      </c>
      <c r="D177" s="45"/>
      <c r="E177" s="45"/>
      <c r="F177" s="45"/>
      <c r="G177" s="45"/>
      <c r="H177" s="45"/>
      <c r="I177" s="15"/>
      <c r="J177" s="46">
        <v>17236714.340000033</v>
      </c>
      <c r="K177" s="17"/>
      <c r="L177" s="46">
        <v>16777248.139999926</v>
      </c>
      <c r="M177" s="4"/>
      <c r="N177" s="4"/>
      <c r="O177" s="4"/>
    </row>
    <row r="178" spans="3:15" ht="15" x14ac:dyDescent="0.2">
      <c r="C178" s="44"/>
      <c r="D178" s="45"/>
      <c r="E178" s="45"/>
      <c r="F178" s="45" t="s">
        <v>135</v>
      </c>
      <c r="G178" s="45"/>
      <c r="H178" s="45"/>
      <c r="I178" s="15"/>
      <c r="J178" s="54">
        <v>-10043480.859999999</v>
      </c>
      <c r="K178" s="17"/>
      <c r="L178" s="54">
        <v>-9589142</v>
      </c>
      <c r="M178" s="4"/>
      <c r="N178" s="4"/>
      <c r="O178" s="4"/>
    </row>
    <row r="179" spans="3:15" ht="15" x14ac:dyDescent="0.2">
      <c r="C179" s="44"/>
      <c r="D179" s="45"/>
      <c r="E179" s="45"/>
      <c r="F179" s="45" t="s">
        <v>136</v>
      </c>
      <c r="G179" s="45"/>
      <c r="H179" s="45"/>
      <c r="I179" s="15"/>
      <c r="J179" s="54">
        <v>-2632899.65</v>
      </c>
      <c r="K179" s="17"/>
      <c r="L179" s="54">
        <v>-2692653.93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137</v>
      </c>
      <c r="G180" s="45"/>
      <c r="H180" s="45"/>
      <c r="I180" s="15"/>
      <c r="J180" s="54">
        <v>-691870.24</v>
      </c>
      <c r="K180" s="17"/>
      <c r="L180" s="54">
        <v>-796753.51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138</v>
      </c>
      <c r="G181" s="45"/>
      <c r="H181" s="45"/>
      <c r="I181" s="15"/>
      <c r="J181" s="54">
        <v>-7249142.4000000004</v>
      </c>
      <c r="K181" s="17"/>
      <c r="L181" s="54">
        <v>-7056168.2000000002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139</v>
      </c>
      <c r="G182" s="45"/>
      <c r="H182" s="45"/>
      <c r="I182" s="15"/>
      <c r="J182" s="54">
        <v>-219104.33</v>
      </c>
      <c r="K182" s="17"/>
      <c r="L182" s="54">
        <v>-291798.96000000002</v>
      </c>
      <c r="M182" s="4"/>
      <c r="N182" s="4"/>
      <c r="O182" s="4"/>
    </row>
    <row r="183" spans="3:15" ht="15" x14ac:dyDescent="0.2">
      <c r="C183" s="44" t="s">
        <v>140</v>
      </c>
      <c r="D183" s="45"/>
      <c r="E183" s="45"/>
      <c r="F183" s="45"/>
      <c r="G183" s="45"/>
      <c r="H183" s="45"/>
      <c r="I183" s="15"/>
      <c r="J183" s="46">
        <v>-20836497.479999997</v>
      </c>
      <c r="K183" s="17"/>
      <c r="L183" s="46">
        <v>-20426516.600000001</v>
      </c>
      <c r="M183" s="4"/>
      <c r="N183" s="4"/>
      <c r="O183" s="4"/>
    </row>
    <row r="184" spans="3:15" ht="15" x14ac:dyDescent="0.2">
      <c r="C184" s="44" t="s">
        <v>141</v>
      </c>
      <c r="D184" s="45"/>
      <c r="E184" s="45"/>
      <c r="F184" s="45"/>
      <c r="G184" s="45"/>
      <c r="H184" s="45"/>
      <c r="I184" s="15"/>
      <c r="J184" s="46">
        <v>-475188019.33000004</v>
      </c>
      <c r="K184" s="17"/>
      <c r="L184" s="46">
        <v>-439682557.64000005</v>
      </c>
      <c r="M184" s="4"/>
      <c r="N184" s="4"/>
      <c r="O184" s="4"/>
    </row>
    <row r="185" spans="3:15" ht="15" x14ac:dyDescent="0.2">
      <c r="C185" s="44" t="s">
        <v>142</v>
      </c>
      <c r="D185" s="45"/>
      <c r="E185" s="45"/>
      <c r="F185" s="45"/>
      <c r="G185" s="45"/>
      <c r="H185" s="45"/>
      <c r="I185" s="15"/>
      <c r="J185" s="46">
        <v>-3599783.1399999633</v>
      </c>
      <c r="K185" s="17"/>
      <c r="L185" s="46">
        <v>-3649268.4600000754</v>
      </c>
      <c r="M185" s="4"/>
      <c r="N185" s="4"/>
      <c r="O185" s="4"/>
    </row>
    <row r="186" spans="3:15" ht="15" x14ac:dyDescent="0.2">
      <c r="C186" s="44"/>
      <c r="D186" s="45"/>
      <c r="E186" s="45"/>
      <c r="F186" s="45" t="s">
        <v>143</v>
      </c>
      <c r="G186" s="45"/>
      <c r="H186" s="45"/>
      <c r="I186" s="15"/>
      <c r="J186" s="54">
        <v>320521.5</v>
      </c>
      <c r="K186" s="17"/>
      <c r="L186" s="54">
        <v>293882.45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144</v>
      </c>
      <c r="G187" s="45"/>
      <c r="H187" s="45"/>
      <c r="I187" s="15"/>
      <c r="J187" s="54">
        <v>-222876.27</v>
      </c>
      <c r="K187" s="17"/>
      <c r="L187" s="54">
        <v>-198881.79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145</v>
      </c>
      <c r="G188" s="45"/>
      <c r="H188" s="45"/>
      <c r="I188" s="15"/>
      <c r="J188" s="54">
        <v>25649048.870000001</v>
      </c>
      <c r="K188" s="17"/>
      <c r="L188" s="54">
        <v>32393937.690000001</v>
      </c>
      <c r="M188" s="4"/>
      <c r="N188" s="4"/>
      <c r="O188" s="4"/>
    </row>
    <row r="189" spans="3:15" ht="15" x14ac:dyDescent="0.2">
      <c r="C189" s="44" t="s">
        <v>146</v>
      </c>
      <c r="D189" s="45"/>
      <c r="E189" s="45"/>
      <c r="F189" s="45"/>
      <c r="G189" s="45"/>
      <c r="H189" s="45"/>
      <c r="I189" s="15"/>
      <c r="J189" s="46">
        <v>25746694.100000001</v>
      </c>
      <c r="K189" s="17"/>
      <c r="L189" s="46">
        <v>32488938.350000001</v>
      </c>
      <c r="M189" s="4"/>
      <c r="N189" s="4"/>
      <c r="O189" s="4"/>
    </row>
    <row r="190" spans="3:15" ht="15" x14ac:dyDescent="0.2">
      <c r="C190" s="44"/>
      <c r="D190" s="45"/>
      <c r="E190" s="45"/>
      <c r="F190" s="45" t="s">
        <v>147</v>
      </c>
      <c r="G190" s="45"/>
      <c r="H190" s="45"/>
      <c r="I190" s="15"/>
      <c r="J190" s="54">
        <v>2179733.75</v>
      </c>
      <c r="K190" s="17"/>
      <c r="L190" s="54">
        <v>0</v>
      </c>
      <c r="M190" s="4"/>
      <c r="N190" s="4"/>
      <c r="O190" s="4"/>
    </row>
    <row r="191" spans="3:15" ht="15" x14ac:dyDescent="0.2">
      <c r="C191" s="44"/>
      <c r="D191" s="45"/>
      <c r="E191" s="45"/>
      <c r="F191" s="45" t="s">
        <v>148</v>
      </c>
      <c r="G191" s="45"/>
      <c r="H191" s="45"/>
      <c r="I191" s="15"/>
      <c r="J191" s="54">
        <v>-2179733.75</v>
      </c>
      <c r="K191" s="17"/>
      <c r="L191" s="54">
        <v>0</v>
      </c>
      <c r="M191" s="4"/>
      <c r="N191" s="4"/>
      <c r="O191" s="4"/>
    </row>
    <row r="192" spans="3:15" ht="15" x14ac:dyDescent="0.2">
      <c r="C192" s="44" t="s">
        <v>149</v>
      </c>
      <c r="D192" s="45"/>
      <c r="E192" s="45"/>
      <c r="F192" s="45"/>
      <c r="G192" s="45"/>
      <c r="H192" s="45"/>
      <c r="I192" s="15"/>
      <c r="J192" s="46">
        <v>25746694.100000001</v>
      </c>
      <c r="K192" s="17"/>
      <c r="L192" s="46">
        <v>32488938.350000001</v>
      </c>
      <c r="M192" s="4"/>
      <c r="N192" s="4"/>
      <c r="O192" s="4"/>
    </row>
    <row r="193" spans="3:15" ht="15" x14ac:dyDescent="0.2">
      <c r="C193" s="44" t="s">
        <v>150</v>
      </c>
      <c r="D193" s="45"/>
      <c r="E193" s="45"/>
      <c r="F193" s="45"/>
      <c r="G193" s="45"/>
      <c r="H193" s="45"/>
      <c r="I193" s="15"/>
      <c r="J193" s="46">
        <v>22146910.960000038</v>
      </c>
      <c r="K193" s="17"/>
      <c r="L193" s="46">
        <v>28839669.889999926</v>
      </c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14050758.25</v>
      </c>
      <c r="K312" s="17"/>
      <c r="L312" s="54">
        <v>13093237.1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118</v>
      </c>
      <c r="G313" s="45"/>
      <c r="H313" s="45"/>
      <c r="I313" s="15"/>
      <c r="J313" s="54">
        <v>-123749.5</v>
      </c>
      <c r="K313" s="17"/>
      <c r="L313" s="54">
        <v>-97656.95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13927008.75</v>
      </c>
      <c r="K314" s="17"/>
      <c r="L314" s="46">
        <v>12995580.15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-13670684.949999999</v>
      </c>
      <c r="K315" s="17"/>
      <c r="L315" s="54">
        <v>-12205212.17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130</v>
      </c>
      <c r="G316" s="45"/>
      <c r="H316" s="45"/>
      <c r="I316" s="15"/>
      <c r="J316" s="54">
        <v>-1234752</v>
      </c>
      <c r="K316" s="17"/>
      <c r="L316" s="54">
        <v>7139408.2000000002</v>
      </c>
      <c r="M316" s="4"/>
      <c r="N316" s="4"/>
      <c r="O316" s="4"/>
    </row>
    <row r="317" spans="2:15" ht="14.45" customHeight="1" x14ac:dyDescent="0.2">
      <c r="C317" s="44" t="s">
        <v>133</v>
      </c>
      <c r="D317" s="45"/>
      <c r="E317" s="45"/>
      <c r="F317" s="45"/>
      <c r="G317" s="45"/>
      <c r="H317" s="45"/>
      <c r="I317" s="15"/>
      <c r="J317" s="46">
        <v>-14905436.949999999</v>
      </c>
      <c r="K317" s="17"/>
      <c r="L317" s="46">
        <v>-5065803.9700000007</v>
      </c>
      <c r="M317" s="4"/>
      <c r="N317" s="4"/>
      <c r="O317" s="4"/>
    </row>
    <row r="318" spans="2:15" ht="14.45" customHeight="1" x14ac:dyDescent="0.2">
      <c r="C318" s="44" t="s">
        <v>134</v>
      </c>
      <c r="D318" s="45"/>
      <c r="E318" s="45"/>
      <c r="F318" s="45"/>
      <c r="G318" s="45"/>
      <c r="H318" s="45"/>
      <c r="I318" s="15"/>
      <c r="J318" s="46">
        <v>-978428.19999999925</v>
      </c>
      <c r="K318" s="17"/>
      <c r="L318" s="46">
        <v>7929776.1799999997</v>
      </c>
      <c r="M318" s="4"/>
      <c r="N318" s="4"/>
      <c r="O318" s="4"/>
    </row>
    <row r="319" spans="2:15" ht="14.45" customHeight="1" x14ac:dyDescent="0.2">
      <c r="C319" s="44"/>
      <c r="D319" s="45"/>
      <c r="E319" s="45"/>
      <c r="F319" s="45" t="s">
        <v>135</v>
      </c>
      <c r="G319" s="45"/>
      <c r="H319" s="45"/>
      <c r="I319" s="15"/>
      <c r="J319" s="54">
        <v>-942655.19000000006</v>
      </c>
      <c r="K319" s="17"/>
      <c r="L319" s="54">
        <v>-741171.79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136</v>
      </c>
      <c r="G320" s="45"/>
      <c r="H320" s="45"/>
      <c r="I320" s="15"/>
      <c r="J320" s="54">
        <v>-239335</v>
      </c>
      <c r="K320" s="17"/>
      <c r="L320" s="54">
        <v>-253996.82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137</v>
      </c>
      <c r="G321" s="45"/>
      <c r="H321" s="45"/>
      <c r="I321" s="15"/>
      <c r="J321" s="54">
        <v>-61904.44</v>
      </c>
      <c r="K321" s="17"/>
      <c r="L321" s="54">
        <v>-81436.25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138</v>
      </c>
      <c r="G322" s="45"/>
      <c r="H322" s="45"/>
      <c r="I322" s="15"/>
      <c r="J322" s="54">
        <v>-559834.75</v>
      </c>
      <c r="K322" s="17"/>
      <c r="L322" s="54">
        <v>-521200.5</v>
      </c>
      <c r="M322" s="4"/>
      <c r="N322" s="4"/>
      <c r="O322" s="4"/>
    </row>
    <row r="323" spans="3:15" ht="14.45" customHeight="1" x14ac:dyDescent="0.2">
      <c r="C323" s="44"/>
      <c r="D323" s="45"/>
      <c r="E323" s="45"/>
      <c r="F323" s="45" t="s">
        <v>139</v>
      </c>
      <c r="G323" s="45"/>
      <c r="H323" s="45"/>
      <c r="I323" s="15"/>
      <c r="J323" s="54">
        <v>-20564.55</v>
      </c>
      <c r="K323" s="17"/>
      <c r="L323" s="54">
        <v>-22553.89</v>
      </c>
      <c r="M323" s="4"/>
      <c r="N323" s="4"/>
      <c r="O323" s="4"/>
    </row>
    <row r="324" spans="3:15" ht="14.45" customHeight="1" x14ac:dyDescent="0.2">
      <c r="C324" s="44" t="s">
        <v>140</v>
      </c>
      <c r="D324" s="45"/>
      <c r="E324" s="45"/>
      <c r="F324" s="45"/>
      <c r="G324" s="45"/>
      <c r="H324" s="45"/>
      <c r="I324" s="15"/>
      <c r="J324" s="46">
        <v>-1824293.9300000002</v>
      </c>
      <c r="K324" s="17"/>
      <c r="L324" s="46">
        <v>-1620359.25</v>
      </c>
      <c r="M324" s="4"/>
      <c r="N324" s="4"/>
      <c r="O324" s="4"/>
    </row>
    <row r="325" spans="3:15" ht="14.45" customHeight="1" x14ac:dyDescent="0.2">
      <c r="C325" s="44" t="s">
        <v>141</v>
      </c>
      <c r="D325" s="45"/>
      <c r="E325" s="45"/>
      <c r="F325" s="45"/>
      <c r="G325" s="45"/>
      <c r="H325" s="45"/>
      <c r="I325" s="15"/>
      <c r="J325" s="46">
        <v>-16729730.879999999</v>
      </c>
      <c r="K325" s="17"/>
      <c r="L325" s="46">
        <v>-6686163.2200000007</v>
      </c>
      <c r="M325" s="4"/>
      <c r="N325" s="4"/>
      <c r="O325" s="4"/>
    </row>
    <row r="326" spans="3:15" ht="14.45" customHeight="1" x14ac:dyDescent="0.2">
      <c r="C326" s="44" t="s">
        <v>142</v>
      </c>
      <c r="D326" s="45"/>
      <c r="E326" s="45"/>
      <c r="F326" s="45"/>
      <c r="G326" s="45"/>
      <c r="H326" s="45"/>
      <c r="I326" s="15"/>
      <c r="J326" s="46">
        <v>-2802722.1299999994</v>
      </c>
      <c r="K326" s="17"/>
      <c r="L326" s="46">
        <v>6309416.9299999997</v>
      </c>
      <c r="M326" s="4"/>
      <c r="N326" s="4"/>
      <c r="O326" s="4"/>
    </row>
    <row r="327" spans="3:15" ht="14.45" customHeight="1" x14ac:dyDescent="0.2">
      <c r="C327" s="44"/>
      <c r="D327" s="45"/>
      <c r="E327" s="45"/>
      <c r="F327" s="45" t="s">
        <v>143</v>
      </c>
      <c r="G327" s="45"/>
      <c r="H327" s="45"/>
      <c r="I327" s="15"/>
      <c r="J327" s="54">
        <v>29427.1</v>
      </c>
      <c r="K327" s="17"/>
      <c r="L327" s="54">
        <v>37328.9</v>
      </c>
      <c r="M327" s="4"/>
      <c r="N327" s="4"/>
      <c r="O327" s="4"/>
    </row>
    <row r="328" spans="3:15" ht="14.45" customHeight="1" x14ac:dyDescent="0.2">
      <c r="C328" s="44"/>
      <c r="D328" s="45"/>
      <c r="E328" s="45"/>
      <c r="F328" s="45" t="s">
        <v>144</v>
      </c>
      <c r="G328" s="45"/>
      <c r="H328" s="45"/>
      <c r="I328" s="15"/>
      <c r="J328" s="54">
        <v>-20462.29</v>
      </c>
      <c r="K328" s="17"/>
      <c r="L328" s="54">
        <v>-25261.94</v>
      </c>
      <c r="M328" s="4"/>
      <c r="N328" s="4"/>
      <c r="O328" s="4"/>
    </row>
    <row r="329" spans="3:15" ht="14.45" customHeight="1" x14ac:dyDescent="0.2">
      <c r="C329" s="44"/>
      <c r="D329" s="45"/>
      <c r="E329" s="45"/>
      <c r="F329" s="45" t="s">
        <v>145</v>
      </c>
      <c r="G329" s="45"/>
      <c r="H329" s="45"/>
      <c r="I329" s="15"/>
      <c r="J329" s="54">
        <v>2354841.2999999998</v>
      </c>
      <c r="K329" s="17"/>
      <c r="L329" s="54">
        <v>4114672.61</v>
      </c>
      <c r="M329" s="4"/>
      <c r="N329" s="4"/>
      <c r="O329" s="4"/>
    </row>
    <row r="330" spans="3:15" ht="14.45" customHeight="1" x14ac:dyDescent="0.2">
      <c r="C330" s="44" t="s">
        <v>146</v>
      </c>
      <c r="D330" s="45"/>
      <c r="E330" s="45"/>
      <c r="F330" s="45"/>
      <c r="G330" s="45"/>
      <c r="H330" s="45"/>
      <c r="I330" s="15"/>
      <c r="J330" s="46">
        <v>2363806.11</v>
      </c>
      <c r="K330" s="17"/>
      <c r="L330" s="46">
        <v>4126739.57</v>
      </c>
      <c r="M330" s="4"/>
      <c r="N330" s="4"/>
      <c r="O330" s="4"/>
    </row>
    <row r="331" spans="3:15" ht="14.45" customHeight="1" x14ac:dyDescent="0.2">
      <c r="C331" s="44" t="s">
        <v>149</v>
      </c>
      <c r="D331" s="45"/>
      <c r="E331" s="45"/>
      <c r="F331" s="45"/>
      <c r="G331" s="45"/>
      <c r="H331" s="45"/>
      <c r="I331" s="15"/>
      <c r="J331" s="46">
        <v>2363806.11</v>
      </c>
      <c r="K331" s="17"/>
      <c r="L331" s="46">
        <v>4126739.57</v>
      </c>
      <c r="M331" s="4"/>
      <c r="N331" s="4"/>
      <c r="O331" s="4"/>
    </row>
    <row r="332" spans="3:15" ht="14.45" customHeight="1" x14ac:dyDescent="0.2">
      <c r="C332" s="44" t="s">
        <v>150</v>
      </c>
      <c r="D332" s="45"/>
      <c r="E332" s="45"/>
      <c r="F332" s="45"/>
      <c r="G332" s="45"/>
      <c r="H332" s="45"/>
      <c r="I332" s="15"/>
      <c r="J332" s="46">
        <v>-438916.01999999955</v>
      </c>
      <c r="K332" s="17"/>
      <c r="L332" s="46">
        <v>10436156.5</v>
      </c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2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378376396.21999985</v>
      </c>
      <c r="K8" s="17"/>
      <c r="L8" s="46">
        <v>357741748.03000009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350787213.61000001</v>
      </c>
      <c r="K9" s="17"/>
      <c r="L9" s="54">
        <v>322244698.38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134541196.19999999</v>
      </c>
      <c r="K10" s="17"/>
      <c r="L10" s="54">
        <v>124757286.44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/>
      <c r="E11" s="45" t="s">
        <v>156</v>
      </c>
      <c r="F11" s="45"/>
      <c r="G11" s="45"/>
      <c r="H11" s="45"/>
      <c r="I11" s="15"/>
      <c r="J11" s="54">
        <v>216246017.41</v>
      </c>
      <c r="K11" s="17"/>
      <c r="L11" s="54">
        <v>197487411.94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157</v>
      </c>
      <c r="E12" s="45"/>
      <c r="F12" s="45"/>
      <c r="G12" s="45"/>
      <c r="H12" s="45"/>
      <c r="I12" s="15"/>
      <c r="J12" s="54">
        <v>1142691.1000000001</v>
      </c>
      <c r="K12" s="17"/>
      <c r="L12" s="54">
        <v>1787299.45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87</v>
      </c>
      <c r="E13" s="45"/>
      <c r="F13" s="45"/>
      <c r="G13" s="45"/>
      <c r="H13" s="45"/>
      <c r="I13" s="15"/>
      <c r="J13" s="54">
        <v>392995.45</v>
      </c>
      <c r="K13" s="17"/>
      <c r="L13" s="54">
        <v>422321.34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 t="s">
        <v>88</v>
      </c>
      <c r="E14" s="45"/>
      <c r="F14" s="45"/>
      <c r="G14" s="45"/>
      <c r="H14" s="45"/>
      <c r="I14" s="15"/>
      <c r="J14" s="54">
        <v>5380155.2999999998</v>
      </c>
      <c r="K14" s="17"/>
      <c r="L14" s="54">
        <v>4867373.5799999991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 t="s">
        <v>89</v>
      </c>
      <c r="E15" s="45"/>
      <c r="F15" s="45"/>
      <c r="G15" s="45"/>
      <c r="H15" s="45"/>
      <c r="I15" s="15"/>
      <c r="J15" s="54">
        <v>7970011.3300000001</v>
      </c>
      <c r="K15" s="17"/>
      <c r="L15" s="54">
        <v>6901826.1100000013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90</v>
      </c>
      <c r="F16" s="45"/>
      <c r="G16" s="45"/>
      <c r="H16" s="45"/>
      <c r="I16" s="15"/>
      <c r="J16" s="54">
        <v>6470360.0999999996</v>
      </c>
      <c r="K16" s="17"/>
      <c r="L16" s="54">
        <v>5857777.6400000006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158</v>
      </c>
      <c r="F17" s="45"/>
      <c r="G17" s="45"/>
      <c r="H17" s="45"/>
      <c r="I17" s="15"/>
      <c r="J17" s="54">
        <v>337379.36</v>
      </c>
      <c r="K17" s="17"/>
      <c r="L17" s="54">
        <v>596094.48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/>
      <c r="E18" s="45" t="s">
        <v>91</v>
      </c>
      <c r="F18" s="45"/>
      <c r="G18" s="45"/>
      <c r="H18" s="45"/>
      <c r="I18" s="15"/>
      <c r="J18" s="54">
        <v>1162271.8700000001</v>
      </c>
      <c r="K18" s="17"/>
      <c r="L18" s="54">
        <v>447953.99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94</v>
      </c>
      <c r="E19" s="45"/>
      <c r="F19" s="45"/>
      <c r="G19" s="45"/>
      <c r="H19" s="45"/>
      <c r="I19" s="15"/>
      <c r="J19" s="54">
        <v>12703329.43</v>
      </c>
      <c r="K19" s="17"/>
      <c r="L19" s="54">
        <v>21518229.170000002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 t="s">
        <v>95</v>
      </c>
      <c r="D20" s="45"/>
      <c r="E20" s="45"/>
      <c r="F20" s="45"/>
      <c r="G20" s="45"/>
      <c r="H20" s="45"/>
      <c r="I20" s="15"/>
      <c r="J20" s="46">
        <v>378376396.21999997</v>
      </c>
      <c r="K20" s="17"/>
      <c r="L20" s="46">
        <v>357741748.03000003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 t="s">
        <v>96</v>
      </c>
      <c r="E21" s="45"/>
      <c r="F21" s="45"/>
      <c r="G21" s="45"/>
      <c r="H21" s="45"/>
      <c r="I21" s="15"/>
      <c r="J21" s="54">
        <v>126541933.73</v>
      </c>
      <c r="K21" s="17"/>
      <c r="L21" s="54">
        <v>117009016.16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 t="s">
        <v>98</v>
      </c>
      <c r="F22" s="45"/>
      <c r="G22" s="45"/>
      <c r="H22" s="45"/>
      <c r="I22" s="15"/>
      <c r="J22" s="54">
        <v>126541933.73</v>
      </c>
      <c r="K22" s="17"/>
      <c r="L22" s="54">
        <v>117009016.16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99</v>
      </c>
      <c r="G23" s="45"/>
      <c r="H23" s="45"/>
      <c r="I23" s="15"/>
      <c r="J23" s="54">
        <v>90735000.379999995</v>
      </c>
      <c r="K23" s="17"/>
      <c r="L23" s="54">
        <v>82670024.200000003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100</v>
      </c>
      <c r="G24" s="45"/>
      <c r="H24" s="45"/>
      <c r="I24" s="15"/>
      <c r="J24" s="54">
        <v>10227415.779999999</v>
      </c>
      <c r="K24" s="17"/>
      <c r="L24" s="54">
        <v>9547632.6099999994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101</v>
      </c>
      <c r="G25" s="45"/>
      <c r="H25" s="45"/>
      <c r="I25" s="15"/>
      <c r="J25" s="54">
        <v>9334883.8100000005</v>
      </c>
      <c r="K25" s="17"/>
      <c r="L25" s="54">
        <v>8813023.6699999999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159</v>
      </c>
      <c r="G26" s="45"/>
      <c r="H26" s="45"/>
      <c r="I26" s="15"/>
      <c r="J26" s="54">
        <v>16244633.76</v>
      </c>
      <c r="K26" s="17"/>
      <c r="L26" s="54">
        <v>15978335.68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 t="s">
        <v>102</v>
      </c>
      <c r="E27" s="45"/>
      <c r="F27" s="45"/>
      <c r="G27" s="45"/>
      <c r="H27" s="45"/>
      <c r="I27" s="15"/>
      <c r="J27" s="54">
        <v>251834462.48999998</v>
      </c>
      <c r="K27" s="17"/>
      <c r="L27" s="54">
        <v>240732731.87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 t="s">
        <v>103</v>
      </c>
      <c r="F28" s="45"/>
      <c r="G28" s="45"/>
      <c r="H28" s="45"/>
      <c r="I28" s="15"/>
      <c r="J28" s="54">
        <v>200680100</v>
      </c>
      <c r="K28" s="17"/>
      <c r="L28" s="54">
        <v>195510600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104</v>
      </c>
      <c r="G29" s="45"/>
      <c r="H29" s="45"/>
      <c r="I29" s="15"/>
      <c r="J29" s="54">
        <v>1872000</v>
      </c>
      <c r="K29" s="17"/>
      <c r="L29" s="54">
        <v>1826000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105</v>
      </c>
      <c r="G30" s="45"/>
      <c r="H30" s="45"/>
      <c r="I30" s="15"/>
      <c r="J30" s="54">
        <v>184000</v>
      </c>
      <c r="K30" s="17"/>
      <c r="L30" s="54">
        <v>204000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/>
      <c r="F31" s="45" t="s">
        <v>106</v>
      </c>
      <c r="G31" s="45"/>
      <c r="H31" s="45"/>
      <c r="I31" s="15"/>
      <c r="J31" s="54">
        <v>25315000</v>
      </c>
      <c r="K31" s="17"/>
      <c r="L31" s="54">
        <v>27644000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/>
      <c r="F32" s="45" t="s">
        <v>107</v>
      </c>
      <c r="G32" s="45"/>
      <c r="H32" s="45"/>
      <c r="I32" s="15"/>
      <c r="J32" s="54">
        <v>1685000</v>
      </c>
      <c r="K32" s="17"/>
      <c r="L32" s="54">
        <v>2112000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/>
      <c r="F33" s="45" t="s">
        <v>160</v>
      </c>
      <c r="G33" s="45"/>
      <c r="H33" s="45"/>
      <c r="I33" s="15"/>
      <c r="J33" s="54">
        <v>171624100</v>
      </c>
      <c r="K33" s="17"/>
      <c r="L33" s="54">
        <v>163724600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161</v>
      </c>
      <c r="F34" s="45"/>
      <c r="G34" s="45"/>
      <c r="H34" s="45"/>
      <c r="I34" s="15"/>
      <c r="J34" s="54">
        <v>27100000</v>
      </c>
      <c r="K34" s="17"/>
      <c r="L34" s="54">
        <v>21100000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162</v>
      </c>
      <c r="F35" s="45"/>
      <c r="G35" s="45"/>
      <c r="H35" s="45"/>
      <c r="I35" s="15"/>
      <c r="J35" s="54">
        <v>6000000</v>
      </c>
      <c r="K35" s="17"/>
      <c r="L35" s="54">
        <v>6000000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108</v>
      </c>
      <c r="F36" s="45"/>
      <c r="G36" s="45"/>
      <c r="H36" s="45"/>
      <c r="I36" s="15"/>
      <c r="J36" s="54">
        <v>3080752.2</v>
      </c>
      <c r="K36" s="17"/>
      <c r="L36" s="54">
        <v>3093964.7999999998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109</v>
      </c>
      <c r="F37" s="45"/>
      <c r="G37" s="45"/>
      <c r="H37" s="45"/>
      <c r="I37" s="15"/>
      <c r="J37" s="54">
        <v>1340333.29</v>
      </c>
      <c r="K37" s="17"/>
      <c r="L37" s="54">
        <v>1359197.3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110</v>
      </c>
      <c r="F38" s="45"/>
      <c r="G38" s="45"/>
      <c r="H38" s="45"/>
      <c r="I38" s="15"/>
      <c r="J38" s="54">
        <v>9325003.75</v>
      </c>
      <c r="K38" s="17"/>
      <c r="L38" s="54">
        <v>8452184.9000000004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customHeight="1" x14ac:dyDescent="0.2">
      <c r="C39" s="44"/>
      <c r="D39" s="45"/>
      <c r="E39" s="45" t="s">
        <v>163</v>
      </c>
      <c r="F39" s="45"/>
      <c r="G39" s="45"/>
      <c r="H39" s="45"/>
      <c r="I39" s="15"/>
      <c r="J39" s="54">
        <v>2845447.85</v>
      </c>
      <c r="K39" s="17"/>
      <c r="L39" s="54">
        <v>3111158.26</v>
      </c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customHeight="1" x14ac:dyDescent="0.2">
      <c r="C40" s="44"/>
      <c r="D40" s="45"/>
      <c r="E40" s="45" t="s">
        <v>164</v>
      </c>
      <c r="F40" s="45"/>
      <c r="G40" s="45"/>
      <c r="H40" s="45"/>
      <c r="I40" s="15"/>
      <c r="J40" s="54">
        <v>-14335.2</v>
      </c>
      <c r="K40" s="17"/>
      <c r="L40" s="54">
        <v>-15244.85</v>
      </c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customHeight="1" x14ac:dyDescent="0.2">
      <c r="C41" s="44"/>
      <c r="D41" s="45"/>
      <c r="E41" s="45" t="s">
        <v>112</v>
      </c>
      <c r="F41" s="45"/>
      <c r="G41" s="45"/>
      <c r="H41" s="45"/>
      <c r="I41" s="15"/>
      <c r="J41" s="54">
        <v>598995.9</v>
      </c>
      <c r="K41" s="17"/>
      <c r="L41" s="54">
        <v>607466</v>
      </c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customHeight="1" x14ac:dyDescent="0.2">
      <c r="C42" s="44"/>
      <c r="D42" s="45"/>
      <c r="E42" s="45" t="s">
        <v>114</v>
      </c>
      <c r="F42" s="45"/>
      <c r="G42" s="45"/>
      <c r="H42" s="45"/>
      <c r="I42" s="15"/>
      <c r="J42" s="54">
        <v>878164.7</v>
      </c>
      <c r="K42" s="17"/>
      <c r="L42" s="54">
        <v>1513405.46</v>
      </c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145781783.5</v>
      </c>
      <c r="K160" s="17"/>
      <c r="L160" s="54">
        <v>147722175.80000001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24302.59</v>
      </c>
      <c r="K161" s="17"/>
      <c r="L161" s="54">
        <v>-163576.21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165</v>
      </c>
      <c r="G162" s="45"/>
      <c r="H162" s="45"/>
      <c r="I162" s="15"/>
      <c r="J162" s="54">
        <v>-772643.44</v>
      </c>
      <c r="K162" s="17"/>
      <c r="L162" s="54">
        <v>-654529.52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119</v>
      </c>
      <c r="G163" s="45"/>
      <c r="H163" s="45"/>
      <c r="I163" s="15"/>
      <c r="J163" s="54">
        <v>20007638.050000001</v>
      </c>
      <c r="K163" s="17"/>
      <c r="L163" s="54">
        <v>19813840.41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121</v>
      </c>
      <c r="G164" s="45"/>
      <c r="H164" s="45"/>
      <c r="I164" s="15"/>
      <c r="J164" s="54">
        <v>-237261.92</v>
      </c>
      <c r="K164" s="17"/>
      <c r="L164" s="54">
        <v>-245217.73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122</v>
      </c>
      <c r="G165" s="45"/>
      <c r="H165" s="45"/>
      <c r="I165" s="15"/>
      <c r="J165" s="54">
        <v>-20007638.050000001</v>
      </c>
      <c r="K165" s="17"/>
      <c r="L165" s="54">
        <v>-19813840.41</v>
      </c>
      <c r="M165" s="4"/>
      <c r="N165" s="4"/>
      <c r="O165" s="4"/>
    </row>
    <row r="166" spans="3:15" ht="15" x14ac:dyDescent="0.2">
      <c r="C166" s="44" t="s">
        <v>123</v>
      </c>
      <c r="D166" s="45"/>
      <c r="E166" s="45"/>
      <c r="F166" s="45"/>
      <c r="G166" s="45"/>
      <c r="H166" s="45"/>
      <c r="I166" s="15"/>
      <c r="J166" s="46">
        <v>144796180.73000002</v>
      </c>
      <c r="K166" s="17"/>
      <c r="L166" s="46">
        <v>146658852.34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124</v>
      </c>
      <c r="G167" s="45"/>
      <c r="H167" s="45"/>
      <c r="I167" s="15"/>
      <c r="J167" s="54">
        <v>-170608222.55000001</v>
      </c>
      <c r="K167" s="17"/>
      <c r="L167" s="54">
        <v>-166251131.55000001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125</v>
      </c>
      <c r="G168" s="45"/>
      <c r="H168" s="45"/>
      <c r="I168" s="15"/>
      <c r="J168" s="54">
        <v>23872878.050000001</v>
      </c>
      <c r="K168" s="17"/>
      <c r="L168" s="54">
        <v>24198916.350000001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166</v>
      </c>
      <c r="G169" s="45"/>
      <c r="H169" s="45"/>
      <c r="I169" s="15"/>
      <c r="J169" s="54">
        <v>-40208.639999999999</v>
      </c>
      <c r="K169" s="17"/>
      <c r="L169" s="54">
        <v>-61432.26</v>
      </c>
      <c r="M169" s="4"/>
      <c r="N169" s="4"/>
      <c r="O169" s="4"/>
    </row>
    <row r="170" spans="3:15" ht="15" x14ac:dyDescent="0.2">
      <c r="C170" s="44" t="s">
        <v>126</v>
      </c>
      <c r="D170" s="45"/>
      <c r="E170" s="45"/>
      <c r="F170" s="45"/>
      <c r="G170" s="45"/>
      <c r="H170" s="45"/>
      <c r="I170" s="15"/>
      <c r="J170" s="46">
        <v>23832669.41</v>
      </c>
      <c r="K170" s="17"/>
      <c r="L170" s="46">
        <v>24137484.09</v>
      </c>
      <c r="M170" s="4"/>
      <c r="N170" s="4"/>
      <c r="O170" s="4"/>
    </row>
    <row r="171" spans="3:15" ht="15" x14ac:dyDescent="0.2">
      <c r="C171" s="44" t="s">
        <v>127</v>
      </c>
      <c r="D171" s="45"/>
      <c r="E171" s="45"/>
      <c r="F171" s="45"/>
      <c r="G171" s="45"/>
      <c r="H171" s="45"/>
      <c r="I171" s="15"/>
      <c r="J171" s="46">
        <v>-146775553.14000002</v>
      </c>
      <c r="K171" s="17"/>
      <c r="L171" s="46">
        <v>-142113647.46000001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167</v>
      </c>
      <c r="G172" s="45"/>
      <c r="H172" s="45"/>
      <c r="I172" s="15"/>
      <c r="J172" s="54">
        <v>-407331.49</v>
      </c>
      <c r="K172" s="17"/>
      <c r="L172" s="54">
        <v>-383136.96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128</v>
      </c>
      <c r="G173" s="45"/>
      <c r="H173" s="45"/>
      <c r="I173" s="15"/>
      <c r="J173" s="54">
        <v>-127114.19</v>
      </c>
      <c r="K173" s="17"/>
      <c r="L173" s="54">
        <v>-128982.48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129</v>
      </c>
      <c r="G174" s="45"/>
      <c r="H174" s="45"/>
      <c r="I174" s="15"/>
      <c r="J174" s="54">
        <v>1016252.02</v>
      </c>
      <c r="K174" s="17"/>
      <c r="L174" s="54">
        <v>-157538.29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168</v>
      </c>
      <c r="G175" s="45"/>
      <c r="H175" s="45"/>
      <c r="I175" s="15"/>
      <c r="J175" s="54">
        <v>637180.80000000005</v>
      </c>
      <c r="K175" s="17"/>
      <c r="L175" s="54">
        <v>701926.3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130</v>
      </c>
      <c r="G176" s="45"/>
      <c r="H176" s="45"/>
      <c r="I176" s="15"/>
      <c r="J176" s="54">
        <v>2329000</v>
      </c>
      <c r="K176" s="17"/>
      <c r="L176" s="54">
        <v>2070000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131</v>
      </c>
      <c r="G177" s="45"/>
      <c r="H177" s="45"/>
      <c r="I177" s="15"/>
      <c r="J177" s="54">
        <v>9842128.1600000001</v>
      </c>
      <c r="K177" s="17"/>
      <c r="L177" s="54">
        <v>13764496.08</v>
      </c>
      <c r="M177" s="4"/>
      <c r="N177" s="4"/>
      <c r="O177" s="4"/>
    </row>
    <row r="178" spans="3:15" ht="15" x14ac:dyDescent="0.2">
      <c r="C178" s="44"/>
      <c r="D178" s="45"/>
      <c r="E178" s="45"/>
      <c r="F178" s="45" t="s">
        <v>132</v>
      </c>
      <c r="G178" s="45"/>
      <c r="H178" s="45"/>
      <c r="I178" s="15"/>
      <c r="J178" s="54">
        <v>640929.84</v>
      </c>
      <c r="K178" s="17"/>
      <c r="L178" s="54">
        <v>-4016565.09</v>
      </c>
      <c r="M178" s="4"/>
      <c r="N178" s="4"/>
      <c r="O178" s="4"/>
    </row>
    <row r="179" spans="3:15" ht="15" x14ac:dyDescent="0.2">
      <c r="C179" s="44" t="s">
        <v>133</v>
      </c>
      <c r="D179" s="45"/>
      <c r="E179" s="45"/>
      <c r="F179" s="45"/>
      <c r="G179" s="45"/>
      <c r="H179" s="45"/>
      <c r="I179" s="15"/>
      <c r="J179" s="46">
        <v>-132844507.99999997</v>
      </c>
      <c r="K179" s="17"/>
      <c r="L179" s="46">
        <v>-130263447.89999999</v>
      </c>
      <c r="M179" s="4"/>
      <c r="N179" s="4"/>
      <c r="O179" s="4"/>
    </row>
    <row r="180" spans="3:15" ht="15" x14ac:dyDescent="0.2">
      <c r="C180" s="44" t="s">
        <v>134</v>
      </c>
      <c r="D180" s="45"/>
      <c r="E180" s="45"/>
      <c r="F180" s="45"/>
      <c r="G180" s="45"/>
      <c r="H180" s="45"/>
      <c r="I180" s="15"/>
      <c r="J180" s="46">
        <v>11951672.730000049</v>
      </c>
      <c r="K180" s="17"/>
      <c r="L180" s="46">
        <v>16395404.440000013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135</v>
      </c>
      <c r="G181" s="45"/>
      <c r="H181" s="45"/>
      <c r="I181" s="15"/>
      <c r="J181" s="54">
        <v>-2905061.83</v>
      </c>
      <c r="K181" s="17"/>
      <c r="L181" s="54">
        <v>-2966091.58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136</v>
      </c>
      <c r="G182" s="45"/>
      <c r="H182" s="45"/>
      <c r="I182" s="15"/>
      <c r="J182" s="54">
        <v>-3745874.16</v>
      </c>
      <c r="K182" s="17"/>
      <c r="L182" s="54">
        <v>-3462297.23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137</v>
      </c>
      <c r="G183" s="45"/>
      <c r="H183" s="45"/>
      <c r="I183" s="15"/>
      <c r="J183" s="54">
        <v>-453820.26</v>
      </c>
      <c r="K183" s="17"/>
      <c r="L183" s="54">
        <v>-418000.83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138</v>
      </c>
      <c r="G184" s="45"/>
      <c r="H184" s="45"/>
      <c r="I184" s="15"/>
      <c r="J184" s="54">
        <v>-29990.48</v>
      </c>
      <c r="K184" s="17"/>
      <c r="L184" s="54">
        <v>-52472.2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139</v>
      </c>
      <c r="G185" s="45"/>
      <c r="H185" s="45"/>
      <c r="I185" s="15"/>
      <c r="J185" s="54">
        <v>-570918.68999999994</v>
      </c>
      <c r="K185" s="17"/>
      <c r="L185" s="54">
        <v>-408172.79</v>
      </c>
      <c r="M185" s="4"/>
      <c r="N185" s="4"/>
      <c r="O185" s="4"/>
    </row>
    <row r="186" spans="3:15" ht="15" x14ac:dyDescent="0.2">
      <c r="C186" s="44" t="s">
        <v>140</v>
      </c>
      <c r="D186" s="45"/>
      <c r="E186" s="45"/>
      <c r="F186" s="45"/>
      <c r="G186" s="45"/>
      <c r="H186" s="45"/>
      <c r="I186" s="15"/>
      <c r="J186" s="46">
        <v>-7705665.4199999999</v>
      </c>
      <c r="K186" s="17"/>
      <c r="L186" s="46">
        <v>-7307034.6300000008</v>
      </c>
      <c r="M186" s="4"/>
      <c r="N186" s="4"/>
      <c r="O186" s="4"/>
    </row>
    <row r="187" spans="3:15" ht="15" x14ac:dyDescent="0.2">
      <c r="C187" s="44" t="s">
        <v>141</v>
      </c>
      <c r="D187" s="45"/>
      <c r="E187" s="45"/>
      <c r="F187" s="45"/>
      <c r="G187" s="45"/>
      <c r="H187" s="45"/>
      <c r="I187" s="15"/>
      <c r="J187" s="46">
        <v>-140550173.41999996</v>
      </c>
      <c r="K187" s="17"/>
      <c r="L187" s="46">
        <v>-137570482.53</v>
      </c>
      <c r="M187" s="4"/>
      <c r="N187" s="4"/>
      <c r="O187" s="4"/>
    </row>
    <row r="188" spans="3:15" ht="15" x14ac:dyDescent="0.2">
      <c r="C188" s="44" t="s">
        <v>142</v>
      </c>
      <c r="D188" s="45"/>
      <c r="E188" s="45"/>
      <c r="F188" s="45"/>
      <c r="G188" s="45"/>
      <c r="H188" s="45"/>
      <c r="I188" s="15"/>
      <c r="J188" s="46">
        <v>4246007.310000049</v>
      </c>
      <c r="K188" s="17"/>
      <c r="L188" s="46">
        <v>9088369.8100000117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143</v>
      </c>
      <c r="G189" s="45"/>
      <c r="H189" s="45"/>
      <c r="I189" s="15"/>
      <c r="J189" s="54">
        <v>431904.2</v>
      </c>
      <c r="K189" s="17"/>
      <c r="L189" s="54">
        <v>172944.22</v>
      </c>
      <c r="M189" s="4"/>
      <c r="N189" s="4"/>
      <c r="O189" s="4"/>
    </row>
    <row r="190" spans="3:15" ht="15" x14ac:dyDescent="0.2">
      <c r="C190" s="44"/>
      <c r="D190" s="45"/>
      <c r="E190" s="45"/>
      <c r="F190" s="45" t="s">
        <v>145</v>
      </c>
      <c r="G190" s="45"/>
      <c r="H190" s="45"/>
      <c r="I190" s="15"/>
      <c r="J190" s="54">
        <v>3387064.67</v>
      </c>
      <c r="K190" s="17"/>
      <c r="L190" s="54">
        <v>10195553.050000001</v>
      </c>
      <c r="M190" s="4"/>
      <c r="N190" s="4"/>
      <c r="O190" s="4"/>
    </row>
    <row r="191" spans="3:15" ht="15" x14ac:dyDescent="0.2">
      <c r="C191" s="44" t="s">
        <v>146</v>
      </c>
      <c r="D191" s="45"/>
      <c r="E191" s="45"/>
      <c r="F191" s="45"/>
      <c r="G191" s="45"/>
      <c r="H191" s="45"/>
      <c r="I191" s="15"/>
      <c r="J191" s="46">
        <v>3818968.87</v>
      </c>
      <c r="K191" s="17"/>
      <c r="L191" s="46">
        <v>10368497.270000001</v>
      </c>
      <c r="M191" s="4"/>
      <c r="N191" s="4"/>
      <c r="O191" s="4"/>
    </row>
    <row r="192" spans="3:15" ht="15" x14ac:dyDescent="0.2">
      <c r="C192" s="44" t="s">
        <v>149</v>
      </c>
      <c r="D192" s="45"/>
      <c r="E192" s="45"/>
      <c r="F192" s="45"/>
      <c r="G192" s="45"/>
      <c r="H192" s="45"/>
      <c r="I192" s="15"/>
      <c r="J192" s="46">
        <v>3818968.87</v>
      </c>
      <c r="K192" s="17"/>
      <c r="L192" s="46">
        <v>10368497.270000001</v>
      </c>
      <c r="M192" s="4"/>
      <c r="N192" s="4"/>
      <c r="O192" s="4"/>
    </row>
    <row r="193" spans="3:15" ht="15" x14ac:dyDescent="0.2">
      <c r="C193" s="44" t="s">
        <v>150</v>
      </c>
      <c r="D193" s="45"/>
      <c r="E193" s="45"/>
      <c r="F193" s="45"/>
      <c r="G193" s="45"/>
      <c r="H193" s="45"/>
      <c r="I193" s="15"/>
      <c r="J193" s="46">
        <v>8064976.1800000491</v>
      </c>
      <c r="K193" s="17"/>
      <c r="L193" s="46">
        <v>19456867.080000013</v>
      </c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1540448.5</v>
      </c>
      <c r="K312" s="17"/>
      <c r="L312" s="54">
        <v>1565237.05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118</v>
      </c>
      <c r="G313" s="45"/>
      <c r="H313" s="45"/>
      <c r="I313" s="15"/>
      <c r="J313" s="54">
        <v>-297000</v>
      </c>
      <c r="K313" s="17"/>
      <c r="L313" s="54">
        <v>-327000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1243448.5</v>
      </c>
      <c r="K314" s="17"/>
      <c r="L314" s="46">
        <v>1238237.05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-835699.55</v>
      </c>
      <c r="K315" s="17"/>
      <c r="L315" s="54">
        <v>-763280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130</v>
      </c>
      <c r="G316" s="45"/>
      <c r="H316" s="45"/>
      <c r="I316" s="15"/>
      <c r="J316" s="54">
        <v>-26000</v>
      </c>
      <c r="K316" s="17"/>
      <c r="L316" s="54">
        <v>301000</v>
      </c>
      <c r="M316" s="4"/>
      <c r="N316" s="4"/>
      <c r="O316" s="4"/>
    </row>
    <row r="317" spans="2:15" ht="14.45" customHeight="1" x14ac:dyDescent="0.2">
      <c r="C317" s="44" t="s">
        <v>133</v>
      </c>
      <c r="D317" s="45"/>
      <c r="E317" s="45"/>
      <c r="F317" s="45"/>
      <c r="G317" s="45"/>
      <c r="H317" s="45"/>
      <c r="I317" s="15"/>
      <c r="J317" s="46">
        <v>-861699.55</v>
      </c>
      <c r="K317" s="17"/>
      <c r="L317" s="46">
        <v>-462280</v>
      </c>
      <c r="M317" s="4"/>
      <c r="N317" s="4"/>
      <c r="O317" s="4"/>
    </row>
    <row r="318" spans="2:15" ht="14.45" customHeight="1" x14ac:dyDescent="0.2">
      <c r="C318" s="44" t="s">
        <v>134</v>
      </c>
      <c r="D318" s="45"/>
      <c r="E318" s="45"/>
      <c r="F318" s="45"/>
      <c r="G318" s="45"/>
      <c r="H318" s="45"/>
      <c r="I318" s="15"/>
      <c r="J318" s="46">
        <v>381748.94999999995</v>
      </c>
      <c r="K318" s="17"/>
      <c r="L318" s="46">
        <v>775957.05</v>
      </c>
      <c r="M318" s="4"/>
      <c r="N318" s="4"/>
      <c r="O318" s="4"/>
    </row>
    <row r="319" spans="2:15" ht="14.45" customHeight="1" x14ac:dyDescent="0.2">
      <c r="C319" s="44"/>
      <c r="D319" s="45"/>
      <c r="E319" s="45"/>
      <c r="F319" s="45" t="s">
        <v>135</v>
      </c>
      <c r="G319" s="45"/>
      <c r="H319" s="45"/>
      <c r="I319" s="15"/>
      <c r="J319" s="54">
        <v>-46054.17</v>
      </c>
      <c r="K319" s="17"/>
      <c r="L319" s="54">
        <v>-46640.880000000005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136</v>
      </c>
      <c r="G320" s="45"/>
      <c r="H320" s="45"/>
      <c r="I320" s="15"/>
      <c r="J320" s="54">
        <v>-59383.63</v>
      </c>
      <c r="K320" s="17"/>
      <c r="L320" s="54">
        <v>-54443.56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137</v>
      </c>
      <c r="G321" s="45"/>
      <c r="H321" s="45"/>
      <c r="I321" s="15"/>
      <c r="J321" s="54">
        <v>-7194.41</v>
      </c>
      <c r="K321" s="17"/>
      <c r="L321" s="54">
        <v>-6572.9400000000005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138</v>
      </c>
      <c r="G322" s="45"/>
      <c r="H322" s="45"/>
      <c r="I322" s="15"/>
      <c r="J322" s="54">
        <v>-475.47</v>
      </c>
      <c r="K322" s="17"/>
      <c r="L322" s="54">
        <v>-825.11</v>
      </c>
      <c r="M322" s="4"/>
      <c r="N322" s="4"/>
      <c r="O322" s="4"/>
    </row>
    <row r="323" spans="3:15" ht="14.45" customHeight="1" x14ac:dyDescent="0.2">
      <c r="C323" s="44"/>
      <c r="D323" s="45"/>
      <c r="E323" s="45"/>
      <c r="F323" s="45" t="s">
        <v>139</v>
      </c>
      <c r="G323" s="45"/>
      <c r="H323" s="45"/>
      <c r="I323" s="15"/>
      <c r="J323" s="54">
        <v>-9050.82</v>
      </c>
      <c r="K323" s="17"/>
      <c r="L323" s="54">
        <v>-6418.3899999999994</v>
      </c>
      <c r="M323" s="4"/>
      <c r="N323" s="4"/>
      <c r="O323" s="4"/>
    </row>
    <row r="324" spans="3:15" ht="14.45" customHeight="1" x14ac:dyDescent="0.2">
      <c r="C324" s="44" t="s">
        <v>140</v>
      </c>
      <c r="D324" s="45"/>
      <c r="E324" s="45"/>
      <c r="F324" s="45"/>
      <c r="G324" s="45"/>
      <c r="H324" s="45"/>
      <c r="I324" s="15"/>
      <c r="J324" s="46">
        <v>-122158.49999999999</v>
      </c>
      <c r="K324" s="17"/>
      <c r="L324" s="46">
        <v>-114900.88</v>
      </c>
      <c r="M324" s="4"/>
      <c r="N324" s="4"/>
      <c r="O324" s="4"/>
    </row>
    <row r="325" spans="3:15" ht="14.45" customHeight="1" x14ac:dyDescent="0.2">
      <c r="C325" s="44" t="s">
        <v>141</v>
      </c>
      <c r="D325" s="45"/>
      <c r="E325" s="45"/>
      <c r="F325" s="45"/>
      <c r="G325" s="45"/>
      <c r="H325" s="45"/>
      <c r="I325" s="15"/>
      <c r="J325" s="46">
        <v>-983858.05</v>
      </c>
      <c r="K325" s="17"/>
      <c r="L325" s="46">
        <v>-577180.88</v>
      </c>
      <c r="M325" s="4"/>
      <c r="N325" s="4"/>
      <c r="O325" s="4"/>
    </row>
    <row r="326" spans="3:15" ht="14.45" customHeight="1" x14ac:dyDescent="0.2">
      <c r="C326" s="44" t="s">
        <v>142</v>
      </c>
      <c r="D326" s="45"/>
      <c r="E326" s="45"/>
      <c r="F326" s="45"/>
      <c r="G326" s="45"/>
      <c r="H326" s="45"/>
      <c r="I326" s="15"/>
      <c r="J326" s="46">
        <v>259590.44999999995</v>
      </c>
      <c r="K326" s="17"/>
      <c r="L326" s="46">
        <v>661056.17000000004</v>
      </c>
      <c r="M326" s="4"/>
      <c r="N326" s="4"/>
      <c r="O326" s="4"/>
    </row>
    <row r="327" spans="3:15" ht="14.45" customHeight="1" x14ac:dyDescent="0.2">
      <c r="C327" s="44"/>
      <c r="D327" s="45"/>
      <c r="E327" s="45"/>
      <c r="F327" s="45" t="s">
        <v>143</v>
      </c>
      <c r="G327" s="45"/>
      <c r="H327" s="45"/>
      <c r="I327" s="15"/>
      <c r="J327" s="54">
        <v>4725.3999999999996</v>
      </c>
      <c r="K327" s="17"/>
      <c r="L327" s="54">
        <v>7420.49</v>
      </c>
      <c r="M327" s="4"/>
      <c r="N327" s="4"/>
      <c r="O327" s="4"/>
    </row>
    <row r="328" spans="3:15" ht="14.45" customHeight="1" x14ac:dyDescent="0.2">
      <c r="C328" s="44"/>
      <c r="D328" s="45"/>
      <c r="E328" s="45"/>
      <c r="F328" s="45" t="s">
        <v>145</v>
      </c>
      <c r="G328" s="45"/>
      <c r="H328" s="45"/>
      <c r="I328" s="15"/>
      <c r="J328" s="54">
        <v>257544.28999999998</v>
      </c>
      <c r="K328" s="17"/>
      <c r="L328" s="54">
        <v>810315.17999999993</v>
      </c>
      <c r="M328" s="4"/>
      <c r="N328" s="4"/>
      <c r="O328" s="4"/>
    </row>
    <row r="329" spans="3:15" ht="14.45" customHeight="1" x14ac:dyDescent="0.2">
      <c r="C329" s="44" t="s">
        <v>146</v>
      </c>
      <c r="D329" s="45"/>
      <c r="E329" s="45"/>
      <c r="F329" s="45"/>
      <c r="G329" s="45"/>
      <c r="H329" s="45"/>
      <c r="I329" s="15"/>
      <c r="J329" s="46">
        <v>262269.69</v>
      </c>
      <c r="K329" s="17"/>
      <c r="L329" s="46">
        <v>817735.66999999993</v>
      </c>
      <c r="M329" s="4"/>
      <c r="N329" s="4"/>
      <c r="O329" s="4"/>
    </row>
    <row r="330" spans="3:15" ht="14.45" customHeight="1" x14ac:dyDescent="0.2">
      <c r="C330" s="44" t="s">
        <v>149</v>
      </c>
      <c r="D330" s="45"/>
      <c r="E330" s="45"/>
      <c r="F330" s="45"/>
      <c r="G330" s="45"/>
      <c r="H330" s="45"/>
      <c r="I330" s="15"/>
      <c r="J330" s="46">
        <v>262269.69</v>
      </c>
      <c r="K330" s="17"/>
      <c r="L330" s="46">
        <v>817735.66999999993</v>
      </c>
      <c r="M330" s="4"/>
      <c r="N330" s="4"/>
      <c r="O330" s="4"/>
    </row>
    <row r="331" spans="3:15" ht="14.45" customHeight="1" x14ac:dyDescent="0.2">
      <c r="C331" s="44" t="s">
        <v>150</v>
      </c>
      <c r="D331" s="45"/>
      <c r="E331" s="45"/>
      <c r="F331" s="45"/>
      <c r="G331" s="45"/>
      <c r="H331" s="45"/>
      <c r="I331" s="15"/>
      <c r="J331" s="46">
        <v>521860.13999999996</v>
      </c>
      <c r="K331" s="17"/>
      <c r="L331" s="46">
        <v>1478791.8399999999</v>
      </c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/>
      <c r="D464" s="45"/>
      <c r="E464" s="45"/>
      <c r="F464" s="45" t="s">
        <v>117</v>
      </c>
      <c r="G464" s="45"/>
      <c r="H464" s="45"/>
      <c r="I464" s="15"/>
      <c r="J464" s="54">
        <v>35097471.75</v>
      </c>
      <c r="K464" s="17"/>
      <c r="L464" s="54">
        <v>35647304.200000003</v>
      </c>
      <c r="AB464" s="1"/>
      <c r="AC464" s="1"/>
      <c r="AD464" s="1"/>
      <c r="AE464" s="1"/>
      <c r="AF464" s="1"/>
      <c r="AG464" s="1"/>
    </row>
    <row r="465" spans="3:12" s="4" customFormat="1" ht="14.45" customHeight="1" x14ac:dyDescent="0.2">
      <c r="C465" s="44"/>
      <c r="D465" s="45"/>
      <c r="E465" s="45"/>
      <c r="F465" s="45" t="s">
        <v>118</v>
      </c>
      <c r="G465" s="45"/>
      <c r="H465" s="45"/>
      <c r="I465" s="15"/>
      <c r="J465" s="54">
        <v>-2545547.4500000002</v>
      </c>
      <c r="K465" s="17"/>
      <c r="L465" s="54">
        <v>-2741407.82</v>
      </c>
    </row>
    <row r="466" spans="3:12" s="4" customFormat="1" ht="14.45" customHeight="1" x14ac:dyDescent="0.2">
      <c r="C466" s="44" t="s">
        <v>123</v>
      </c>
      <c r="D466" s="45"/>
      <c r="E466" s="45"/>
      <c r="F466" s="45"/>
      <c r="G466" s="45"/>
      <c r="H466" s="45"/>
      <c r="I466" s="15"/>
      <c r="J466" s="46">
        <v>32551924.300000001</v>
      </c>
      <c r="K466" s="17"/>
      <c r="L466" s="46">
        <v>32905896.380000003</v>
      </c>
    </row>
    <row r="467" spans="3:12" s="4" customFormat="1" ht="14.45" customHeight="1" x14ac:dyDescent="0.2">
      <c r="C467" s="44"/>
      <c r="D467" s="45"/>
      <c r="E467" s="45"/>
      <c r="F467" s="45" t="s">
        <v>124</v>
      </c>
      <c r="G467" s="45"/>
      <c r="H467" s="45"/>
      <c r="I467" s="15"/>
      <c r="J467" s="54">
        <v>-24240732.600000001</v>
      </c>
      <c r="K467" s="17"/>
      <c r="L467" s="54">
        <v>-25290797.649999999</v>
      </c>
    </row>
    <row r="468" spans="3:12" s="4" customFormat="1" ht="14.45" customHeight="1" x14ac:dyDescent="0.2">
      <c r="C468" s="44"/>
      <c r="D468" s="45"/>
      <c r="E468" s="45"/>
      <c r="F468" s="45" t="s">
        <v>125</v>
      </c>
      <c r="G468" s="45"/>
      <c r="H468" s="45"/>
      <c r="I468" s="15"/>
      <c r="J468" s="54">
        <v>500050.75</v>
      </c>
      <c r="K468" s="17"/>
      <c r="L468" s="54">
        <v>555776.6</v>
      </c>
    </row>
    <row r="469" spans="3:12" s="4" customFormat="1" ht="14.45" customHeight="1" x14ac:dyDescent="0.2">
      <c r="C469" s="44" t="s">
        <v>127</v>
      </c>
      <c r="D469" s="45"/>
      <c r="E469" s="45"/>
      <c r="F469" s="45"/>
      <c r="G469" s="45"/>
      <c r="H469" s="45"/>
      <c r="I469" s="15"/>
      <c r="J469" s="46">
        <v>-23740681.850000001</v>
      </c>
      <c r="K469" s="17"/>
      <c r="L469" s="46">
        <v>-24735021.049999997</v>
      </c>
    </row>
    <row r="470" spans="3:12" s="4" customFormat="1" ht="14.45" customHeight="1" x14ac:dyDescent="0.2">
      <c r="C470" s="44"/>
      <c r="D470" s="45"/>
      <c r="E470" s="45"/>
      <c r="F470" s="45" t="s">
        <v>129</v>
      </c>
      <c r="G470" s="45"/>
      <c r="H470" s="45"/>
      <c r="I470" s="15"/>
      <c r="J470" s="54">
        <v>31090.5</v>
      </c>
      <c r="K470" s="17"/>
      <c r="L470" s="54">
        <v>-87709.75</v>
      </c>
    </row>
    <row r="471" spans="3:12" s="4" customFormat="1" ht="14.45" customHeight="1" x14ac:dyDescent="0.2">
      <c r="C471" s="44"/>
      <c r="D471" s="45"/>
      <c r="E471" s="45"/>
      <c r="F471" s="45" t="s">
        <v>130</v>
      </c>
      <c r="G471" s="45"/>
      <c r="H471" s="45"/>
      <c r="I471" s="15"/>
      <c r="J471" s="54">
        <v>-7899500</v>
      </c>
      <c r="K471" s="17"/>
      <c r="L471" s="54">
        <v>-14958100</v>
      </c>
    </row>
    <row r="472" spans="3:12" s="4" customFormat="1" ht="14.45" customHeight="1" x14ac:dyDescent="0.2">
      <c r="C472" s="44" t="s">
        <v>133</v>
      </c>
      <c r="D472" s="45"/>
      <c r="E472" s="45"/>
      <c r="F472" s="45"/>
      <c r="G472" s="45"/>
      <c r="H472" s="45"/>
      <c r="I472" s="15"/>
      <c r="J472" s="46">
        <v>-31609091.350000001</v>
      </c>
      <c r="K472" s="17"/>
      <c r="L472" s="46">
        <v>-39780830.799999997</v>
      </c>
    </row>
    <row r="473" spans="3:12" s="4" customFormat="1" ht="14.45" customHeight="1" x14ac:dyDescent="0.2">
      <c r="C473" s="44" t="s">
        <v>134</v>
      </c>
      <c r="D473" s="45"/>
      <c r="E473" s="45"/>
      <c r="F473" s="45"/>
      <c r="G473" s="45"/>
      <c r="H473" s="45"/>
      <c r="I473" s="15"/>
      <c r="J473" s="46">
        <v>942832.94999999925</v>
      </c>
      <c r="K473" s="17"/>
      <c r="L473" s="46">
        <v>-6874934.4199999943</v>
      </c>
    </row>
    <row r="474" spans="3:12" s="4" customFormat="1" ht="14.45" customHeight="1" x14ac:dyDescent="0.2">
      <c r="C474" s="44"/>
      <c r="D474" s="45"/>
      <c r="E474" s="45"/>
      <c r="F474" s="45" t="s">
        <v>135</v>
      </c>
      <c r="G474" s="45"/>
      <c r="H474" s="45"/>
      <c r="I474" s="15"/>
      <c r="J474" s="54">
        <v>-1420745.46</v>
      </c>
      <c r="K474" s="17"/>
      <c r="L474" s="54">
        <v>-1485743.31</v>
      </c>
    </row>
    <row r="475" spans="3:12" s="4" customFormat="1" ht="14.45" customHeight="1" x14ac:dyDescent="0.2">
      <c r="C475" s="44"/>
      <c r="D475" s="45"/>
      <c r="E475" s="45"/>
      <c r="F475" s="45" t="s">
        <v>136</v>
      </c>
      <c r="G475" s="45"/>
      <c r="H475" s="45"/>
      <c r="I475" s="15"/>
      <c r="J475" s="54">
        <v>-1831951.96</v>
      </c>
      <c r="K475" s="17"/>
      <c r="L475" s="54">
        <v>-1734297.4</v>
      </c>
    </row>
    <row r="476" spans="3:12" s="4" customFormat="1" ht="14.45" customHeight="1" x14ac:dyDescent="0.2">
      <c r="C476" s="44"/>
      <c r="D476" s="45"/>
      <c r="E476" s="45"/>
      <c r="F476" s="45" t="s">
        <v>137</v>
      </c>
      <c r="G476" s="45"/>
      <c r="H476" s="45"/>
      <c r="I476" s="15"/>
      <c r="J476" s="54">
        <v>-221943.67</v>
      </c>
      <c r="K476" s="17"/>
      <c r="L476" s="54">
        <v>-209380.59</v>
      </c>
    </row>
    <row r="477" spans="3:12" s="4" customFormat="1" ht="14.45" customHeight="1" x14ac:dyDescent="0.2">
      <c r="C477" s="44"/>
      <c r="D477" s="45"/>
      <c r="E477" s="45"/>
      <c r="F477" s="45" t="s">
        <v>138</v>
      </c>
      <c r="G477" s="45"/>
      <c r="H477" s="45"/>
      <c r="I477" s="15"/>
      <c r="J477" s="54">
        <v>-14668.13</v>
      </c>
      <c r="K477" s="17"/>
      <c r="L477" s="54">
        <v>-26283.82</v>
      </c>
    </row>
    <row r="478" spans="3:12" s="4" customFormat="1" ht="14.45" customHeight="1" x14ac:dyDescent="0.2">
      <c r="C478" s="44"/>
      <c r="D478" s="45"/>
      <c r="E478" s="45"/>
      <c r="F478" s="45" t="s">
        <v>139</v>
      </c>
      <c r="G478" s="45"/>
      <c r="H478" s="45"/>
      <c r="I478" s="15"/>
      <c r="J478" s="54">
        <v>-279212.69</v>
      </c>
      <c r="K478" s="17"/>
      <c r="L478" s="54">
        <v>-204457.61</v>
      </c>
    </row>
    <row r="479" spans="3:12" ht="15" x14ac:dyDescent="0.2">
      <c r="C479" s="44" t="s">
        <v>140</v>
      </c>
      <c r="D479" s="45"/>
      <c r="E479" s="45"/>
      <c r="F479" s="45"/>
      <c r="G479" s="45"/>
      <c r="H479" s="45"/>
      <c r="I479" s="15"/>
      <c r="J479" s="46">
        <v>-3768521.9099999997</v>
      </c>
      <c r="K479" s="17"/>
      <c r="L479" s="46">
        <v>-3660162.7299999995</v>
      </c>
    </row>
    <row r="480" spans="3:12" ht="15" x14ac:dyDescent="0.2">
      <c r="C480" s="44" t="s">
        <v>141</v>
      </c>
      <c r="D480" s="45"/>
      <c r="E480" s="45"/>
      <c r="F480" s="45"/>
      <c r="G480" s="45"/>
      <c r="H480" s="45"/>
      <c r="I480" s="15"/>
      <c r="J480" s="46">
        <v>-35377613.259999998</v>
      </c>
      <c r="K480" s="17"/>
      <c r="L480" s="46">
        <v>-43440993.529999994</v>
      </c>
    </row>
    <row r="481" spans="3:12" ht="15" x14ac:dyDescent="0.2">
      <c r="C481" s="44" t="s">
        <v>142</v>
      </c>
      <c r="D481" s="45"/>
      <c r="E481" s="45"/>
      <c r="F481" s="45"/>
      <c r="G481" s="45"/>
      <c r="H481" s="45"/>
      <c r="I481" s="15"/>
      <c r="J481" s="46">
        <v>-2825688.9600000004</v>
      </c>
      <c r="K481" s="17"/>
      <c r="L481" s="46">
        <v>-10535097.149999995</v>
      </c>
    </row>
    <row r="482" spans="3:12" ht="15" x14ac:dyDescent="0.2">
      <c r="C482" s="44"/>
      <c r="D482" s="45"/>
      <c r="E482" s="45"/>
      <c r="F482" s="45" t="s">
        <v>169</v>
      </c>
      <c r="G482" s="45"/>
      <c r="H482" s="45"/>
      <c r="I482" s="15"/>
      <c r="J482" s="54">
        <v>281486.15000000002</v>
      </c>
      <c r="K482" s="17"/>
      <c r="L482" s="54">
        <v>364279.52</v>
      </c>
    </row>
    <row r="483" spans="3:12" ht="15" x14ac:dyDescent="0.2">
      <c r="C483" s="44"/>
      <c r="D483" s="45"/>
      <c r="E483" s="45"/>
      <c r="F483" s="45" t="s">
        <v>170</v>
      </c>
      <c r="G483" s="45"/>
      <c r="H483" s="45"/>
      <c r="I483" s="15"/>
      <c r="J483" s="54">
        <v>2828685.54</v>
      </c>
      <c r="K483" s="17"/>
      <c r="L483" s="54">
        <v>11290628.699999999</v>
      </c>
    </row>
    <row r="484" spans="3:12" ht="15" x14ac:dyDescent="0.2">
      <c r="C484" s="44" t="s">
        <v>146</v>
      </c>
      <c r="D484" s="45"/>
      <c r="E484" s="45"/>
      <c r="F484" s="45"/>
      <c r="G484" s="45"/>
      <c r="H484" s="45"/>
      <c r="I484" s="15"/>
      <c r="J484" s="46">
        <v>3110171.69</v>
      </c>
      <c r="K484" s="17"/>
      <c r="L484" s="46">
        <v>11654908.219999999</v>
      </c>
    </row>
    <row r="485" spans="3:12" ht="15" x14ac:dyDescent="0.2">
      <c r="C485" s="44"/>
      <c r="D485" s="45"/>
      <c r="E485" s="45"/>
      <c r="F485" s="45" t="s">
        <v>171</v>
      </c>
      <c r="G485" s="45"/>
      <c r="H485" s="45"/>
      <c r="I485" s="15"/>
      <c r="J485" s="54">
        <v>-18184.650000000001</v>
      </c>
      <c r="K485" s="17"/>
      <c r="L485" s="54">
        <v>-31474.9</v>
      </c>
    </row>
    <row r="486" spans="3:12" ht="15" x14ac:dyDescent="0.2">
      <c r="C486" s="44" t="s">
        <v>172</v>
      </c>
      <c r="D486" s="45"/>
      <c r="E486" s="45"/>
      <c r="F486" s="45"/>
      <c r="G486" s="45"/>
      <c r="H486" s="45"/>
      <c r="I486" s="15"/>
      <c r="J486" s="46">
        <v>3091987.04</v>
      </c>
      <c r="K486" s="17"/>
      <c r="L486" s="46">
        <v>11623433.319999998</v>
      </c>
    </row>
    <row r="487" spans="3:12" ht="15" x14ac:dyDescent="0.2">
      <c r="C487" s="44" t="s">
        <v>173</v>
      </c>
      <c r="D487" s="45"/>
      <c r="E487" s="45"/>
      <c r="F487" s="45"/>
      <c r="G487" s="45"/>
      <c r="H487" s="45"/>
      <c r="I487" s="15"/>
      <c r="J487" s="46">
        <v>266298.07999999961</v>
      </c>
      <c r="K487" s="17"/>
      <c r="L487" s="46">
        <v>1088336.1700000037</v>
      </c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3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581090018.63000011</v>
      </c>
      <c r="K8" s="17"/>
      <c r="L8" s="46">
        <v>531903704.16000009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244001256.55000001</v>
      </c>
      <c r="K9" s="17"/>
      <c r="L9" s="54">
        <v>221890605.31999999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244001256.55000001</v>
      </c>
      <c r="K10" s="17"/>
      <c r="L10" s="54">
        <v>221890605.31999999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88</v>
      </c>
      <c r="E11" s="45"/>
      <c r="F11" s="45"/>
      <c r="G11" s="45"/>
      <c r="H11" s="45"/>
      <c r="I11" s="15"/>
      <c r="J11" s="54">
        <v>1060861.75</v>
      </c>
      <c r="K11" s="17"/>
      <c r="L11" s="54">
        <v>1066523.99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89</v>
      </c>
      <c r="E12" s="45"/>
      <c r="F12" s="45"/>
      <c r="G12" s="45"/>
      <c r="H12" s="45"/>
      <c r="I12" s="15"/>
      <c r="J12" s="54">
        <v>72881234.499999985</v>
      </c>
      <c r="K12" s="17"/>
      <c r="L12" s="54">
        <v>63325059.710000001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/>
      <c r="E13" s="45" t="s">
        <v>90</v>
      </c>
      <c r="F13" s="45"/>
      <c r="G13" s="45"/>
      <c r="H13" s="45"/>
      <c r="I13" s="15"/>
      <c r="J13" s="54">
        <v>65794262.849999994</v>
      </c>
      <c r="K13" s="17"/>
      <c r="L13" s="54">
        <v>61704171.459999993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91</v>
      </c>
      <c r="F14" s="45"/>
      <c r="G14" s="45"/>
      <c r="H14" s="45"/>
      <c r="I14" s="15"/>
      <c r="J14" s="54">
        <v>7086011.6500000004</v>
      </c>
      <c r="K14" s="17"/>
      <c r="L14" s="54">
        <v>1618541.5499999998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92</v>
      </c>
      <c r="F15" s="45"/>
      <c r="G15" s="45"/>
      <c r="H15" s="45"/>
      <c r="I15" s="15"/>
      <c r="J15" s="54">
        <v>960</v>
      </c>
      <c r="K15" s="17"/>
      <c r="L15" s="54">
        <v>2346.6999999999998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 t="s">
        <v>93</v>
      </c>
      <c r="E16" s="45"/>
      <c r="F16" s="45"/>
      <c r="G16" s="45"/>
      <c r="H16" s="45"/>
      <c r="I16" s="15"/>
      <c r="J16" s="54">
        <v>1851929.74</v>
      </c>
      <c r="K16" s="17"/>
      <c r="L16" s="54">
        <v>1592786.56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94</v>
      </c>
      <c r="E17" s="45"/>
      <c r="F17" s="45"/>
      <c r="G17" s="45"/>
      <c r="H17" s="45"/>
      <c r="I17" s="15"/>
      <c r="J17" s="54">
        <v>261294736.09</v>
      </c>
      <c r="K17" s="17"/>
      <c r="L17" s="54">
        <v>244028728.58000001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 t="s">
        <v>95</v>
      </c>
      <c r="D18" s="45"/>
      <c r="E18" s="45"/>
      <c r="F18" s="45"/>
      <c r="G18" s="45"/>
      <c r="H18" s="45"/>
      <c r="I18" s="15"/>
      <c r="J18" s="46">
        <v>581090018.63</v>
      </c>
      <c r="K18" s="17"/>
      <c r="L18" s="46">
        <v>531903704.16000003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96</v>
      </c>
      <c r="E19" s="45"/>
      <c r="F19" s="45"/>
      <c r="G19" s="45"/>
      <c r="H19" s="45"/>
      <c r="I19" s="15"/>
      <c r="J19" s="54">
        <v>168700330.62</v>
      </c>
      <c r="K19" s="17"/>
      <c r="L19" s="54">
        <v>147794879.31999999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/>
      <c r="E20" s="45" t="s">
        <v>97</v>
      </c>
      <c r="F20" s="45"/>
      <c r="G20" s="45"/>
      <c r="H20" s="45"/>
      <c r="I20" s="15"/>
      <c r="J20" s="54">
        <v>100000</v>
      </c>
      <c r="K20" s="17"/>
      <c r="L20" s="54">
        <v>100000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98</v>
      </c>
      <c r="F21" s="45"/>
      <c r="G21" s="45"/>
      <c r="H21" s="45"/>
      <c r="I21" s="15"/>
      <c r="J21" s="54">
        <v>168600330.62</v>
      </c>
      <c r="K21" s="17"/>
      <c r="L21" s="54">
        <v>147694879.31999999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/>
      <c r="F22" s="45" t="s">
        <v>99</v>
      </c>
      <c r="G22" s="45"/>
      <c r="H22" s="45"/>
      <c r="I22" s="15"/>
      <c r="J22" s="54">
        <v>167026068.81999999</v>
      </c>
      <c r="K22" s="17"/>
      <c r="L22" s="54">
        <v>146415850.63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100</v>
      </c>
      <c r="G23" s="45"/>
      <c r="H23" s="45"/>
      <c r="I23" s="15"/>
      <c r="J23" s="54">
        <v>1567241.1</v>
      </c>
      <c r="K23" s="17"/>
      <c r="L23" s="54">
        <v>1272347.8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101</v>
      </c>
      <c r="G24" s="45"/>
      <c r="H24" s="45"/>
      <c r="I24" s="15"/>
      <c r="J24" s="54">
        <v>7020.7</v>
      </c>
      <c r="K24" s="17"/>
      <c r="L24" s="54">
        <v>6680.89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 t="s">
        <v>102</v>
      </c>
      <c r="E25" s="45"/>
      <c r="F25" s="45"/>
      <c r="G25" s="45"/>
      <c r="H25" s="45"/>
      <c r="I25" s="15"/>
      <c r="J25" s="54">
        <v>412389688.01000005</v>
      </c>
      <c r="K25" s="17"/>
      <c r="L25" s="54">
        <v>384108824.84000003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 t="s">
        <v>103</v>
      </c>
      <c r="F26" s="45"/>
      <c r="G26" s="45"/>
      <c r="H26" s="45"/>
      <c r="I26" s="15"/>
      <c r="J26" s="54">
        <v>134320000</v>
      </c>
      <c r="K26" s="17"/>
      <c r="L26" s="54">
        <v>138000000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104</v>
      </c>
      <c r="G27" s="45"/>
      <c r="H27" s="45"/>
      <c r="I27" s="15"/>
      <c r="J27" s="54">
        <v>10000</v>
      </c>
      <c r="K27" s="17"/>
      <c r="L27" s="54">
        <v>4000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105</v>
      </c>
      <c r="G28" s="45"/>
      <c r="H28" s="45"/>
      <c r="I28" s="15"/>
      <c r="J28" s="54">
        <v>10000</v>
      </c>
      <c r="K28" s="17"/>
      <c r="L28" s="54">
        <v>10000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106</v>
      </c>
      <c r="G29" s="45"/>
      <c r="H29" s="45"/>
      <c r="I29" s="15"/>
      <c r="J29" s="54">
        <v>133700000</v>
      </c>
      <c r="K29" s="17"/>
      <c r="L29" s="54">
        <v>137019000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107</v>
      </c>
      <c r="G30" s="45"/>
      <c r="H30" s="45"/>
      <c r="I30" s="15"/>
      <c r="J30" s="54">
        <v>600000</v>
      </c>
      <c r="K30" s="17"/>
      <c r="L30" s="54">
        <v>967000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108</v>
      </c>
      <c r="F31" s="45"/>
      <c r="G31" s="45"/>
      <c r="H31" s="45"/>
      <c r="I31" s="15"/>
      <c r="J31" s="54">
        <v>2656029.86</v>
      </c>
      <c r="K31" s="17"/>
      <c r="L31" s="54">
        <v>1373949.85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109</v>
      </c>
      <c r="F32" s="45"/>
      <c r="G32" s="45"/>
      <c r="H32" s="45"/>
      <c r="I32" s="15"/>
      <c r="J32" s="54">
        <v>15737832.6</v>
      </c>
      <c r="K32" s="17"/>
      <c r="L32" s="54">
        <v>14759241.550000001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110</v>
      </c>
      <c r="F33" s="45"/>
      <c r="G33" s="45"/>
      <c r="H33" s="45"/>
      <c r="I33" s="15"/>
      <c r="J33" s="54">
        <v>158623317.40000001</v>
      </c>
      <c r="K33" s="17"/>
      <c r="L33" s="54">
        <v>150817337.5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163</v>
      </c>
      <c r="F34" s="45"/>
      <c r="G34" s="45"/>
      <c r="H34" s="45"/>
      <c r="I34" s="15"/>
      <c r="J34" s="54">
        <v>102710.05</v>
      </c>
      <c r="K34" s="17"/>
      <c r="L34" s="54">
        <v>165409.4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174</v>
      </c>
      <c r="F35" s="45"/>
      <c r="G35" s="45"/>
      <c r="H35" s="45"/>
      <c r="I35" s="15"/>
      <c r="J35" s="54">
        <v>3786161.85</v>
      </c>
      <c r="K35" s="17"/>
      <c r="L35" s="54">
        <v>4405441.5599999996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112</v>
      </c>
      <c r="F36" s="45"/>
      <c r="G36" s="45"/>
      <c r="H36" s="45"/>
      <c r="I36" s="15"/>
      <c r="J36" s="54">
        <v>5410.82</v>
      </c>
      <c r="K36" s="17"/>
      <c r="L36" s="54">
        <v>12539.31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113</v>
      </c>
      <c r="F37" s="45"/>
      <c r="G37" s="45"/>
      <c r="H37" s="45"/>
      <c r="I37" s="15"/>
      <c r="J37" s="54">
        <v>187814.43</v>
      </c>
      <c r="K37" s="17"/>
      <c r="L37" s="54">
        <v>567624.43999999994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114</v>
      </c>
      <c r="F38" s="45"/>
      <c r="G38" s="45"/>
      <c r="H38" s="45"/>
      <c r="I38" s="15"/>
      <c r="J38" s="54">
        <v>96970411</v>
      </c>
      <c r="K38" s="17"/>
      <c r="L38" s="54">
        <v>74007281.230000004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943869867.39999998</v>
      </c>
      <c r="K160" s="17"/>
      <c r="L160" s="54">
        <v>873968677.5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-2826250.38</v>
      </c>
      <c r="K161" s="17"/>
      <c r="L161" s="54">
        <v>-3142472.9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119</v>
      </c>
      <c r="G162" s="45"/>
      <c r="H162" s="45"/>
      <c r="I162" s="15"/>
      <c r="J162" s="54">
        <v>122331520.75</v>
      </c>
      <c r="K162" s="17"/>
      <c r="L162" s="54">
        <v>111368316.90000001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120</v>
      </c>
      <c r="G163" s="45"/>
      <c r="H163" s="45"/>
      <c r="I163" s="15"/>
      <c r="J163" s="54">
        <v>5893.66</v>
      </c>
      <c r="K163" s="17"/>
      <c r="L163" s="54">
        <v>7815.51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121</v>
      </c>
      <c r="G164" s="45"/>
      <c r="H164" s="45"/>
      <c r="I164" s="15"/>
      <c r="J164" s="54">
        <v>-1336201.6000000001</v>
      </c>
      <c r="K164" s="17"/>
      <c r="L164" s="54">
        <v>-1255958.8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122</v>
      </c>
      <c r="G165" s="45"/>
      <c r="H165" s="45"/>
      <c r="I165" s="15"/>
      <c r="J165" s="54">
        <v>-122335240.75</v>
      </c>
      <c r="K165" s="17"/>
      <c r="L165" s="54">
        <v>-111373356.90000001</v>
      </c>
      <c r="M165" s="4"/>
      <c r="N165" s="4"/>
      <c r="O165" s="4"/>
    </row>
    <row r="166" spans="3:15" ht="15" x14ac:dyDescent="0.2">
      <c r="C166" s="44" t="s">
        <v>123</v>
      </c>
      <c r="D166" s="45"/>
      <c r="E166" s="45"/>
      <c r="F166" s="45"/>
      <c r="G166" s="45"/>
      <c r="H166" s="45"/>
      <c r="I166" s="15"/>
      <c r="J166" s="46">
        <v>939709589.07999992</v>
      </c>
      <c r="K166" s="17"/>
      <c r="L166" s="46">
        <v>869573021.31000006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124</v>
      </c>
      <c r="G167" s="45"/>
      <c r="H167" s="45"/>
      <c r="I167" s="15"/>
      <c r="J167" s="54">
        <v>-855694104.37</v>
      </c>
      <c r="K167" s="17"/>
      <c r="L167" s="54">
        <v>-808533804.45000005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125</v>
      </c>
      <c r="G168" s="45"/>
      <c r="H168" s="45"/>
      <c r="I168" s="15"/>
      <c r="J168" s="54">
        <v>140175188.25</v>
      </c>
      <c r="K168" s="17"/>
      <c r="L168" s="54">
        <v>132132179.90000001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166</v>
      </c>
      <c r="G169" s="45"/>
      <c r="H169" s="45"/>
      <c r="I169" s="15"/>
      <c r="J169" s="54">
        <v>-116404.52</v>
      </c>
      <c r="K169" s="17"/>
      <c r="L169" s="54">
        <v>-76143.16</v>
      </c>
      <c r="M169" s="4"/>
      <c r="N169" s="4"/>
      <c r="O169" s="4"/>
    </row>
    <row r="170" spans="3:15" ht="15" x14ac:dyDescent="0.2">
      <c r="C170" s="44" t="s">
        <v>126</v>
      </c>
      <c r="D170" s="45"/>
      <c r="E170" s="45"/>
      <c r="F170" s="45"/>
      <c r="G170" s="45"/>
      <c r="H170" s="45"/>
      <c r="I170" s="15"/>
      <c r="J170" s="46">
        <v>140058783.72999999</v>
      </c>
      <c r="K170" s="17"/>
      <c r="L170" s="46">
        <v>132056036.74000001</v>
      </c>
      <c r="M170" s="4"/>
      <c r="N170" s="4"/>
      <c r="O170" s="4"/>
    </row>
    <row r="171" spans="3:15" ht="15" x14ac:dyDescent="0.2">
      <c r="C171" s="44" t="s">
        <v>127</v>
      </c>
      <c r="D171" s="45"/>
      <c r="E171" s="45"/>
      <c r="F171" s="45"/>
      <c r="G171" s="45"/>
      <c r="H171" s="45"/>
      <c r="I171" s="15"/>
      <c r="J171" s="46">
        <v>-715635320.63999999</v>
      </c>
      <c r="K171" s="17"/>
      <c r="L171" s="46">
        <v>-676477767.71000004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167</v>
      </c>
      <c r="G172" s="45"/>
      <c r="H172" s="45"/>
      <c r="I172" s="15"/>
      <c r="J172" s="54">
        <v>-188000</v>
      </c>
      <c r="K172" s="17"/>
      <c r="L172" s="54">
        <v>0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128</v>
      </c>
      <c r="G173" s="45"/>
      <c r="H173" s="45"/>
      <c r="I173" s="15"/>
      <c r="J173" s="54">
        <v>-9753650.5700000003</v>
      </c>
      <c r="K173" s="17"/>
      <c r="L173" s="54">
        <v>-9572284.4100000001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129</v>
      </c>
      <c r="G174" s="45"/>
      <c r="H174" s="45"/>
      <c r="I174" s="15"/>
      <c r="J174" s="54">
        <v>8743315.5299999993</v>
      </c>
      <c r="K174" s="17"/>
      <c r="L174" s="54">
        <v>6279872.3700000001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130</v>
      </c>
      <c r="G175" s="45"/>
      <c r="H175" s="45"/>
      <c r="I175" s="15"/>
      <c r="J175" s="54">
        <v>3319000</v>
      </c>
      <c r="K175" s="17"/>
      <c r="L175" s="54">
        <v>16000000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131</v>
      </c>
      <c r="G176" s="45"/>
      <c r="H176" s="45"/>
      <c r="I176" s="15"/>
      <c r="J176" s="54">
        <v>-141879277</v>
      </c>
      <c r="K176" s="17"/>
      <c r="L176" s="54">
        <v>-163045071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132</v>
      </c>
      <c r="G177" s="45"/>
      <c r="H177" s="45"/>
      <c r="I177" s="15"/>
      <c r="J177" s="54">
        <v>-23640308</v>
      </c>
      <c r="K177" s="17"/>
      <c r="L177" s="54">
        <v>10591487</v>
      </c>
      <c r="M177" s="4"/>
      <c r="N177" s="4"/>
      <c r="O177" s="4"/>
    </row>
    <row r="178" spans="3:15" ht="15" x14ac:dyDescent="0.2">
      <c r="C178" s="44" t="s">
        <v>133</v>
      </c>
      <c r="D178" s="45"/>
      <c r="E178" s="45"/>
      <c r="F178" s="45"/>
      <c r="G178" s="45"/>
      <c r="H178" s="45"/>
      <c r="I178" s="15"/>
      <c r="J178" s="46">
        <v>-879034240.68000007</v>
      </c>
      <c r="K178" s="17"/>
      <c r="L178" s="46">
        <v>-816223763.75</v>
      </c>
      <c r="M178" s="4"/>
      <c r="N178" s="4"/>
      <c r="O178" s="4"/>
    </row>
    <row r="179" spans="3:15" ht="15" x14ac:dyDescent="0.2">
      <c r="C179" s="44" t="s">
        <v>134</v>
      </c>
      <c r="D179" s="45"/>
      <c r="E179" s="45"/>
      <c r="F179" s="45"/>
      <c r="G179" s="45"/>
      <c r="H179" s="45"/>
      <c r="I179" s="15"/>
      <c r="J179" s="46">
        <v>60675348.399999857</v>
      </c>
      <c r="K179" s="17"/>
      <c r="L179" s="46">
        <v>53349257.560000062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175</v>
      </c>
      <c r="G180" s="45"/>
      <c r="H180" s="45"/>
      <c r="I180" s="15"/>
      <c r="J180" s="54">
        <v>-322966</v>
      </c>
      <c r="K180" s="17"/>
      <c r="L180" s="54">
        <v>-126951.5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136</v>
      </c>
      <c r="G181" s="45"/>
      <c r="H181" s="45"/>
      <c r="I181" s="15"/>
      <c r="J181" s="54">
        <v>-41158358.68</v>
      </c>
      <c r="K181" s="17"/>
      <c r="L181" s="54">
        <v>-38831290.170000002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137</v>
      </c>
      <c r="G182" s="45"/>
      <c r="H182" s="45"/>
      <c r="I182" s="15"/>
      <c r="J182" s="54">
        <v>-145219.22</v>
      </c>
      <c r="K182" s="17"/>
      <c r="L182" s="54">
        <v>-113505.02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138</v>
      </c>
      <c r="G183" s="45"/>
      <c r="H183" s="45"/>
      <c r="I183" s="15"/>
      <c r="J183" s="54">
        <v>-838865.9</v>
      </c>
      <c r="K183" s="17"/>
      <c r="L183" s="54">
        <v>-262150.63</v>
      </c>
      <c r="M183" s="4"/>
      <c r="N183" s="4"/>
      <c r="O183" s="4"/>
    </row>
    <row r="184" spans="3:15" ht="15" x14ac:dyDescent="0.2">
      <c r="C184" s="44" t="s">
        <v>140</v>
      </c>
      <c r="D184" s="45"/>
      <c r="E184" s="45"/>
      <c r="F184" s="45"/>
      <c r="G184" s="45"/>
      <c r="H184" s="45"/>
      <c r="I184" s="15"/>
      <c r="J184" s="46">
        <v>-42465409.799999997</v>
      </c>
      <c r="K184" s="17"/>
      <c r="L184" s="46">
        <v>-39333897.320000008</v>
      </c>
      <c r="M184" s="4"/>
      <c r="N184" s="4"/>
      <c r="O184" s="4"/>
    </row>
    <row r="185" spans="3:15" ht="15" x14ac:dyDescent="0.2">
      <c r="C185" s="44" t="s">
        <v>141</v>
      </c>
      <c r="D185" s="45"/>
      <c r="E185" s="45"/>
      <c r="F185" s="45"/>
      <c r="G185" s="45"/>
      <c r="H185" s="45"/>
      <c r="I185" s="15"/>
      <c r="J185" s="46">
        <v>-921499650.48000002</v>
      </c>
      <c r="K185" s="17"/>
      <c r="L185" s="46">
        <v>-855557661.07000005</v>
      </c>
      <c r="M185" s="4"/>
      <c r="N185" s="4"/>
      <c r="O185" s="4"/>
    </row>
    <row r="186" spans="3:15" ht="15" x14ac:dyDescent="0.2">
      <c r="C186" s="44" t="s">
        <v>142</v>
      </c>
      <c r="D186" s="45"/>
      <c r="E186" s="45"/>
      <c r="F186" s="45"/>
      <c r="G186" s="45"/>
      <c r="H186" s="45"/>
      <c r="I186" s="15"/>
      <c r="J186" s="46">
        <v>18209938.59999986</v>
      </c>
      <c r="K186" s="17"/>
      <c r="L186" s="46">
        <v>14015360.240000054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143</v>
      </c>
      <c r="G187" s="45"/>
      <c r="H187" s="45"/>
      <c r="I187" s="15"/>
      <c r="J187" s="54">
        <v>150.77000000000001</v>
      </c>
      <c r="K187" s="17"/>
      <c r="L187" s="54">
        <v>99.65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144</v>
      </c>
      <c r="G188" s="45"/>
      <c r="H188" s="45"/>
      <c r="I188" s="15"/>
      <c r="J188" s="54">
        <v>-156266.82</v>
      </c>
      <c r="K188" s="17"/>
      <c r="L188" s="54">
        <v>-293338.55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145</v>
      </c>
      <c r="G189" s="45"/>
      <c r="H189" s="45"/>
      <c r="I189" s="15"/>
      <c r="J189" s="54">
        <v>2556395.64</v>
      </c>
      <c r="K189" s="17"/>
      <c r="L189" s="54">
        <v>13418998.699999999</v>
      </c>
      <c r="M189" s="4"/>
      <c r="N189" s="4"/>
      <c r="O189" s="4"/>
    </row>
    <row r="190" spans="3:15" ht="15" x14ac:dyDescent="0.2">
      <c r="C190" s="44" t="s">
        <v>146</v>
      </c>
      <c r="D190" s="45"/>
      <c r="E190" s="45"/>
      <c r="F190" s="45"/>
      <c r="G190" s="45"/>
      <c r="H190" s="45"/>
      <c r="I190" s="15"/>
      <c r="J190" s="46">
        <v>2400279.5900000003</v>
      </c>
      <c r="K190" s="17"/>
      <c r="L190" s="46">
        <v>13125759.799999999</v>
      </c>
      <c r="M190" s="4"/>
      <c r="N190" s="4"/>
      <c r="O190" s="4"/>
    </row>
    <row r="191" spans="3:15" ht="15" x14ac:dyDescent="0.2">
      <c r="C191" s="44" t="s">
        <v>149</v>
      </c>
      <c r="D191" s="45"/>
      <c r="E191" s="45"/>
      <c r="F191" s="45"/>
      <c r="G191" s="45"/>
      <c r="H191" s="45"/>
      <c r="I191" s="15"/>
      <c r="J191" s="46">
        <v>2400279.5900000003</v>
      </c>
      <c r="K191" s="17"/>
      <c r="L191" s="46">
        <v>13125759.799999999</v>
      </c>
      <c r="M191" s="4"/>
      <c r="N191" s="4"/>
      <c r="O191" s="4"/>
    </row>
    <row r="192" spans="3:15" ht="15" x14ac:dyDescent="0.2">
      <c r="C192" s="44" t="s">
        <v>150</v>
      </c>
      <c r="D192" s="45"/>
      <c r="E192" s="45"/>
      <c r="F192" s="45"/>
      <c r="G192" s="45"/>
      <c r="H192" s="45"/>
      <c r="I192" s="15"/>
      <c r="J192" s="46">
        <v>20610218.18999986</v>
      </c>
      <c r="K192" s="17"/>
      <c r="L192" s="46">
        <v>27141120.040000051</v>
      </c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10774.7</v>
      </c>
      <c r="K312" s="17"/>
      <c r="L312" s="54">
        <v>9372.0499999999993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118</v>
      </c>
      <c r="G313" s="45"/>
      <c r="H313" s="45"/>
      <c r="I313" s="15"/>
      <c r="J313" s="54">
        <v>-32.26</v>
      </c>
      <c r="K313" s="17"/>
      <c r="L313" s="54">
        <v>-33.700000000000003</v>
      </c>
      <c r="M313" s="4"/>
      <c r="N313" s="4"/>
      <c r="O313" s="4"/>
    </row>
    <row r="314" spans="2:15" ht="14.45" customHeight="1" x14ac:dyDescent="0.2">
      <c r="C314" s="44"/>
      <c r="D314" s="45"/>
      <c r="E314" s="45"/>
      <c r="F314" s="45" t="s">
        <v>120</v>
      </c>
      <c r="G314" s="45"/>
      <c r="H314" s="45"/>
      <c r="I314" s="15"/>
      <c r="J314" s="54">
        <v>-15.23</v>
      </c>
      <c r="K314" s="17"/>
      <c r="L314" s="54">
        <v>-13.44</v>
      </c>
      <c r="M314" s="4"/>
      <c r="N314" s="4"/>
      <c r="O314" s="4"/>
    </row>
    <row r="315" spans="2:15" ht="14.45" customHeight="1" x14ac:dyDescent="0.2">
      <c r="C315" s="44" t="s">
        <v>123</v>
      </c>
      <c r="D315" s="45"/>
      <c r="E315" s="45"/>
      <c r="F315" s="45"/>
      <c r="G315" s="45"/>
      <c r="H315" s="45"/>
      <c r="I315" s="15"/>
      <c r="J315" s="46">
        <v>10727.210000000001</v>
      </c>
      <c r="K315" s="17"/>
      <c r="L315" s="46">
        <v>9324.909999999998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124</v>
      </c>
      <c r="G316" s="45"/>
      <c r="H316" s="45"/>
      <c r="I316" s="15"/>
      <c r="J316" s="54">
        <v>-3948</v>
      </c>
      <c r="K316" s="17"/>
      <c r="L316" s="54">
        <v>-8696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129</v>
      </c>
      <c r="G317" s="45"/>
      <c r="H317" s="45"/>
      <c r="I317" s="15"/>
      <c r="J317" s="54">
        <v>17.96</v>
      </c>
      <c r="K317" s="17"/>
      <c r="L317" s="54">
        <v>16.07</v>
      </c>
      <c r="M317" s="4"/>
      <c r="N317" s="4"/>
      <c r="O317" s="4"/>
    </row>
    <row r="318" spans="2:15" ht="14.45" customHeight="1" x14ac:dyDescent="0.2">
      <c r="C318" s="44"/>
      <c r="D318" s="45"/>
      <c r="E318" s="45"/>
      <c r="F318" s="45" t="s">
        <v>130</v>
      </c>
      <c r="G318" s="45"/>
      <c r="H318" s="45"/>
      <c r="I318" s="15"/>
      <c r="J318" s="54">
        <v>-6000</v>
      </c>
      <c r="K318" s="17"/>
      <c r="L318" s="54">
        <v>0</v>
      </c>
      <c r="M318" s="4"/>
      <c r="N318" s="4"/>
      <c r="O318" s="4"/>
    </row>
    <row r="319" spans="2:15" ht="14.45" customHeight="1" x14ac:dyDescent="0.2">
      <c r="C319" s="44" t="s">
        <v>133</v>
      </c>
      <c r="D319" s="45"/>
      <c r="E319" s="45"/>
      <c r="F319" s="45"/>
      <c r="G319" s="45"/>
      <c r="H319" s="45"/>
      <c r="I319" s="15"/>
      <c r="J319" s="46">
        <v>-9930.0400000000009</v>
      </c>
      <c r="K319" s="17"/>
      <c r="L319" s="46">
        <v>-8679.93</v>
      </c>
      <c r="M319" s="4"/>
      <c r="N319" s="4"/>
      <c r="O319" s="4"/>
    </row>
    <row r="320" spans="2:15" ht="14.45" customHeight="1" x14ac:dyDescent="0.2">
      <c r="C320" s="44" t="s">
        <v>134</v>
      </c>
      <c r="D320" s="45"/>
      <c r="E320" s="45"/>
      <c r="F320" s="45"/>
      <c r="G320" s="45"/>
      <c r="H320" s="45"/>
      <c r="I320" s="15"/>
      <c r="J320" s="46">
        <v>797.17000000000007</v>
      </c>
      <c r="K320" s="17"/>
      <c r="L320" s="46">
        <v>644.97999999999774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136</v>
      </c>
      <c r="G321" s="45"/>
      <c r="H321" s="45"/>
      <c r="I321" s="15"/>
      <c r="J321" s="54">
        <v>-483.1</v>
      </c>
      <c r="K321" s="17"/>
      <c r="L321" s="54">
        <v>-420.58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137</v>
      </c>
      <c r="G322" s="45"/>
      <c r="H322" s="45"/>
      <c r="I322" s="15"/>
      <c r="J322" s="54">
        <v>-1.66</v>
      </c>
      <c r="K322" s="17"/>
      <c r="L322" s="54">
        <v>-1.22</v>
      </c>
      <c r="M322" s="4"/>
      <c r="N322" s="4"/>
      <c r="O322" s="4"/>
    </row>
    <row r="323" spans="3:15" ht="14.45" customHeight="1" x14ac:dyDescent="0.2">
      <c r="C323" s="44" t="s">
        <v>140</v>
      </c>
      <c r="D323" s="45"/>
      <c r="E323" s="45"/>
      <c r="F323" s="45"/>
      <c r="G323" s="45"/>
      <c r="H323" s="45"/>
      <c r="I323" s="15"/>
      <c r="J323" s="46">
        <v>-484.76000000000005</v>
      </c>
      <c r="K323" s="17"/>
      <c r="L323" s="46">
        <v>-421.8</v>
      </c>
      <c r="M323" s="4"/>
      <c r="N323" s="4"/>
      <c r="O323" s="4"/>
    </row>
    <row r="324" spans="3:15" ht="14.45" customHeight="1" x14ac:dyDescent="0.2">
      <c r="C324" s="44" t="s">
        <v>141</v>
      </c>
      <c r="D324" s="45"/>
      <c r="E324" s="45"/>
      <c r="F324" s="45"/>
      <c r="G324" s="45"/>
      <c r="H324" s="45"/>
      <c r="I324" s="15"/>
      <c r="J324" s="46">
        <v>-10414.800000000001</v>
      </c>
      <c r="K324" s="17"/>
      <c r="L324" s="46">
        <v>-9101.73</v>
      </c>
      <c r="M324" s="4"/>
      <c r="N324" s="4"/>
      <c r="O324" s="4"/>
    </row>
    <row r="325" spans="3:15" ht="14.45" customHeight="1" x14ac:dyDescent="0.2">
      <c r="C325" s="44" t="s">
        <v>142</v>
      </c>
      <c r="D325" s="45"/>
      <c r="E325" s="45"/>
      <c r="F325" s="45"/>
      <c r="G325" s="45"/>
      <c r="H325" s="45"/>
      <c r="I325" s="15"/>
      <c r="J325" s="46">
        <v>312.41000000000003</v>
      </c>
      <c r="K325" s="17"/>
      <c r="L325" s="46">
        <v>223.17999999999773</v>
      </c>
      <c r="M325" s="4"/>
      <c r="N325" s="4"/>
      <c r="O325" s="4"/>
    </row>
    <row r="326" spans="3:15" ht="14.45" customHeight="1" x14ac:dyDescent="0.2">
      <c r="C326" s="44"/>
      <c r="D326" s="45"/>
      <c r="E326" s="45"/>
      <c r="F326" s="45" t="s">
        <v>144</v>
      </c>
      <c r="G326" s="45"/>
      <c r="H326" s="45"/>
      <c r="I326" s="15"/>
      <c r="J326" s="54">
        <v>-1.78</v>
      </c>
      <c r="K326" s="17"/>
      <c r="L326" s="54">
        <v>-3.15</v>
      </c>
      <c r="M326" s="4"/>
      <c r="N326" s="4"/>
      <c r="O326" s="4"/>
    </row>
    <row r="327" spans="3:15" ht="14.45" customHeight="1" x14ac:dyDescent="0.2">
      <c r="C327" s="44"/>
      <c r="D327" s="45"/>
      <c r="E327" s="45"/>
      <c r="F327" s="45" t="s">
        <v>145</v>
      </c>
      <c r="G327" s="45"/>
      <c r="H327" s="45"/>
      <c r="I327" s="15"/>
      <c r="J327" s="54">
        <v>29.18</v>
      </c>
      <c r="K327" s="17"/>
      <c r="L327" s="54">
        <v>143.9</v>
      </c>
      <c r="M327" s="4"/>
      <c r="N327" s="4"/>
      <c r="O327" s="4"/>
    </row>
    <row r="328" spans="3:15" ht="14.45" customHeight="1" x14ac:dyDescent="0.2">
      <c r="C328" s="44" t="s">
        <v>146</v>
      </c>
      <c r="D328" s="45"/>
      <c r="E328" s="45"/>
      <c r="F328" s="45"/>
      <c r="G328" s="45"/>
      <c r="H328" s="45"/>
      <c r="I328" s="15"/>
      <c r="J328" s="46">
        <v>27.4</v>
      </c>
      <c r="K328" s="17"/>
      <c r="L328" s="46">
        <v>140.75</v>
      </c>
      <c r="M328" s="4"/>
      <c r="N328" s="4"/>
      <c r="O328" s="4"/>
    </row>
    <row r="329" spans="3:15" ht="14.45" customHeight="1" x14ac:dyDescent="0.2">
      <c r="C329" s="44" t="s">
        <v>149</v>
      </c>
      <c r="D329" s="45"/>
      <c r="E329" s="45"/>
      <c r="F329" s="45"/>
      <c r="G329" s="45"/>
      <c r="H329" s="45"/>
      <c r="I329" s="15"/>
      <c r="J329" s="46">
        <v>27.4</v>
      </c>
      <c r="K329" s="17"/>
      <c r="L329" s="46">
        <v>140.75</v>
      </c>
      <c r="M329" s="4"/>
      <c r="N329" s="4"/>
      <c r="O329" s="4"/>
    </row>
    <row r="330" spans="3:15" ht="14.45" customHeight="1" x14ac:dyDescent="0.2">
      <c r="C330" s="44" t="s">
        <v>150</v>
      </c>
      <c r="D330" s="45"/>
      <c r="E330" s="45"/>
      <c r="F330" s="45"/>
      <c r="G330" s="45"/>
      <c r="H330" s="45"/>
      <c r="I330" s="15"/>
      <c r="J330" s="46">
        <v>339.81</v>
      </c>
      <c r="K330" s="17"/>
      <c r="L330" s="46">
        <v>363.92999999999773</v>
      </c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1" manualBreakCount="1">
    <brk id="3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4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2879763124.3399997</v>
      </c>
      <c r="K8" s="17"/>
      <c r="L8" s="46">
        <v>2815356529.6700001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2008061629.5899997</v>
      </c>
      <c r="K9" s="17"/>
      <c r="L9" s="54">
        <v>1991448738.7499998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2008061629.5899997</v>
      </c>
      <c r="K10" s="17"/>
      <c r="L10" s="54">
        <v>1991448738.7499998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157</v>
      </c>
      <c r="E11" s="45"/>
      <c r="F11" s="45"/>
      <c r="G11" s="45"/>
      <c r="H11" s="45"/>
      <c r="I11" s="15"/>
      <c r="J11" s="54">
        <v>1447.9000000000233</v>
      </c>
      <c r="K11" s="17"/>
      <c r="L11" s="54">
        <v>4922.859999999986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88</v>
      </c>
      <c r="E12" s="45"/>
      <c r="F12" s="45"/>
      <c r="G12" s="45"/>
      <c r="H12" s="45"/>
      <c r="I12" s="15"/>
      <c r="J12" s="54">
        <v>5619272.54</v>
      </c>
      <c r="K12" s="17"/>
      <c r="L12" s="54">
        <v>6195724.46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89</v>
      </c>
      <c r="E13" s="45"/>
      <c r="F13" s="45"/>
      <c r="G13" s="45"/>
      <c r="H13" s="45"/>
      <c r="I13" s="15"/>
      <c r="J13" s="54">
        <v>203965850.52000001</v>
      </c>
      <c r="K13" s="17"/>
      <c r="L13" s="54">
        <v>184237951.73999998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90</v>
      </c>
      <c r="F14" s="45"/>
      <c r="G14" s="45"/>
      <c r="H14" s="45"/>
      <c r="I14" s="15"/>
      <c r="J14" s="54">
        <v>139778267.56</v>
      </c>
      <c r="K14" s="17"/>
      <c r="L14" s="54">
        <v>140367049.84999999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91</v>
      </c>
      <c r="F15" s="45"/>
      <c r="G15" s="45"/>
      <c r="H15" s="45"/>
      <c r="I15" s="15"/>
      <c r="J15" s="54">
        <v>61443365.240000002</v>
      </c>
      <c r="K15" s="17"/>
      <c r="L15" s="54">
        <v>42324847.359999999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92</v>
      </c>
      <c r="F16" s="45"/>
      <c r="G16" s="45"/>
      <c r="H16" s="45"/>
      <c r="I16" s="15"/>
      <c r="J16" s="54">
        <v>2744217.72</v>
      </c>
      <c r="K16" s="17"/>
      <c r="L16" s="54">
        <v>1546054.53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93</v>
      </c>
      <c r="E17" s="45"/>
      <c r="F17" s="45"/>
      <c r="G17" s="45"/>
      <c r="H17" s="45"/>
      <c r="I17" s="15"/>
      <c r="J17" s="54">
        <v>328099.34999999998</v>
      </c>
      <c r="K17" s="17"/>
      <c r="L17" s="54">
        <v>7489440.5499999998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 t="s">
        <v>94</v>
      </c>
      <c r="E18" s="45"/>
      <c r="F18" s="45"/>
      <c r="G18" s="45"/>
      <c r="H18" s="45"/>
      <c r="I18" s="15"/>
      <c r="J18" s="54">
        <v>661786824.44000006</v>
      </c>
      <c r="K18" s="17"/>
      <c r="L18" s="54">
        <v>625979751.30999994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 t="s">
        <v>95</v>
      </c>
      <c r="D19" s="45"/>
      <c r="E19" s="45"/>
      <c r="F19" s="45"/>
      <c r="G19" s="45"/>
      <c r="H19" s="45"/>
      <c r="I19" s="15"/>
      <c r="J19" s="46">
        <v>2879763124.3400002</v>
      </c>
      <c r="K19" s="17"/>
      <c r="L19" s="46">
        <v>2815356529.6699996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 t="s">
        <v>96</v>
      </c>
      <c r="E20" s="45"/>
      <c r="F20" s="45"/>
      <c r="G20" s="45"/>
      <c r="H20" s="45"/>
      <c r="I20" s="15"/>
      <c r="J20" s="54">
        <v>821515539.80999994</v>
      </c>
      <c r="K20" s="17"/>
      <c r="L20" s="54">
        <v>791160067.64999998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97</v>
      </c>
      <c r="F21" s="45"/>
      <c r="G21" s="45"/>
      <c r="H21" s="45"/>
      <c r="I21" s="15"/>
      <c r="J21" s="54">
        <v>100000</v>
      </c>
      <c r="K21" s="17"/>
      <c r="L21" s="54">
        <v>100000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 t="s">
        <v>98</v>
      </c>
      <c r="F22" s="45"/>
      <c r="G22" s="45"/>
      <c r="H22" s="45"/>
      <c r="I22" s="15"/>
      <c r="J22" s="54">
        <v>821415539.80999994</v>
      </c>
      <c r="K22" s="17"/>
      <c r="L22" s="54">
        <v>791060067.64999998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99</v>
      </c>
      <c r="G23" s="45"/>
      <c r="H23" s="45"/>
      <c r="I23" s="15"/>
      <c r="J23" s="54">
        <v>814645985.92999995</v>
      </c>
      <c r="K23" s="17"/>
      <c r="L23" s="54">
        <v>787065218.13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100</v>
      </c>
      <c r="G24" s="45"/>
      <c r="H24" s="45"/>
      <c r="I24" s="15"/>
      <c r="J24" s="54">
        <v>6769553.8799999999</v>
      </c>
      <c r="K24" s="17"/>
      <c r="L24" s="54">
        <v>4775359.6100000003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176</v>
      </c>
      <c r="G25" s="45"/>
      <c r="H25" s="45"/>
      <c r="I25" s="15"/>
      <c r="J25" s="54">
        <v>0</v>
      </c>
      <c r="K25" s="17"/>
      <c r="L25" s="54">
        <v>-780510.09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 t="s">
        <v>102</v>
      </c>
      <c r="E26" s="45"/>
      <c r="F26" s="45"/>
      <c r="G26" s="45"/>
      <c r="H26" s="45"/>
      <c r="I26" s="15"/>
      <c r="J26" s="54">
        <v>2058247584.53</v>
      </c>
      <c r="K26" s="17"/>
      <c r="L26" s="54">
        <v>2024196462.02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 t="s">
        <v>103</v>
      </c>
      <c r="F27" s="45"/>
      <c r="G27" s="45"/>
      <c r="H27" s="45"/>
      <c r="I27" s="15"/>
      <c r="J27" s="54">
        <v>832201267</v>
      </c>
      <c r="K27" s="17"/>
      <c r="L27" s="54">
        <v>840937575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106</v>
      </c>
      <c r="G28" s="45"/>
      <c r="H28" s="45"/>
      <c r="I28" s="15"/>
      <c r="J28" s="54">
        <v>801312153</v>
      </c>
      <c r="K28" s="17"/>
      <c r="L28" s="54">
        <v>839983830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107</v>
      </c>
      <c r="G29" s="45"/>
      <c r="H29" s="45"/>
      <c r="I29" s="15"/>
      <c r="J29" s="54">
        <v>889114</v>
      </c>
      <c r="K29" s="17"/>
      <c r="L29" s="54">
        <v>953745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177</v>
      </c>
      <c r="G30" s="45"/>
      <c r="H30" s="45"/>
      <c r="I30" s="15"/>
      <c r="J30" s="54">
        <v>30000000</v>
      </c>
      <c r="K30" s="17"/>
      <c r="L30" s="54">
        <v>0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178</v>
      </c>
      <c r="F31" s="45"/>
      <c r="G31" s="45"/>
      <c r="H31" s="45"/>
      <c r="I31" s="15"/>
      <c r="J31" s="54">
        <v>380172.35</v>
      </c>
      <c r="K31" s="17"/>
      <c r="L31" s="54">
        <v>374000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/>
      <c r="F32" s="45" t="s">
        <v>179</v>
      </c>
      <c r="G32" s="45"/>
      <c r="H32" s="45"/>
      <c r="I32" s="15"/>
      <c r="J32" s="54">
        <v>380172.35</v>
      </c>
      <c r="K32" s="17"/>
      <c r="L32" s="54">
        <v>374000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108</v>
      </c>
      <c r="F33" s="45"/>
      <c r="G33" s="45"/>
      <c r="H33" s="45"/>
      <c r="I33" s="15"/>
      <c r="J33" s="54">
        <v>26289407.649999999</v>
      </c>
      <c r="K33" s="17"/>
      <c r="L33" s="54">
        <v>26630241.039999999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110</v>
      </c>
      <c r="F34" s="45"/>
      <c r="G34" s="45"/>
      <c r="H34" s="45"/>
      <c r="I34" s="15"/>
      <c r="J34" s="54">
        <v>476456466.81</v>
      </c>
      <c r="K34" s="17"/>
      <c r="L34" s="54">
        <v>493721886.24000001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163</v>
      </c>
      <c r="F35" s="45"/>
      <c r="G35" s="45"/>
      <c r="H35" s="45"/>
      <c r="I35" s="15"/>
      <c r="J35" s="54">
        <v>20441439.219999999</v>
      </c>
      <c r="K35" s="17"/>
      <c r="L35" s="54">
        <v>18459552.399999999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174</v>
      </c>
      <c r="F36" s="45"/>
      <c r="G36" s="45"/>
      <c r="H36" s="45"/>
      <c r="I36" s="15"/>
      <c r="J36" s="54">
        <v>1549888.65</v>
      </c>
      <c r="K36" s="17"/>
      <c r="L36" s="54">
        <v>1006072.45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180</v>
      </c>
      <c r="F37" s="45"/>
      <c r="G37" s="45"/>
      <c r="H37" s="45"/>
      <c r="I37" s="15"/>
      <c r="J37" s="54">
        <v>0</v>
      </c>
      <c r="K37" s="17"/>
      <c r="L37" s="54">
        <v>42653.37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112</v>
      </c>
      <c r="F38" s="45"/>
      <c r="G38" s="45"/>
      <c r="H38" s="45"/>
      <c r="I38" s="15"/>
      <c r="J38" s="54">
        <v>706823.51</v>
      </c>
      <c r="K38" s="17"/>
      <c r="L38" s="54">
        <v>35647.370000000003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customHeight="1" x14ac:dyDescent="0.2">
      <c r="C39" s="44"/>
      <c r="D39" s="45"/>
      <c r="E39" s="45" t="s">
        <v>113</v>
      </c>
      <c r="F39" s="45"/>
      <c r="G39" s="45"/>
      <c r="H39" s="45"/>
      <c r="I39" s="15"/>
      <c r="J39" s="54">
        <v>7718866.29</v>
      </c>
      <c r="K39" s="17"/>
      <c r="L39" s="54">
        <v>19734983.32</v>
      </c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customHeight="1" x14ac:dyDescent="0.2">
      <c r="C40" s="44"/>
      <c r="D40" s="45"/>
      <c r="E40" s="45" t="s">
        <v>114</v>
      </c>
      <c r="F40" s="45"/>
      <c r="G40" s="45"/>
      <c r="H40" s="45"/>
      <c r="I40" s="15"/>
      <c r="J40" s="54">
        <v>692503253.04999995</v>
      </c>
      <c r="K40" s="17"/>
      <c r="L40" s="54">
        <v>623253850.82999992</v>
      </c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3611099715.25</v>
      </c>
      <c r="K160" s="17"/>
      <c r="L160" s="54">
        <v>3581825931.75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-15173452.17</v>
      </c>
      <c r="K161" s="17"/>
      <c r="L161" s="54">
        <v>-15465416.99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119</v>
      </c>
      <c r="G162" s="45"/>
      <c r="H162" s="45"/>
      <c r="I162" s="15"/>
      <c r="J162" s="54">
        <v>493648077.10000002</v>
      </c>
      <c r="K162" s="17"/>
      <c r="L162" s="54">
        <v>434905495.89999998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121</v>
      </c>
      <c r="G163" s="45"/>
      <c r="H163" s="45"/>
      <c r="I163" s="15"/>
      <c r="J163" s="54">
        <v>-4724325.2</v>
      </c>
      <c r="K163" s="17"/>
      <c r="L163" s="54">
        <v>-4871570.95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122</v>
      </c>
      <c r="G164" s="45"/>
      <c r="H164" s="45"/>
      <c r="I164" s="15"/>
      <c r="J164" s="54">
        <v>-493648077.10000002</v>
      </c>
      <c r="K164" s="17"/>
      <c r="L164" s="54">
        <v>-434905495.89999998</v>
      </c>
      <c r="M164" s="4"/>
      <c r="N164" s="4"/>
      <c r="O164" s="4"/>
    </row>
    <row r="165" spans="3:15" ht="15" x14ac:dyDescent="0.2">
      <c r="C165" s="44" t="s">
        <v>123</v>
      </c>
      <c r="D165" s="45"/>
      <c r="E165" s="45"/>
      <c r="F165" s="45"/>
      <c r="G165" s="45"/>
      <c r="H165" s="45"/>
      <c r="I165" s="15"/>
      <c r="J165" s="46">
        <v>3591201937.8800001</v>
      </c>
      <c r="K165" s="17"/>
      <c r="L165" s="46">
        <v>3561488943.8100004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124</v>
      </c>
      <c r="G166" s="45"/>
      <c r="H166" s="45"/>
      <c r="I166" s="15"/>
      <c r="J166" s="54">
        <v>-2800995459.7800002</v>
      </c>
      <c r="K166" s="17"/>
      <c r="L166" s="54">
        <v>-2641005226.21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125</v>
      </c>
      <c r="G167" s="45"/>
      <c r="H167" s="45"/>
      <c r="I167" s="15"/>
      <c r="J167" s="54">
        <v>455993204.88999999</v>
      </c>
      <c r="K167" s="17"/>
      <c r="L167" s="54">
        <v>438656910.64999998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166</v>
      </c>
      <c r="G168" s="45"/>
      <c r="H168" s="45"/>
      <c r="I168" s="15"/>
      <c r="J168" s="54">
        <v>-1222335.74</v>
      </c>
      <c r="K168" s="17"/>
      <c r="L168" s="54">
        <v>-1164364.26</v>
      </c>
      <c r="M168" s="4"/>
      <c r="N168" s="4"/>
      <c r="O168" s="4"/>
    </row>
    <row r="169" spans="3:15" ht="15" x14ac:dyDescent="0.2">
      <c r="C169" s="44" t="s">
        <v>126</v>
      </c>
      <c r="D169" s="45"/>
      <c r="E169" s="45"/>
      <c r="F169" s="45"/>
      <c r="G169" s="45"/>
      <c r="H169" s="45"/>
      <c r="I169" s="15"/>
      <c r="J169" s="46">
        <v>454770869.14999998</v>
      </c>
      <c r="K169" s="17"/>
      <c r="L169" s="46">
        <v>437492546.38999999</v>
      </c>
      <c r="M169" s="4"/>
      <c r="N169" s="4"/>
      <c r="O169" s="4"/>
    </row>
    <row r="170" spans="3:15" ht="15" x14ac:dyDescent="0.2">
      <c r="C170" s="44" t="s">
        <v>127</v>
      </c>
      <c r="D170" s="45"/>
      <c r="E170" s="45"/>
      <c r="F170" s="45"/>
      <c r="G170" s="45"/>
      <c r="H170" s="45"/>
      <c r="I170" s="15"/>
      <c r="J170" s="46">
        <v>-2346224590.6300001</v>
      </c>
      <c r="K170" s="17"/>
      <c r="L170" s="46">
        <v>-2203512679.8200002</v>
      </c>
      <c r="M170" s="4"/>
      <c r="N170" s="4"/>
      <c r="O170" s="4"/>
    </row>
    <row r="171" spans="3:15" ht="15" x14ac:dyDescent="0.2">
      <c r="C171" s="44"/>
      <c r="D171" s="45"/>
      <c r="E171" s="45"/>
      <c r="F171" s="45" t="s">
        <v>167</v>
      </c>
      <c r="G171" s="45"/>
      <c r="H171" s="45"/>
      <c r="I171" s="15"/>
      <c r="J171" s="54">
        <v>-319672</v>
      </c>
      <c r="K171" s="17"/>
      <c r="L171" s="54">
        <v>-374491.5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128</v>
      </c>
      <c r="G172" s="45"/>
      <c r="H172" s="45"/>
      <c r="I172" s="15"/>
      <c r="J172" s="54">
        <v>-124554.9</v>
      </c>
      <c r="K172" s="17"/>
      <c r="L172" s="54">
        <v>-126480.35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129</v>
      </c>
      <c r="G173" s="45"/>
      <c r="H173" s="45"/>
      <c r="I173" s="15"/>
      <c r="J173" s="54">
        <v>-4991211.2</v>
      </c>
      <c r="K173" s="17"/>
      <c r="L173" s="54">
        <v>-3041600.2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130</v>
      </c>
      <c r="G174" s="45"/>
      <c r="H174" s="45"/>
      <c r="I174" s="15"/>
      <c r="J174" s="54">
        <v>38671677</v>
      </c>
      <c r="K174" s="17"/>
      <c r="L174" s="54">
        <v>-125715185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181</v>
      </c>
      <c r="G175" s="45"/>
      <c r="H175" s="45"/>
      <c r="I175" s="15"/>
      <c r="J175" s="54">
        <v>-30000000</v>
      </c>
      <c r="K175" s="17"/>
      <c r="L175" s="54">
        <v>1288665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131</v>
      </c>
      <c r="G176" s="45"/>
      <c r="H176" s="45"/>
      <c r="I176" s="15"/>
      <c r="J176" s="54">
        <v>-1029970723</v>
      </c>
      <c r="K176" s="17"/>
      <c r="L176" s="54">
        <v>-1090561768.05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132</v>
      </c>
      <c r="G177" s="45"/>
      <c r="H177" s="45"/>
      <c r="I177" s="15"/>
      <c r="J177" s="54">
        <v>-68764418.099999994</v>
      </c>
      <c r="K177" s="17"/>
      <c r="L177" s="54">
        <v>20308839</v>
      </c>
      <c r="M177" s="4"/>
      <c r="N177" s="4"/>
      <c r="O177" s="4"/>
    </row>
    <row r="178" spans="3:15" ht="15" x14ac:dyDescent="0.2">
      <c r="C178" s="44" t="s">
        <v>133</v>
      </c>
      <c r="D178" s="45"/>
      <c r="E178" s="45"/>
      <c r="F178" s="45"/>
      <c r="G178" s="45"/>
      <c r="H178" s="45"/>
      <c r="I178" s="15"/>
      <c r="J178" s="46">
        <v>-3441723492.8299999</v>
      </c>
      <c r="K178" s="17"/>
      <c r="L178" s="46">
        <v>-3401734700.9200001</v>
      </c>
      <c r="M178" s="4"/>
      <c r="N178" s="4"/>
      <c r="O178" s="4"/>
    </row>
    <row r="179" spans="3:15" ht="15" x14ac:dyDescent="0.2">
      <c r="C179" s="44" t="s">
        <v>134</v>
      </c>
      <c r="D179" s="45"/>
      <c r="E179" s="45"/>
      <c r="F179" s="45"/>
      <c r="G179" s="45"/>
      <c r="H179" s="45"/>
      <c r="I179" s="15"/>
      <c r="J179" s="46">
        <v>149478445.05000019</v>
      </c>
      <c r="K179" s="17"/>
      <c r="L179" s="46">
        <v>159754242.89000034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136</v>
      </c>
      <c r="G180" s="45"/>
      <c r="H180" s="45"/>
      <c r="I180" s="15"/>
      <c r="J180" s="54">
        <v>-167236140.75</v>
      </c>
      <c r="K180" s="17"/>
      <c r="L180" s="54">
        <v>-151190585.34999999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137</v>
      </c>
      <c r="G181" s="45"/>
      <c r="H181" s="45"/>
      <c r="I181" s="15"/>
      <c r="J181" s="54">
        <v>-116620.7</v>
      </c>
      <c r="K181" s="17"/>
      <c r="L181" s="54">
        <v>-70109.73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138</v>
      </c>
      <c r="G182" s="45"/>
      <c r="H182" s="45"/>
      <c r="I182" s="15"/>
      <c r="J182" s="54">
        <v>-1706625.87</v>
      </c>
      <c r="K182" s="17"/>
      <c r="L182" s="54">
        <v>-2737334.33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139</v>
      </c>
      <c r="G183" s="45"/>
      <c r="H183" s="45"/>
      <c r="I183" s="15"/>
      <c r="J183" s="54">
        <v>-3463.96</v>
      </c>
      <c r="K183" s="17"/>
      <c r="L183" s="54">
        <v>-3464.91</v>
      </c>
      <c r="M183" s="4"/>
      <c r="N183" s="4"/>
      <c r="O183" s="4"/>
    </row>
    <row r="184" spans="3:15" ht="15" x14ac:dyDescent="0.2">
      <c r="C184" s="44" t="s">
        <v>140</v>
      </c>
      <c r="D184" s="45"/>
      <c r="E184" s="45"/>
      <c r="F184" s="45"/>
      <c r="G184" s="45"/>
      <c r="H184" s="45"/>
      <c r="I184" s="15"/>
      <c r="J184" s="46">
        <v>-169062851.28</v>
      </c>
      <c r="K184" s="17"/>
      <c r="L184" s="46">
        <v>-154001494.31999999</v>
      </c>
      <c r="M184" s="4"/>
      <c r="N184" s="4"/>
      <c r="O184" s="4"/>
    </row>
    <row r="185" spans="3:15" ht="15" x14ac:dyDescent="0.2">
      <c r="C185" s="44" t="s">
        <v>141</v>
      </c>
      <c r="D185" s="45"/>
      <c r="E185" s="45"/>
      <c r="F185" s="45"/>
      <c r="G185" s="45"/>
      <c r="H185" s="45"/>
      <c r="I185" s="15"/>
      <c r="J185" s="46">
        <v>-3610786344.1100001</v>
      </c>
      <c r="K185" s="17"/>
      <c r="L185" s="46">
        <v>-3555736195.2400002</v>
      </c>
      <c r="M185" s="4"/>
      <c r="N185" s="4"/>
      <c r="O185" s="4"/>
    </row>
    <row r="186" spans="3:15" ht="15" x14ac:dyDescent="0.2">
      <c r="C186" s="44" t="s">
        <v>142</v>
      </c>
      <c r="D186" s="45"/>
      <c r="E186" s="45"/>
      <c r="F186" s="45"/>
      <c r="G186" s="45"/>
      <c r="H186" s="45"/>
      <c r="I186" s="15"/>
      <c r="J186" s="46">
        <v>-19584406.22999981</v>
      </c>
      <c r="K186" s="17"/>
      <c r="L186" s="46">
        <v>5752748.5700003505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143</v>
      </c>
      <c r="G187" s="45"/>
      <c r="H187" s="45"/>
      <c r="I187" s="15"/>
      <c r="J187" s="54">
        <v>376260</v>
      </c>
      <c r="K187" s="17"/>
      <c r="L187" s="54">
        <v>376830.26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144</v>
      </c>
      <c r="G188" s="45"/>
      <c r="H188" s="45"/>
      <c r="I188" s="15"/>
      <c r="J188" s="54">
        <v>-1132448.4099999999</v>
      </c>
      <c r="K188" s="17"/>
      <c r="L188" s="54">
        <v>-2081595.13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145</v>
      </c>
      <c r="G189" s="45"/>
      <c r="H189" s="45"/>
      <c r="I189" s="15"/>
      <c r="J189" s="54">
        <v>48701872.530000001</v>
      </c>
      <c r="K189" s="17"/>
      <c r="L189" s="54">
        <v>107589818.42</v>
      </c>
      <c r="M189" s="4"/>
      <c r="N189" s="4"/>
      <c r="O189" s="4"/>
    </row>
    <row r="190" spans="3:15" ht="15" x14ac:dyDescent="0.2">
      <c r="C190" s="44" t="s">
        <v>146</v>
      </c>
      <c r="D190" s="45"/>
      <c r="E190" s="45"/>
      <c r="F190" s="45"/>
      <c r="G190" s="45"/>
      <c r="H190" s="45"/>
      <c r="I190" s="15"/>
      <c r="J190" s="46">
        <v>47945684.120000005</v>
      </c>
      <c r="K190" s="17"/>
      <c r="L190" s="46">
        <v>105885053.55</v>
      </c>
      <c r="M190" s="4"/>
      <c r="N190" s="4"/>
      <c r="O190" s="4"/>
    </row>
    <row r="191" spans="3:15" ht="15" x14ac:dyDescent="0.2">
      <c r="C191" s="44" t="s">
        <v>149</v>
      </c>
      <c r="D191" s="45"/>
      <c r="E191" s="45"/>
      <c r="F191" s="45"/>
      <c r="G191" s="45"/>
      <c r="H191" s="45"/>
      <c r="I191" s="15"/>
      <c r="J191" s="46">
        <v>47945684.120000005</v>
      </c>
      <c r="K191" s="17"/>
      <c r="L191" s="46">
        <v>105885053.55</v>
      </c>
      <c r="M191" s="4"/>
      <c r="N191" s="4"/>
      <c r="O191" s="4"/>
    </row>
    <row r="192" spans="3:15" ht="15" x14ac:dyDescent="0.2">
      <c r="C192" s="44" t="s">
        <v>150</v>
      </c>
      <c r="D192" s="45"/>
      <c r="E192" s="45"/>
      <c r="F192" s="45"/>
      <c r="G192" s="45"/>
      <c r="H192" s="45"/>
      <c r="I192" s="15"/>
      <c r="J192" s="46">
        <v>28361277.890000194</v>
      </c>
      <c r="K192" s="17"/>
      <c r="L192" s="46">
        <v>111637802.12000035</v>
      </c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 t="s">
        <v>155</v>
      </c>
      <c r="D312" s="45"/>
      <c r="E312" s="45"/>
      <c r="F312" s="45"/>
      <c r="G312" s="45"/>
      <c r="H312" s="45"/>
      <c r="I312" s="15"/>
      <c r="J312" s="54"/>
      <c r="K312" s="17"/>
      <c r="L312" s="54"/>
      <c r="M312" s="4"/>
      <c r="N312" s="4"/>
      <c r="O312" s="4"/>
    </row>
    <row r="313" spans="2:15" ht="14.45" hidden="1" customHeight="1" x14ac:dyDescent="0.2">
      <c r="C313" s="44"/>
      <c r="D313" s="45"/>
      <c r="E313" s="45"/>
      <c r="F313" s="45"/>
      <c r="G313" s="45"/>
      <c r="H313" s="45"/>
      <c r="I313" s="15"/>
      <c r="J313" s="54"/>
      <c r="K313" s="17"/>
      <c r="L313" s="54"/>
      <c r="M313" s="4"/>
      <c r="N313" s="4"/>
      <c r="O313" s="4"/>
    </row>
    <row r="314" spans="2:15" ht="14.45" hidden="1" customHeight="1" x14ac:dyDescent="0.2">
      <c r="C314" s="44"/>
      <c r="D314" s="45"/>
      <c r="E314" s="45"/>
      <c r="F314" s="45"/>
      <c r="G314" s="45"/>
      <c r="H314" s="45"/>
      <c r="I314" s="15"/>
      <c r="J314" s="54"/>
      <c r="K314" s="17"/>
      <c r="L314" s="54"/>
      <c r="M314" s="4"/>
      <c r="N314" s="4"/>
      <c r="O314" s="4"/>
    </row>
    <row r="315" spans="2:15" ht="14.45" hidden="1" customHeight="1" x14ac:dyDescent="0.2">
      <c r="C315" s="44"/>
      <c r="D315" s="45"/>
      <c r="E315" s="45"/>
      <c r="F315" s="45"/>
      <c r="G315" s="45"/>
      <c r="H315" s="45"/>
      <c r="I315" s="15"/>
      <c r="J315" s="54"/>
      <c r="K315" s="17"/>
      <c r="L315" s="54"/>
      <c r="M315" s="4"/>
      <c r="N315" s="4"/>
      <c r="O315" s="4"/>
    </row>
    <row r="316" spans="2:15" ht="14.45" hidden="1" customHeight="1" x14ac:dyDescent="0.2">
      <c r="C316" s="44"/>
      <c r="D316" s="45"/>
      <c r="E316" s="45"/>
      <c r="F316" s="45"/>
      <c r="G316" s="45"/>
      <c r="H316" s="45"/>
      <c r="I316" s="15"/>
      <c r="J316" s="54"/>
      <c r="K316" s="17"/>
      <c r="L316" s="54"/>
      <c r="M316" s="4"/>
      <c r="N316" s="4"/>
      <c r="O316" s="4"/>
    </row>
    <row r="317" spans="2:15" ht="14.45" hidden="1" customHeight="1" x14ac:dyDescent="0.2">
      <c r="C317" s="44"/>
      <c r="D317" s="45"/>
      <c r="E317" s="45"/>
      <c r="F317" s="45"/>
      <c r="G317" s="45"/>
      <c r="H317" s="45"/>
      <c r="I317" s="15"/>
      <c r="J317" s="54"/>
      <c r="K317" s="17"/>
      <c r="L317" s="54"/>
      <c r="M317" s="4"/>
      <c r="N317" s="4"/>
      <c r="O317" s="4"/>
    </row>
    <row r="318" spans="2:15" ht="14.45" hidden="1" customHeight="1" x14ac:dyDescent="0.2">
      <c r="C318" s="44"/>
      <c r="D318" s="45"/>
      <c r="E318" s="45"/>
      <c r="F318" s="45"/>
      <c r="G318" s="45"/>
      <c r="H318" s="45"/>
      <c r="I318" s="15"/>
      <c r="J318" s="54"/>
      <c r="K318" s="17"/>
      <c r="L318" s="54"/>
      <c r="M318" s="4"/>
      <c r="N318" s="4"/>
      <c r="O318" s="4"/>
    </row>
    <row r="319" spans="2:15" ht="14.45" hidden="1" customHeight="1" x14ac:dyDescent="0.2">
      <c r="C319" s="44"/>
      <c r="D319" s="45"/>
      <c r="E319" s="45"/>
      <c r="F319" s="45"/>
      <c r="G319" s="45"/>
      <c r="H319" s="45"/>
      <c r="I319" s="15"/>
      <c r="J319" s="54"/>
      <c r="K319" s="17"/>
      <c r="L319" s="54"/>
      <c r="M319" s="4"/>
      <c r="N319" s="4"/>
      <c r="O319" s="4"/>
    </row>
    <row r="320" spans="2:15" ht="14.45" hidden="1" customHeight="1" x14ac:dyDescent="0.2">
      <c r="C320" s="44"/>
      <c r="D320" s="45"/>
      <c r="E320" s="45"/>
      <c r="F320" s="45"/>
      <c r="G320" s="45"/>
      <c r="H320" s="45"/>
      <c r="I320" s="15"/>
      <c r="J320" s="54"/>
      <c r="K320" s="17"/>
      <c r="L320" s="54"/>
      <c r="M320" s="4"/>
      <c r="N320" s="4"/>
      <c r="O320" s="4"/>
    </row>
    <row r="321" spans="3:15" ht="14.45" hidden="1" customHeight="1" x14ac:dyDescent="0.2">
      <c r="C321" s="44"/>
      <c r="D321" s="45"/>
      <c r="E321" s="45"/>
      <c r="F321" s="45"/>
      <c r="G321" s="45"/>
      <c r="H321" s="45"/>
      <c r="I321" s="15"/>
      <c r="J321" s="54"/>
      <c r="K321" s="17"/>
      <c r="L321" s="54"/>
      <c r="M321" s="4"/>
      <c r="N321" s="4"/>
      <c r="O321" s="4"/>
    </row>
    <row r="322" spans="3:15" ht="14.45" hidden="1" customHeight="1" x14ac:dyDescent="0.2">
      <c r="C322" s="44"/>
      <c r="D322" s="45"/>
      <c r="E322" s="45"/>
      <c r="F322" s="45"/>
      <c r="G322" s="45"/>
      <c r="H322" s="45"/>
      <c r="I322" s="15"/>
      <c r="J322" s="54"/>
      <c r="K322" s="17"/>
      <c r="L322" s="54"/>
      <c r="M322" s="4"/>
      <c r="N322" s="4"/>
      <c r="O322" s="4"/>
    </row>
    <row r="323" spans="3:15" ht="14.45" hidden="1" customHeight="1" x14ac:dyDescent="0.2">
      <c r="C323" s="44"/>
      <c r="D323" s="45"/>
      <c r="E323" s="45"/>
      <c r="F323" s="45"/>
      <c r="G323" s="45"/>
      <c r="H323" s="45"/>
      <c r="I323" s="15"/>
      <c r="J323" s="54"/>
      <c r="K323" s="17"/>
      <c r="L323" s="54"/>
      <c r="M323" s="4"/>
      <c r="N323" s="4"/>
      <c r="O323" s="4"/>
    </row>
    <row r="324" spans="3:15" ht="14.45" hidden="1" customHeight="1" x14ac:dyDescent="0.2">
      <c r="C324" s="44"/>
      <c r="D324" s="45"/>
      <c r="E324" s="45"/>
      <c r="F324" s="45"/>
      <c r="G324" s="45"/>
      <c r="H324" s="45"/>
      <c r="I324" s="15"/>
      <c r="J324" s="54"/>
      <c r="K324" s="17"/>
      <c r="L324" s="54"/>
      <c r="M324" s="4"/>
      <c r="N324" s="4"/>
      <c r="O324" s="4"/>
    </row>
    <row r="325" spans="3:15" ht="14.45" hidden="1" customHeight="1" x14ac:dyDescent="0.2">
      <c r="C325" s="44"/>
      <c r="D325" s="45"/>
      <c r="E325" s="45"/>
      <c r="F325" s="45"/>
      <c r="G325" s="45"/>
      <c r="H325" s="45"/>
      <c r="I325" s="15"/>
      <c r="J325" s="54"/>
      <c r="K325" s="17"/>
      <c r="L325" s="54"/>
      <c r="M325" s="4"/>
      <c r="N325" s="4"/>
      <c r="O325" s="4"/>
    </row>
    <row r="326" spans="3:15" ht="14.45" hidden="1" customHeight="1" x14ac:dyDescent="0.2">
      <c r="C326" s="44"/>
      <c r="D326" s="45"/>
      <c r="E326" s="45"/>
      <c r="F326" s="45"/>
      <c r="G326" s="45"/>
      <c r="H326" s="45"/>
      <c r="I326" s="15"/>
      <c r="J326" s="54"/>
      <c r="K326" s="17"/>
      <c r="L326" s="54"/>
      <c r="M326" s="4"/>
      <c r="N326" s="4"/>
      <c r="O326" s="4"/>
    </row>
    <row r="327" spans="3:15" ht="14.45" hidden="1" customHeight="1" x14ac:dyDescent="0.2">
      <c r="C327" s="44"/>
      <c r="D327" s="45"/>
      <c r="E327" s="45"/>
      <c r="F327" s="45"/>
      <c r="G327" s="45"/>
      <c r="H327" s="45"/>
      <c r="I327" s="15"/>
      <c r="J327" s="54"/>
      <c r="K327" s="17"/>
      <c r="L327" s="54"/>
      <c r="M327" s="4"/>
      <c r="N327" s="4"/>
      <c r="O327" s="4"/>
    </row>
    <row r="328" spans="3:15" ht="14.45" hidden="1" customHeight="1" x14ac:dyDescent="0.2">
      <c r="C328" s="44"/>
      <c r="D328" s="45"/>
      <c r="E328" s="45"/>
      <c r="F328" s="45"/>
      <c r="G328" s="45"/>
      <c r="H328" s="45"/>
      <c r="I328" s="15"/>
      <c r="J328" s="54"/>
      <c r="K328" s="17"/>
      <c r="L328" s="54"/>
      <c r="M328" s="4"/>
      <c r="N328" s="4"/>
      <c r="O328" s="4"/>
    </row>
    <row r="329" spans="3:15" ht="14.45" hidden="1" customHeight="1" x14ac:dyDescent="0.2">
      <c r="C329" s="44"/>
      <c r="D329" s="45"/>
      <c r="E329" s="45"/>
      <c r="F329" s="45"/>
      <c r="G329" s="45"/>
      <c r="H329" s="45"/>
      <c r="I329" s="15"/>
      <c r="J329" s="54"/>
      <c r="K329" s="17"/>
      <c r="L329" s="54"/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5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787525010.46999979</v>
      </c>
      <c r="K8" s="17"/>
      <c r="L8" s="46">
        <v>740663080.99999988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705978075.94999993</v>
      </c>
      <c r="K9" s="17"/>
      <c r="L9" s="54">
        <v>653863042.92000008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373024726.37999994</v>
      </c>
      <c r="K10" s="17"/>
      <c r="L10" s="54">
        <v>327001902.81999999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/>
      <c r="E11" s="45" t="s">
        <v>156</v>
      </c>
      <c r="F11" s="45"/>
      <c r="G11" s="45"/>
      <c r="H11" s="45"/>
      <c r="I11" s="15"/>
      <c r="J11" s="54">
        <v>332953349.56999999</v>
      </c>
      <c r="K11" s="17"/>
      <c r="L11" s="54">
        <v>326861140.10000002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157</v>
      </c>
      <c r="E12" s="45"/>
      <c r="F12" s="45"/>
      <c r="G12" s="45"/>
      <c r="H12" s="45"/>
      <c r="I12" s="15"/>
      <c r="J12" s="54">
        <v>344554.84999999986</v>
      </c>
      <c r="K12" s="17"/>
      <c r="L12" s="54">
        <v>738835.63000000012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87</v>
      </c>
      <c r="E13" s="45"/>
      <c r="F13" s="45"/>
      <c r="G13" s="45"/>
      <c r="H13" s="45"/>
      <c r="I13" s="15"/>
      <c r="J13" s="54">
        <v>907824.60000000009</v>
      </c>
      <c r="K13" s="17"/>
      <c r="L13" s="54">
        <v>1053488.75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 t="s">
        <v>88</v>
      </c>
      <c r="E14" s="45"/>
      <c r="F14" s="45"/>
      <c r="G14" s="45"/>
      <c r="H14" s="45"/>
      <c r="I14" s="15"/>
      <c r="J14" s="54">
        <v>1818119.27</v>
      </c>
      <c r="K14" s="17"/>
      <c r="L14" s="54">
        <v>7683563.3999999994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 t="s">
        <v>89</v>
      </c>
      <c r="E15" s="45"/>
      <c r="F15" s="45"/>
      <c r="G15" s="45"/>
      <c r="H15" s="45"/>
      <c r="I15" s="15"/>
      <c r="J15" s="54">
        <v>40656208.829999998</v>
      </c>
      <c r="K15" s="17"/>
      <c r="L15" s="54">
        <v>28691042.850000001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90</v>
      </c>
      <c r="F16" s="45"/>
      <c r="G16" s="45"/>
      <c r="H16" s="45"/>
      <c r="I16" s="15"/>
      <c r="J16" s="54">
        <v>28916064.699999999</v>
      </c>
      <c r="K16" s="17"/>
      <c r="L16" s="54">
        <v>26754153.790000003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91</v>
      </c>
      <c r="F17" s="45"/>
      <c r="G17" s="45"/>
      <c r="H17" s="45"/>
      <c r="I17" s="15"/>
      <c r="J17" s="54">
        <v>7820994.6399999997</v>
      </c>
      <c r="K17" s="17"/>
      <c r="L17" s="54">
        <v>2875166.02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/>
      <c r="E18" s="45" t="s">
        <v>92</v>
      </c>
      <c r="F18" s="45"/>
      <c r="G18" s="45"/>
      <c r="H18" s="45"/>
      <c r="I18" s="15"/>
      <c r="J18" s="54">
        <v>3919149.49</v>
      </c>
      <c r="K18" s="17"/>
      <c r="L18" s="54">
        <v>-938276.96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94</v>
      </c>
      <c r="E19" s="45"/>
      <c r="F19" s="45"/>
      <c r="G19" s="45"/>
      <c r="H19" s="45"/>
      <c r="I19" s="15"/>
      <c r="J19" s="54">
        <v>37820226.969999999</v>
      </c>
      <c r="K19" s="17"/>
      <c r="L19" s="54">
        <v>48633107.450000003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 t="s">
        <v>95</v>
      </c>
      <c r="D20" s="45"/>
      <c r="E20" s="45"/>
      <c r="F20" s="45"/>
      <c r="G20" s="45"/>
      <c r="H20" s="45"/>
      <c r="I20" s="15"/>
      <c r="J20" s="46">
        <v>787525010.47000015</v>
      </c>
      <c r="K20" s="17"/>
      <c r="L20" s="46">
        <v>740663081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 t="s">
        <v>96</v>
      </c>
      <c r="E21" s="45"/>
      <c r="F21" s="45"/>
      <c r="G21" s="45"/>
      <c r="H21" s="45"/>
      <c r="I21" s="15"/>
      <c r="J21" s="54">
        <v>286195543.56999999</v>
      </c>
      <c r="K21" s="17"/>
      <c r="L21" s="54">
        <v>234922445.19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 t="s">
        <v>98</v>
      </c>
      <c r="F22" s="45"/>
      <c r="G22" s="45"/>
      <c r="H22" s="45"/>
      <c r="I22" s="15"/>
      <c r="J22" s="54">
        <v>286195543.56999999</v>
      </c>
      <c r="K22" s="17"/>
      <c r="L22" s="54">
        <v>234922445.19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99</v>
      </c>
      <c r="G23" s="45"/>
      <c r="H23" s="45"/>
      <c r="I23" s="15"/>
      <c r="J23" s="54">
        <v>234848962.19</v>
      </c>
      <c r="K23" s="17"/>
      <c r="L23" s="54">
        <v>196982012.09999999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100</v>
      </c>
      <c r="G24" s="45"/>
      <c r="H24" s="45"/>
      <c r="I24" s="15"/>
      <c r="J24" s="54">
        <v>992342.62</v>
      </c>
      <c r="K24" s="17"/>
      <c r="L24" s="54">
        <v>1019102.07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101</v>
      </c>
      <c r="G25" s="45"/>
      <c r="H25" s="45"/>
      <c r="I25" s="15"/>
      <c r="J25" s="54">
        <v>3708262.31</v>
      </c>
      <c r="K25" s="17"/>
      <c r="L25" s="54">
        <v>3639871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159</v>
      </c>
      <c r="G26" s="45"/>
      <c r="H26" s="45"/>
      <c r="I26" s="15"/>
      <c r="J26" s="54">
        <v>46645976.450000003</v>
      </c>
      <c r="K26" s="17"/>
      <c r="L26" s="54">
        <v>33281460.02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 t="s">
        <v>102</v>
      </c>
      <c r="E27" s="45"/>
      <c r="F27" s="45"/>
      <c r="G27" s="45"/>
      <c r="H27" s="45"/>
      <c r="I27" s="15"/>
      <c r="J27" s="54">
        <v>501329466.90000004</v>
      </c>
      <c r="K27" s="17"/>
      <c r="L27" s="54">
        <v>505740635.81000006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 t="s">
        <v>103</v>
      </c>
      <c r="F28" s="45"/>
      <c r="G28" s="45"/>
      <c r="H28" s="45"/>
      <c r="I28" s="15"/>
      <c r="J28" s="54">
        <v>297261634</v>
      </c>
      <c r="K28" s="17"/>
      <c r="L28" s="54">
        <v>322946588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104</v>
      </c>
      <c r="G29" s="45"/>
      <c r="H29" s="45"/>
      <c r="I29" s="15"/>
      <c r="J29" s="54">
        <v>50000</v>
      </c>
      <c r="K29" s="17"/>
      <c r="L29" s="54">
        <v>85000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105</v>
      </c>
      <c r="G30" s="45"/>
      <c r="H30" s="45"/>
      <c r="I30" s="15"/>
      <c r="J30" s="54">
        <v>276000</v>
      </c>
      <c r="K30" s="17"/>
      <c r="L30" s="54">
        <v>300000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/>
      <c r="F31" s="45" t="s">
        <v>106</v>
      </c>
      <c r="G31" s="45"/>
      <c r="H31" s="45"/>
      <c r="I31" s="15"/>
      <c r="J31" s="54">
        <v>120993000</v>
      </c>
      <c r="K31" s="17"/>
      <c r="L31" s="54">
        <v>137503000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/>
      <c r="F32" s="45" t="s">
        <v>107</v>
      </c>
      <c r="G32" s="45"/>
      <c r="H32" s="45"/>
      <c r="I32" s="15"/>
      <c r="J32" s="54">
        <v>7000</v>
      </c>
      <c r="K32" s="17"/>
      <c r="L32" s="54">
        <v>21000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/>
      <c r="F33" s="45" t="s">
        <v>160</v>
      </c>
      <c r="G33" s="45"/>
      <c r="H33" s="45"/>
      <c r="I33" s="15"/>
      <c r="J33" s="54">
        <v>175935634</v>
      </c>
      <c r="K33" s="17"/>
      <c r="L33" s="54">
        <v>185037588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182</v>
      </c>
      <c r="F34" s="45"/>
      <c r="G34" s="45"/>
      <c r="H34" s="45"/>
      <c r="I34" s="15"/>
      <c r="J34" s="54">
        <v>52400000</v>
      </c>
      <c r="K34" s="17"/>
      <c r="L34" s="54">
        <v>51900000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178</v>
      </c>
      <c r="F35" s="45"/>
      <c r="G35" s="45"/>
      <c r="H35" s="45"/>
      <c r="I35" s="15"/>
      <c r="J35" s="54">
        <v>605000</v>
      </c>
      <c r="K35" s="17"/>
      <c r="L35" s="54">
        <v>662000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/>
      <c r="F36" s="45" t="s">
        <v>179</v>
      </c>
      <c r="G36" s="45"/>
      <c r="H36" s="45"/>
      <c r="I36" s="15"/>
      <c r="J36" s="54">
        <v>272000</v>
      </c>
      <c r="K36" s="17"/>
      <c r="L36" s="54">
        <v>298000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/>
      <c r="F37" s="45" t="s">
        <v>183</v>
      </c>
      <c r="G37" s="45"/>
      <c r="H37" s="45"/>
      <c r="I37" s="15"/>
      <c r="J37" s="54">
        <v>333000</v>
      </c>
      <c r="K37" s="17"/>
      <c r="L37" s="54">
        <v>364000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161</v>
      </c>
      <c r="F38" s="45"/>
      <c r="G38" s="45"/>
      <c r="H38" s="45"/>
      <c r="I38" s="15"/>
      <c r="J38" s="54">
        <v>39954401.950000003</v>
      </c>
      <c r="K38" s="17"/>
      <c r="L38" s="54">
        <v>39223336.810000002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customHeight="1" x14ac:dyDescent="0.2">
      <c r="C39" s="44"/>
      <c r="D39" s="45"/>
      <c r="E39" s="45" t="s">
        <v>108</v>
      </c>
      <c r="F39" s="45"/>
      <c r="G39" s="45"/>
      <c r="H39" s="45"/>
      <c r="I39" s="15"/>
      <c r="J39" s="54">
        <v>937810.10000000009</v>
      </c>
      <c r="K39" s="17"/>
      <c r="L39" s="54">
        <v>2549671</v>
      </c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customHeight="1" x14ac:dyDescent="0.2">
      <c r="C40" s="44"/>
      <c r="D40" s="45"/>
      <c r="E40" s="45" t="s">
        <v>109</v>
      </c>
      <c r="F40" s="45"/>
      <c r="G40" s="45"/>
      <c r="H40" s="45"/>
      <c r="I40" s="15"/>
      <c r="J40" s="54">
        <v>4249358.88</v>
      </c>
      <c r="K40" s="17"/>
      <c r="L40" s="54">
        <v>26334236.57</v>
      </c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customHeight="1" x14ac:dyDescent="0.2">
      <c r="C41" s="44"/>
      <c r="D41" s="45"/>
      <c r="E41" s="45" t="s">
        <v>110</v>
      </c>
      <c r="F41" s="45"/>
      <c r="G41" s="45"/>
      <c r="H41" s="45"/>
      <c r="I41" s="15"/>
      <c r="J41" s="54">
        <v>67538455.120000005</v>
      </c>
      <c r="K41" s="17"/>
      <c r="L41" s="54">
        <v>51134707.799999997</v>
      </c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customHeight="1" x14ac:dyDescent="0.2">
      <c r="C42" s="44"/>
      <c r="D42" s="45"/>
      <c r="E42" s="45" t="s">
        <v>164</v>
      </c>
      <c r="F42" s="45"/>
      <c r="G42" s="45"/>
      <c r="H42" s="45"/>
      <c r="I42" s="15"/>
      <c r="J42" s="54">
        <v>0</v>
      </c>
      <c r="K42" s="17"/>
      <c r="L42" s="54">
        <v>4915.8</v>
      </c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customHeight="1" x14ac:dyDescent="0.2">
      <c r="C43" s="44"/>
      <c r="D43" s="45"/>
      <c r="E43" s="45" t="s">
        <v>111</v>
      </c>
      <c r="F43" s="45"/>
      <c r="G43" s="45"/>
      <c r="H43" s="45"/>
      <c r="I43" s="15"/>
      <c r="J43" s="54">
        <v>22086.5</v>
      </c>
      <c r="K43" s="17"/>
      <c r="L43" s="54">
        <v>21215.5</v>
      </c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customHeight="1" x14ac:dyDescent="0.2">
      <c r="C44" s="44"/>
      <c r="D44" s="45"/>
      <c r="E44" s="45" t="s">
        <v>112</v>
      </c>
      <c r="F44" s="45"/>
      <c r="G44" s="45"/>
      <c r="H44" s="45"/>
      <c r="I44" s="15"/>
      <c r="J44" s="54">
        <v>10331449.74</v>
      </c>
      <c r="K44" s="17"/>
      <c r="L44" s="54">
        <v>6072659.9800000004</v>
      </c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customHeight="1" x14ac:dyDescent="0.2">
      <c r="C45" s="44"/>
      <c r="D45" s="45"/>
      <c r="E45" s="45" t="s">
        <v>114</v>
      </c>
      <c r="F45" s="45"/>
      <c r="G45" s="45"/>
      <c r="H45" s="45"/>
      <c r="I45" s="15"/>
      <c r="J45" s="54">
        <v>28029270.609999999</v>
      </c>
      <c r="K45" s="17"/>
      <c r="L45" s="54">
        <v>4891304.3499999996</v>
      </c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692129905.34000003</v>
      </c>
      <c r="K160" s="17"/>
      <c r="L160" s="54">
        <v>681321085.16999996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-9196.41</v>
      </c>
      <c r="K161" s="17"/>
      <c r="L161" s="54">
        <v>-386093.79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119</v>
      </c>
      <c r="G162" s="45"/>
      <c r="H162" s="45"/>
      <c r="I162" s="15"/>
      <c r="J162" s="54">
        <v>89845081.849999994</v>
      </c>
      <c r="K162" s="17"/>
      <c r="L162" s="54">
        <v>84177884.150000006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121</v>
      </c>
      <c r="G163" s="45"/>
      <c r="H163" s="45"/>
      <c r="I163" s="15"/>
      <c r="J163" s="54">
        <v>-980395.2</v>
      </c>
      <c r="K163" s="17"/>
      <c r="L163" s="54">
        <v>-992761.2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122</v>
      </c>
      <c r="G164" s="45"/>
      <c r="H164" s="45"/>
      <c r="I164" s="15"/>
      <c r="J164" s="54">
        <v>-89845081.849999994</v>
      </c>
      <c r="K164" s="17"/>
      <c r="L164" s="54">
        <v>-84177884.150000006</v>
      </c>
      <c r="M164" s="4"/>
      <c r="N164" s="4"/>
      <c r="O164" s="4"/>
    </row>
    <row r="165" spans="3:15" ht="15" x14ac:dyDescent="0.2">
      <c r="C165" s="44" t="s">
        <v>123</v>
      </c>
      <c r="D165" s="45"/>
      <c r="E165" s="45"/>
      <c r="F165" s="45"/>
      <c r="G165" s="45"/>
      <c r="H165" s="45"/>
      <c r="I165" s="15"/>
      <c r="J165" s="46">
        <v>691140313.73000002</v>
      </c>
      <c r="K165" s="17"/>
      <c r="L165" s="46">
        <v>679942230.17999995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124</v>
      </c>
      <c r="G166" s="45"/>
      <c r="H166" s="45"/>
      <c r="I166" s="15"/>
      <c r="J166" s="54">
        <v>-712575109.89999998</v>
      </c>
      <c r="K166" s="17"/>
      <c r="L166" s="54">
        <v>-699601219.35000002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125</v>
      </c>
      <c r="G167" s="45"/>
      <c r="H167" s="45"/>
      <c r="I167" s="15"/>
      <c r="J167" s="54">
        <v>103570949.55</v>
      </c>
      <c r="K167" s="17"/>
      <c r="L167" s="54">
        <v>101758562.09999999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166</v>
      </c>
      <c r="G168" s="45"/>
      <c r="H168" s="45"/>
      <c r="I168" s="15"/>
      <c r="J168" s="54">
        <v>-91627.85</v>
      </c>
      <c r="K168" s="17"/>
      <c r="L168" s="54">
        <v>-151231.51999999999</v>
      </c>
      <c r="M168" s="4"/>
      <c r="N168" s="4"/>
      <c r="O168" s="4"/>
    </row>
    <row r="169" spans="3:15" ht="15" x14ac:dyDescent="0.2">
      <c r="C169" s="44" t="s">
        <v>126</v>
      </c>
      <c r="D169" s="45"/>
      <c r="E169" s="45"/>
      <c r="F169" s="45"/>
      <c r="G169" s="45"/>
      <c r="H169" s="45"/>
      <c r="I169" s="15"/>
      <c r="J169" s="46">
        <v>103479321.7</v>
      </c>
      <c r="K169" s="17"/>
      <c r="L169" s="46">
        <v>101607330.58</v>
      </c>
      <c r="M169" s="4"/>
      <c r="N169" s="4"/>
      <c r="O169" s="4"/>
    </row>
    <row r="170" spans="3:15" ht="15" x14ac:dyDescent="0.2">
      <c r="C170" s="44" t="s">
        <v>127</v>
      </c>
      <c r="D170" s="45"/>
      <c r="E170" s="45"/>
      <c r="F170" s="45"/>
      <c r="G170" s="45"/>
      <c r="H170" s="45"/>
      <c r="I170" s="15"/>
      <c r="J170" s="46">
        <v>-609095788.19999993</v>
      </c>
      <c r="K170" s="17"/>
      <c r="L170" s="46">
        <v>-597993888.76999998</v>
      </c>
      <c r="M170" s="4"/>
      <c r="N170" s="4"/>
      <c r="O170" s="4"/>
    </row>
    <row r="171" spans="3:15" ht="15" x14ac:dyDescent="0.2">
      <c r="C171" s="44"/>
      <c r="D171" s="45"/>
      <c r="E171" s="45"/>
      <c r="F171" s="45" t="s">
        <v>167</v>
      </c>
      <c r="G171" s="45"/>
      <c r="H171" s="45"/>
      <c r="I171" s="15"/>
      <c r="J171" s="54">
        <v>-6643093.5999999996</v>
      </c>
      <c r="K171" s="17"/>
      <c r="L171" s="54">
        <v>-6308706.7999999998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128</v>
      </c>
      <c r="G172" s="45"/>
      <c r="H172" s="45"/>
      <c r="I172" s="15"/>
      <c r="J172" s="54">
        <v>-1660139.35</v>
      </c>
      <c r="K172" s="17"/>
      <c r="L172" s="54">
        <v>-1455477.25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129</v>
      </c>
      <c r="G173" s="45"/>
      <c r="H173" s="45"/>
      <c r="I173" s="15"/>
      <c r="J173" s="54">
        <v>514822.36</v>
      </c>
      <c r="K173" s="17"/>
      <c r="L173" s="54">
        <v>-704495.69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130</v>
      </c>
      <c r="G174" s="45"/>
      <c r="H174" s="45"/>
      <c r="I174" s="15"/>
      <c r="J174" s="54">
        <v>16510000</v>
      </c>
      <c r="K174" s="17"/>
      <c r="L174" s="54">
        <v>-1584000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131</v>
      </c>
      <c r="G175" s="45"/>
      <c r="H175" s="45"/>
      <c r="I175" s="15"/>
      <c r="J175" s="54">
        <v>-4239162</v>
      </c>
      <c r="K175" s="17"/>
      <c r="L175" s="54">
        <v>-48360603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132</v>
      </c>
      <c r="G176" s="45"/>
      <c r="H176" s="45"/>
      <c r="I176" s="15"/>
      <c r="J176" s="54">
        <v>-28893574</v>
      </c>
      <c r="K176" s="17"/>
      <c r="L176" s="54">
        <v>26500000</v>
      </c>
      <c r="M176" s="4"/>
      <c r="N176" s="4"/>
      <c r="O176" s="4"/>
    </row>
    <row r="177" spans="3:15" ht="15" x14ac:dyDescent="0.2">
      <c r="C177" s="44" t="s">
        <v>133</v>
      </c>
      <c r="D177" s="45"/>
      <c r="E177" s="45"/>
      <c r="F177" s="45"/>
      <c r="G177" s="45"/>
      <c r="H177" s="45"/>
      <c r="I177" s="15"/>
      <c r="J177" s="46">
        <v>-633506934.79000008</v>
      </c>
      <c r="K177" s="17"/>
      <c r="L177" s="46">
        <v>-629907171.50999999</v>
      </c>
      <c r="M177" s="4"/>
      <c r="N177" s="4"/>
      <c r="O177" s="4"/>
    </row>
    <row r="178" spans="3:15" ht="15" x14ac:dyDescent="0.2">
      <c r="C178" s="44" t="s">
        <v>134</v>
      </c>
      <c r="D178" s="45"/>
      <c r="E178" s="45"/>
      <c r="F178" s="45"/>
      <c r="G178" s="45"/>
      <c r="H178" s="45"/>
      <c r="I178" s="15"/>
      <c r="J178" s="46">
        <v>57633378.939999938</v>
      </c>
      <c r="K178" s="17"/>
      <c r="L178" s="46">
        <v>50035058.669999957</v>
      </c>
      <c r="M178" s="4"/>
      <c r="N178" s="4"/>
      <c r="O178" s="4"/>
    </row>
    <row r="179" spans="3:15" ht="15" x14ac:dyDescent="0.2">
      <c r="C179" s="44"/>
      <c r="D179" s="45"/>
      <c r="E179" s="45"/>
      <c r="F179" s="45" t="s">
        <v>135</v>
      </c>
      <c r="G179" s="45"/>
      <c r="H179" s="45"/>
      <c r="I179" s="15"/>
      <c r="J179" s="54">
        <v>-15703726.84</v>
      </c>
      <c r="K179" s="17"/>
      <c r="L179" s="54">
        <v>-12986918.609999999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136</v>
      </c>
      <c r="G180" s="45"/>
      <c r="H180" s="45"/>
      <c r="I180" s="15"/>
      <c r="J180" s="54">
        <v>-11023458.560000001</v>
      </c>
      <c r="K180" s="17"/>
      <c r="L180" s="54">
        <v>-8906240.0999999996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137</v>
      </c>
      <c r="G181" s="45"/>
      <c r="H181" s="45"/>
      <c r="I181" s="15"/>
      <c r="J181" s="54">
        <v>-2575046.98</v>
      </c>
      <c r="K181" s="17"/>
      <c r="L181" s="54">
        <v>-2038162.62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138</v>
      </c>
      <c r="G182" s="45"/>
      <c r="H182" s="45"/>
      <c r="I182" s="15"/>
      <c r="J182" s="54">
        <v>-327699.7</v>
      </c>
      <c r="K182" s="17"/>
      <c r="L182" s="54">
        <v>-206402.7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139</v>
      </c>
      <c r="G183" s="45"/>
      <c r="H183" s="45"/>
      <c r="I183" s="15"/>
      <c r="J183" s="54">
        <v>-533273.39</v>
      </c>
      <c r="K183" s="17"/>
      <c r="L183" s="54">
        <v>-999299.38</v>
      </c>
      <c r="M183" s="4"/>
      <c r="N183" s="4"/>
      <c r="O183" s="4"/>
    </row>
    <row r="184" spans="3:15" ht="15" x14ac:dyDescent="0.2">
      <c r="C184" s="44" t="s">
        <v>140</v>
      </c>
      <c r="D184" s="45"/>
      <c r="E184" s="45"/>
      <c r="F184" s="45"/>
      <c r="G184" s="45"/>
      <c r="H184" s="45"/>
      <c r="I184" s="15"/>
      <c r="J184" s="46">
        <v>-30163205.469999999</v>
      </c>
      <c r="K184" s="17"/>
      <c r="L184" s="46">
        <v>-25137023.41</v>
      </c>
      <c r="M184" s="4"/>
      <c r="N184" s="4"/>
      <c r="O184" s="4"/>
    </row>
    <row r="185" spans="3:15" ht="15" x14ac:dyDescent="0.2">
      <c r="C185" s="44" t="s">
        <v>141</v>
      </c>
      <c r="D185" s="45"/>
      <c r="E185" s="45"/>
      <c r="F185" s="45"/>
      <c r="G185" s="45"/>
      <c r="H185" s="45"/>
      <c r="I185" s="15"/>
      <c r="J185" s="46">
        <v>-663670140.26000011</v>
      </c>
      <c r="K185" s="17"/>
      <c r="L185" s="46">
        <v>-655044194.91999996</v>
      </c>
      <c r="M185" s="4"/>
      <c r="N185" s="4"/>
      <c r="O185" s="4"/>
    </row>
    <row r="186" spans="3:15" ht="15" x14ac:dyDescent="0.2">
      <c r="C186" s="44" t="s">
        <v>142</v>
      </c>
      <c r="D186" s="45"/>
      <c r="E186" s="45"/>
      <c r="F186" s="45"/>
      <c r="G186" s="45"/>
      <c r="H186" s="45"/>
      <c r="I186" s="15"/>
      <c r="J186" s="46">
        <v>27470173.469999939</v>
      </c>
      <c r="K186" s="17"/>
      <c r="L186" s="46">
        <v>24898035.259999957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143</v>
      </c>
      <c r="G187" s="45"/>
      <c r="H187" s="45"/>
      <c r="I187" s="15"/>
      <c r="J187" s="54">
        <v>456303.35999999999</v>
      </c>
      <c r="K187" s="17"/>
      <c r="L187" s="54">
        <v>409993.89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144</v>
      </c>
      <c r="G188" s="45"/>
      <c r="H188" s="45"/>
      <c r="I188" s="15"/>
      <c r="J188" s="54">
        <v>-1870432.54</v>
      </c>
      <c r="K188" s="17"/>
      <c r="L188" s="54">
        <v>-1762593.85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145</v>
      </c>
      <c r="G189" s="45"/>
      <c r="H189" s="45"/>
      <c r="I189" s="15"/>
      <c r="J189" s="54">
        <v>11810905.800000001</v>
      </c>
      <c r="K189" s="17"/>
      <c r="L189" s="54">
        <v>33343865.960000001</v>
      </c>
      <c r="M189" s="4"/>
      <c r="N189" s="4"/>
      <c r="O189" s="4"/>
    </row>
    <row r="190" spans="3:15" ht="15" x14ac:dyDescent="0.2">
      <c r="C190" s="44" t="s">
        <v>146</v>
      </c>
      <c r="D190" s="45"/>
      <c r="E190" s="45"/>
      <c r="F190" s="45"/>
      <c r="G190" s="45"/>
      <c r="H190" s="45"/>
      <c r="I190" s="15"/>
      <c r="J190" s="46">
        <v>10396776.620000001</v>
      </c>
      <c r="K190" s="17"/>
      <c r="L190" s="46">
        <v>31991266</v>
      </c>
      <c r="M190" s="4"/>
      <c r="N190" s="4"/>
      <c r="O190" s="4"/>
    </row>
    <row r="191" spans="3:15" ht="15" x14ac:dyDescent="0.2">
      <c r="C191" s="44" t="s">
        <v>149</v>
      </c>
      <c r="D191" s="45"/>
      <c r="E191" s="45"/>
      <c r="F191" s="45"/>
      <c r="G191" s="45"/>
      <c r="H191" s="45"/>
      <c r="I191" s="15"/>
      <c r="J191" s="46">
        <v>10396776.620000001</v>
      </c>
      <c r="K191" s="17"/>
      <c r="L191" s="46">
        <v>31991266</v>
      </c>
      <c r="M191" s="4"/>
      <c r="N191" s="4"/>
      <c r="O191" s="4"/>
    </row>
    <row r="192" spans="3:15" ht="15" x14ac:dyDescent="0.2">
      <c r="C192" s="44" t="s">
        <v>150</v>
      </c>
      <c r="D192" s="45"/>
      <c r="E192" s="45"/>
      <c r="F192" s="45"/>
      <c r="G192" s="45"/>
      <c r="H192" s="45"/>
      <c r="I192" s="15"/>
      <c r="J192" s="46">
        <v>37866950.089999944</v>
      </c>
      <c r="K192" s="17"/>
      <c r="L192" s="46">
        <v>56889301.259999961</v>
      </c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275175.34999999998</v>
      </c>
      <c r="K312" s="17"/>
      <c r="L312" s="54">
        <v>300032.75</v>
      </c>
      <c r="M312" s="4"/>
      <c r="N312" s="4"/>
      <c r="O312" s="4"/>
    </row>
    <row r="313" spans="2:15" ht="14.45" customHeight="1" x14ac:dyDescent="0.2">
      <c r="C313" s="44" t="s">
        <v>123</v>
      </c>
      <c r="D313" s="45"/>
      <c r="E313" s="45"/>
      <c r="F313" s="45"/>
      <c r="G313" s="45"/>
      <c r="H313" s="45"/>
      <c r="I313" s="15"/>
      <c r="J313" s="46">
        <v>275175.34999999998</v>
      </c>
      <c r="K313" s="17"/>
      <c r="L313" s="46">
        <v>300032.75</v>
      </c>
      <c r="M313" s="4"/>
      <c r="N313" s="4"/>
      <c r="O313" s="4"/>
    </row>
    <row r="314" spans="2:15" ht="14.45" customHeight="1" x14ac:dyDescent="0.2">
      <c r="C314" s="44"/>
      <c r="D314" s="45"/>
      <c r="E314" s="45"/>
      <c r="F314" s="45" t="s">
        <v>124</v>
      </c>
      <c r="G314" s="45"/>
      <c r="H314" s="45"/>
      <c r="I314" s="15"/>
      <c r="J314" s="54">
        <v>-258240.7</v>
      </c>
      <c r="K314" s="17"/>
      <c r="L314" s="54">
        <v>-283244.55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130</v>
      </c>
      <c r="G315" s="45"/>
      <c r="H315" s="45"/>
      <c r="I315" s="15"/>
      <c r="J315" s="54">
        <v>59000</v>
      </c>
      <c r="K315" s="17"/>
      <c r="L315" s="54">
        <v>19000</v>
      </c>
      <c r="M315" s="4"/>
      <c r="N315" s="4"/>
      <c r="O315" s="4"/>
    </row>
    <row r="316" spans="2:15" ht="14.45" customHeight="1" x14ac:dyDescent="0.2">
      <c r="C316" s="44" t="s">
        <v>133</v>
      </c>
      <c r="D316" s="45"/>
      <c r="E316" s="45"/>
      <c r="F316" s="45"/>
      <c r="G316" s="45"/>
      <c r="H316" s="45"/>
      <c r="I316" s="15"/>
      <c r="J316" s="46">
        <v>-199240.7</v>
      </c>
      <c r="K316" s="17"/>
      <c r="L316" s="46">
        <v>-264244.55</v>
      </c>
      <c r="M316" s="4"/>
      <c r="N316" s="4"/>
      <c r="O316" s="4"/>
    </row>
    <row r="317" spans="2:15" ht="14.45" customHeight="1" x14ac:dyDescent="0.2">
      <c r="C317" s="44" t="s">
        <v>134</v>
      </c>
      <c r="D317" s="45"/>
      <c r="E317" s="45"/>
      <c r="F317" s="45"/>
      <c r="G317" s="45"/>
      <c r="H317" s="45"/>
      <c r="I317" s="15"/>
      <c r="J317" s="46">
        <v>75934.649999999965</v>
      </c>
      <c r="K317" s="17"/>
      <c r="L317" s="46">
        <v>35788.200000000012</v>
      </c>
      <c r="M317" s="4"/>
      <c r="N317" s="4"/>
      <c r="O317" s="4"/>
    </row>
    <row r="318" spans="2:15" ht="14.45" customHeight="1" x14ac:dyDescent="0.2">
      <c r="C318" s="44"/>
      <c r="D318" s="45"/>
      <c r="E318" s="45"/>
      <c r="F318" s="45" t="s">
        <v>135</v>
      </c>
      <c r="G318" s="45"/>
      <c r="H318" s="45"/>
      <c r="I318" s="15"/>
      <c r="J318" s="54">
        <v>-6243.4500000000007</v>
      </c>
      <c r="K318" s="17"/>
      <c r="L318" s="54">
        <v>-5719.04</v>
      </c>
      <c r="M318" s="4"/>
      <c r="N318" s="4"/>
      <c r="O318" s="4"/>
    </row>
    <row r="319" spans="2:15" ht="14.45" customHeight="1" x14ac:dyDescent="0.2">
      <c r="C319" s="44"/>
      <c r="D319" s="45"/>
      <c r="E319" s="45"/>
      <c r="F319" s="45" t="s">
        <v>136</v>
      </c>
      <c r="G319" s="45"/>
      <c r="H319" s="45"/>
      <c r="I319" s="15"/>
      <c r="J319" s="54">
        <v>-4382.68</v>
      </c>
      <c r="K319" s="17"/>
      <c r="L319" s="54">
        <v>-3922.04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137</v>
      </c>
      <c r="G320" s="45"/>
      <c r="H320" s="45"/>
      <c r="I320" s="15"/>
      <c r="J320" s="54">
        <v>-1023.79</v>
      </c>
      <c r="K320" s="17"/>
      <c r="L320" s="54">
        <v>-897.55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139</v>
      </c>
      <c r="G321" s="45"/>
      <c r="H321" s="45"/>
      <c r="I321" s="15"/>
      <c r="J321" s="54">
        <v>-212.01</v>
      </c>
      <c r="K321" s="17"/>
      <c r="L321" s="54">
        <v>-440.06</v>
      </c>
      <c r="M321" s="4"/>
      <c r="N321" s="4"/>
      <c r="O321" s="4"/>
    </row>
    <row r="322" spans="3:15" ht="14.45" customHeight="1" x14ac:dyDescent="0.2">
      <c r="C322" s="44" t="s">
        <v>140</v>
      </c>
      <c r="D322" s="45"/>
      <c r="E322" s="45"/>
      <c r="F322" s="45"/>
      <c r="G322" s="45"/>
      <c r="H322" s="45"/>
      <c r="I322" s="15"/>
      <c r="J322" s="46">
        <v>-11861.930000000002</v>
      </c>
      <c r="K322" s="17"/>
      <c r="L322" s="46">
        <v>-10978.689999999999</v>
      </c>
      <c r="M322" s="4"/>
      <c r="N322" s="4"/>
      <c r="O322" s="4"/>
    </row>
    <row r="323" spans="3:15" ht="14.45" customHeight="1" x14ac:dyDescent="0.2">
      <c r="C323" s="44" t="s">
        <v>141</v>
      </c>
      <c r="D323" s="45"/>
      <c r="E323" s="45"/>
      <c r="F323" s="45"/>
      <c r="G323" s="45"/>
      <c r="H323" s="45"/>
      <c r="I323" s="15"/>
      <c r="J323" s="46">
        <v>-211102.63</v>
      </c>
      <c r="K323" s="17"/>
      <c r="L323" s="46">
        <v>-275223.24</v>
      </c>
      <c r="M323" s="4"/>
      <c r="N323" s="4"/>
      <c r="O323" s="4"/>
    </row>
    <row r="324" spans="3:15" ht="14.45" customHeight="1" x14ac:dyDescent="0.2">
      <c r="C324" s="44" t="s">
        <v>142</v>
      </c>
      <c r="D324" s="45"/>
      <c r="E324" s="45"/>
      <c r="F324" s="45"/>
      <c r="G324" s="45"/>
      <c r="H324" s="45"/>
      <c r="I324" s="15"/>
      <c r="J324" s="46">
        <v>64072.719999999965</v>
      </c>
      <c r="K324" s="17"/>
      <c r="L324" s="46">
        <v>24809.510000000013</v>
      </c>
      <c r="M324" s="4"/>
      <c r="N324" s="4"/>
      <c r="O324" s="4"/>
    </row>
    <row r="325" spans="3:15" ht="14.45" customHeight="1" x14ac:dyDescent="0.2">
      <c r="C325" s="44"/>
      <c r="D325" s="45"/>
      <c r="E325" s="45"/>
      <c r="F325" s="45" t="s">
        <v>143</v>
      </c>
      <c r="G325" s="45"/>
      <c r="H325" s="45"/>
      <c r="I325" s="15"/>
      <c r="J325" s="54">
        <v>181.41</v>
      </c>
      <c r="K325" s="17"/>
      <c r="L325" s="54">
        <v>180.55</v>
      </c>
      <c r="M325" s="4"/>
      <c r="N325" s="4"/>
      <c r="O325" s="4"/>
    </row>
    <row r="326" spans="3:15" ht="14.45" customHeight="1" x14ac:dyDescent="0.2">
      <c r="C326" s="44"/>
      <c r="D326" s="45"/>
      <c r="E326" s="45"/>
      <c r="F326" s="45" t="s">
        <v>144</v>
      </c>
      <c r="G326" s="45"/>
      <c r="H326" s="45"/>
      <c r="I326" s="15"/>
      <c r="J326" s="54">
        <v>-743.64</v>
      </c>
      <c r="K326" s="17"/>
      <c r="L326" s="54">
        <v>-776.19</v>
      </c>
      <c r="M326" s="4"/>
      <c r="N326" s="4"/>
      <c r="O326" s="4"/>
    </row>
    <row r="327" spans="3:15" ht="14.45" customHeight="1" x14ac:dyDescent="0.2">
      <c r="C327" s="44"/>
      <c r="D327" s="45"/>
      <c r="E327" s="45"/>
      <c r="F327" s="45" t="s">
        <v>145</v>
      </c>
      <c r="G327" s="45"/>
      <c r="H327" s="45"/>
      <c r="I327" s="15"/>
      <c r="J327" s="54">
        <v>4880.82</v>
      </c>
      <c r="K327" s="17"/>
      <c r="L327" s="54">
        <v>20612.12</v>
      </c>
      <c r="M327" s="4"/>
      <c r="N327" s="4"/>
      <c r="O327" s="4"/>
    </row>
    <row r="328" spans="3:15" ht="14.45" customHeight="1" x14ac:dyDescent="0.2">
      <c r="C328" s="44" t="s">
        <v>146</v>
      </c>
      <c r="D328" s="45"/>
      <c r="E328" s="45"/>
      <c r="F328" s="45"/>
      <c r="G328" s="45"/>
      <c r="H328" s="45"/>
      <c r="I328" s="15"/>
      <c r="J328" s="46">
        <v>4318.59</v>
      </c>
      <c r="K328" s="17"/>
      <c r="L328" s="46">
        <v>20016.48</v>
      </c>
      <c r="M328" s="4"/>
      <c r="N328" s="4"/>
      <c r="O328" s="4"/>
    </row>
    <row r="329" spans="3:15" ht="14.45" customHeight="1" x14ac:dyDescent="0.2">
      <c r="C329" s="44" t="s">
        <v>149</v>
      </c>
      <c r="D329" s="45"/>
      <c r="E329" s="45"/>
      <c r="F329" s="45"/>
      <c r="G329" s="45"/>
      <c r="H329" s="45"/>
      <c r="I329" s="15"/>
      <c r="J329" s="46">
        <v>4318.59</v>
      </c>
      <c r="K329" s="17"/>
      <c r="L329" s="46">
        <v>20016.48</v>
      </c>
      <c r="M329" s="4"/>
      <c r="N329" s="4"/>
      <c r="O329" s="4"/>
    </row>
    <row r="330" spans="3:15" ht="14.45" customHeight="1" x14ac:dyDescent="0.2">
      <c r="C330" s="44" t="s">
        <v>150</v>
      </c>
      <c r="D330" s="45"/>
      <c r="E330" s="45"/>
      <c r="F330" s="45"/>
      <c r="G330" s="45"/>
      <c r="H330" s="45"/>
      <c r="I330" s="15"/>
      <c r="J330" s="46">
        <v>68391.309999999969</v>
      </c>
      <c r="K330" s="17"/>
      <c r="L330" s="46">
        <v>44825.990000000013</v>
      </c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/>
      <c r="D464" s="45"/>
      <c r="E464" s="45"/>
      <c r="F464" s="45" t="s">
        <v>117</v>
      </c>
      <c r="G464" s="45"/>
      <c r="H464" s="45"/>
      <c r="I464" s="15"/>
      <c r="J464" s="54">
        <v>98752796.439999998</v>
      </c>
      <c r="K464" s="17"/>
      <c r="L464" s="54">
        <v>120806282.98999999</v>
      </c>
      <c r="AB464" s="1"/>
      <c r="AC464" s="1"/>
      <c r="AD464" s="1"/>
      <c r="AE464" s="1"/>
      <c r="AF464" s="1"/>
      <c r="AG464" s="1"/>
    </row>
    <row r="465" spans="3:12" s="4" customFormat="1" ht="14.45" customHeight="1" x14ac:dyDescent="0.2">
      <c r="C465" s="44"/>
      <c r="D465" s="45"/>
      <c r="E465" s="45"/>
      <c r="F465" s="45" t="s">
        <v>118</v>
      </c>
      <c r="G465" s="45"/>
      <c r="H465" s="45"/>
      <c r="I465" s="15"/>
      <c r="J465" s="54">
        <v>-3743436.1</v>
      </c>
      <c r="K465" s="17"/>
      <c r="L465" s="54">
        <v>-5562972.3499999996</v>
      </c>
    </row>
    <row r="466" spans="3:12" s="4" customFormat="1" ht="14.45" customHeight="1" x14ac:dyDescent="0.2">
      <c r="C466" s="44" t="s">
        <v>123</v>
      </c>
      <c r="D466" s="45"/>
      <c r="E466" s="45"/>
      <c r="F466" s="45"/>
      <c r="G466" s="45"/>
      <c r="H466" s="45"/>
      <c r="I466" s="15"/>
      <c r="J466" s="46">
        <v>95009360.340000004</v>
      </c>
      <c r="K466" s="17"/>
      <c r="L466" s="46">
        <v>115243310.64</v>
      </c>
    </row>
    <row r="467" spans="3:12" s="4" customFormat="1" ht="14.45" customHeight="1" x14ac:dyDescent="0.2">
      <c r="C467" s="44"/>
      <c r="D467" s="45"/>
      <c r="E467" s="45"/>
      <c r="F467" s="45" t="s">
        <v>124</v>
      </c>
      <c r="G467" s="45"/>
      <c r="H467" s="45"/>
      <c r="I467" s="15"/>
      <c r="J467" s="54">
        <v>-72824668.349999994</v>
      </c>
      <c r="K467" s="17"/>
      <c r="L467" s="54">
        <v>-90165659.599999994</v>
      </c>
    </row>
    <row r="468" spans="3:12" s="4" customFormat="1" ht="14.45" customHeight="1" x14ac:dyDescent="0.2">
      <c r="C468" s="44"/>
      <c r="D468" s="45"/>
      <c r="E468" s="45"/>
      <c r="F468" s="45" t="s">
        <v>125</v>
      </c>
      <c r="G468" s="45"/>
      <c r="H468" s="45"/>
      <c r="I468" s="15"/>
      <c r="J468" s="54">
        <v>268203.3</v>
      </c>
      <c r="K468" s="17"/>
      <c r="L468" s="54">
        <v>314419.15000000002</v>
      </c>
    </row>
    <row r="469" spans="3:12" s="4" customFormat="1" ht="14.45" customHeight="1" x14ac:dyDescent="0.2">
      <c r="C469" s="44"/>
      <c r="D469" s="45"/>
      <c r="E469" s="45"/>
      <c r="F469" s="45" t="s">
        <v>166</v>
      </c>
      <c r="G469" s="45"/>
      <c r="H469" s="45"/>
      <c r="I469" s="15"/>
      <c r="J469" s="54">
        <v>-11765.05</v>
      </c>
      <c r="K469" s="17"/>
      <c r="L469" s="54">
        <v>-18523.759999999998</v>
      </c>
    </row>
    <row r="470" spans="3:12" s="4" customFormat="1" ht="14.45" customHeight="1" x14ac:dyDescent="0.2">
      <c r="C470" s="44" t="s">
        <v>127</v>
      </c>
      <c r="D470" s="45"/>
      <c r="E470" s="45"/>
      <c r="F470" s="45"/>
      <c r="G470" s="45"/>
      <c r="H470" s="45"/>
      <c r="I470" s="15"/>
      <c r="J470" s="46">
        <v>-72568230.099999994</v>
      </c>
      <c r="K470" s="17"/>
      <c r="L470" s="46">
        <v>-89869764.209999993</v>
      </c>
    </row>
    <row r="471" spans="3:12" s="4" customFormat="1" ht="14.45" customHeight="1" x14ac:dyDescent="0.2">
      <c r="C471" s="44"/>
      <c r="D471" s="45"/>
      <c r="E471" s="45"/>
      <c r="F471" s="45" t="s">
        <v>129</v>
      </c>
      <c r="G471" s="45"/>
      <c r="H471" s="45"/>
      <c r="I471" s="15"/>
      <c r="J471" s="54">
        <v>-189627.9</v>
      </c>
      <c r="K471" s="17"/>
      <c r="L471" s="54">
        <v>-220623.75</v>
      </c>
    </row>
    <row r="472" spans="3:12" s="4" customFormat="1" ht="14.45" customHeight="1" x14ac:dyDescent="0.2">
      <c r="C472" s="44"/>
      <c r="D472" s="45"/>
      <c r="E472" s="45"/>
      <c r="F472" s="45" t="s">
        <v>130</v>
      </c>
      <c r="G472" s="45"/>
      <c r="H472" s="45"/>
      <c r="I472" s="15"/>
      <c r="J472" s="54">
        <v>9101954</v>
      </c>
      <c r="K472" s="17"/>
      <c r="L472" s="54">
        <v>3866857</v>
      </c>
    </row>
    <row r="473" spans="3:12" s="4" customFormat="1" ht="14.45" customHeight="1" x14ac:dyDescent="0.2">
      <c r="C473" s="44"/>
      <c r="D473" s="45"/>
      <c r="E473" s="45"/>
      <c r="F473" s="45" t="s">
        <v>184</v>
      </c>
      <c r="G473" s="45"/>
      <c r="H473" s="45"/>
      <c r="I473" s="15"/>
      <c r="J473" s="54">
        <v>-500000</v>
      </c>
      <c r="K473" s="17"/>
      <c r="L473" s="54">
        <v>-8000000</v>
      </c>
    </row>
    <row r="474" spans="3:12" s="4" customFormat="1" ht="14.45" customHeight="1" x14ac:dyDescent="0.2">
      <c r="C474" s="44"/>
      <c r="D474" s="45"/>
      <c r="E474" s="45"/>
      <c r="F474" s="45" t="s">
        <v>185</v>
      </c>
      <c r="G474" s="45"/>
      <c r="H474" s="45"/>
      <c r="I474" s="15"/>
      <c r="J474" s="54">
        <v>-1422202.5</v>
      </c>
      <c r="K474" s="17"/>
      <c r="L474" s="54">
        <v>-2638728.0499999998</v>
      </c>
    </row>
    <row r="475" spans="3:12" s="4" customFormat="1" ht="14.45" customHeight="1" x14ac:dyDescent="0.2">
      <c r="C475" s="44" t="s">
        <v>133</v>
      </c>
      <c r="D475" s="45"/>
      <c r="E475" s="45"/>
      <c r="F475" s="45"/>
      <c r="G475" s="45"/>
      <c r="H475" s="45"/>
      <c r="I475" s="15"/>
      <c r="J475" s="46">
        <v>-65578106.5</v>
      </c>
      <c r="K475" s="17"/>
      <c r="L475" s="46">
        <v>-96862259.00999999</v>
      </c>
    </row>
    <row r="476" spans="3:12" s="4" customFormat="1" ht="14.45" customHeight="1" x14ac:dyDescent="0.2">
      <c r="C476" s="44" t="s">
        <v>134</v>
      </c>
      <c r="D476" s="45"/>
      <c r="E476" s="45"/>
      <c r="F476" s="45"/>
      <c r="G476" s="45"/>
      <c r="H476" s="45"/>
      <c r="I476" s="15"/>
      <c r="J476" s="46">
        <v>29431253.840000004</v>
      </c>
      <c r="K476" s="17"/>
      <c r="L476" s="46">
        <v>18381051.630000006</v>
      </c>
    </row>
    <row r="477" spans="3:12" s="4" customFormat="1" ht="14.45" customHeight="1" x14ac:dyDescent="0.2">
      <c r="C477" s="44"/>
      <c r="D477" s="45"/>
      <c r="E477" s="45"/>
      <c r="F477" s="45" t="s">
        <v>135</v>
      </c>
      <c r="G477" s="45"/>
      <c r="H477" s="45"/>
      <c r="I477" s="15"/>
      <c r="J477" s="54">
        <v>-10089203.369999999</v>
      </c>
      <c r="K477" s="17"/>
      <c r="L477" s="54">
        <v>-12330686.15</v>
      </c>
    </row>
    <row r="478" spans="3:12" s="4" customFormat="1" ht="14.45" customHeight="1" x14ac:dyDescent="0.2">
      <c r="C478" s="44"/>
      <c r="D478" s="45"/>
      <c r="E478" s="45"/>
      <c r="F478" s="45" t="s">
        <v>136</v>
      </c>
      <c r="G478" s="45"/>
      <c r="H478" s="45"/>
      <c r="I478" s="15"/>
      <c r="J478" s="54">
        <v>-6880671.6200000001</v>
      </c>
      <c r="K478" s="17"/>
      <c r="L478" s="54">
        <v>-7871443.8099999996</v>
      </c>
    </row>
    <row r="479" spans="3:12" ht="15" x14ac:dyDescent="0.2">
      <c r="C479" s="44"/>
      <c r="D479" s="45"/>
      <c r="E479" s="45"/>
      <c r="F479" s="45" t="s">
        <v>137</v>
      </c>
      <c r="G479" s="45"/>
      <c r="H479" s="45"/>
      <c r="I479" s="15"/>
      <c r="J479" s="54">
        <v>-1512422.18</v>
      </c>
      <c r="K479" s="17"/>
      <c r="L479" s="54">
        <v>-2039060.17</v>
      </c>
    </row>
    <row r="480" spans="3:12" ht="15" x14ac:dyDescent="0.2">
      <c r="C480" s="44"/>
      <c r="D480" s="45"/>
      <c r="E480" s="45"/>
      <c r="F480" s="45" t="s">
        <v>138</v>
      </c>
      <c r="G480" s="45"/>
      <c r="H480" s="45"/>
      <c r="I480" s="15"/>
      <c r="J480" s="54">
        <v>-1333216.5</v>
      </c>
      <c r="K480" s="17"/>
      <c r="L480" s="54">
        <v>-917094.1</v>
      </c>
    </row>
    <row r="481" spans="3:12" ht="15" x14ac:dyDescent="0.2">
      <c r="C481" s="44"/>
      <c r="D481" s="45"/>
      <c r="E481" s="45"/>
      <c r="F481" s="45" t="s">
        <v>139</v>
      </c>
      <c r="G481" s="45"/>
      <c r="H481" s="45"/>
      <c r="I481" s="15"/>
      <c r="J481" s="54">
        <v>-355656.93</v>
      </c>
      <c r="K481" s="17"/>
      <c r="L481" s="54">
        <v>-999739.44</v>
      </c>
    </row>
    <row r="482" spans="3:12" ht="15" x14ac:dyDescent="0.2">
      <c r="C482" s="44" t="s">
        <v>140</v>
      </c>
      <c r="D482" s="45"/>
      <c r="E482" s="45"/>
      <c r="F482" s="45"/>
      <c r="G482" s="45"/>
      <c r="H482" s="45"/>
      <c r="I482" s="15"/>
      <c r="J482" s="46">
        <v>-20171170.599999998</v>
      </c>
      <c r="K482" s="17"/>
      <c r="L482" s="46">
        <v>-24158023.670000006</v>
      </c>
    </row>
    <row r="483" spans="3:12" ht="15" x14ac:dyDescent="0.2">
      <c r="C483" s="44" t="s">
        <v>141</v>
      </c>
      <c r="D483" s="45"/>
      <c r="E483" s="45"/>
      <c r="F483" s="45"/>
      <c r="G483" s="45"/>
      <c r="H483" s="45"/>
      <c r="I483" s="15"/>
      <c r="J483" s="46">
        <v>-85749277.099999994</v>
      </c>
      <c r="K483" s="17"/>
      <c r="L483" s="46">
        <v>-121020282.67999999</v>
      </c>
    </row>
    <row r="484" spans="3:12" ht="15" x14ac:dyDescent="0.2">
      <c r="C484" s="44" t="s">
        <v>142</v>
      </c>
      <c r="D484" s="45"/>
      <c r="E484" s="45"/>
      <c r="F484" s="45"/>
      <c r="G484" s="45"/>
      <c r="H484" s="45"/>
      <c r="I484" s="15"/>
      <c r="J484" s="46">
        <v>9260083.2400000058</v>
      </c>
      <c r="K484" s="17"/>
      <c r="L484" s="46">
        <v>-5776972.0399999991</v>
      </c>
    </row>
    <row r="485" spans="3:12" ht="15" x14ac:dyDescent="0.2">
      <c r="C485" s="44"/>
      <c r="D485" s="45"/>
      <c r="E485" s="45"/>
      <c r="F485" s="45" t="s">
        <v>169</v>
      </c>
      <c r="G485" s="45"/>
      <c r="H485" s="45"/>
      <c r="I485" s="15"/>
      <c r="J485" s="54">
        <v>1662773.3</v>
      </c>
      <c r="K485" s="17"/>
      <c r="L485" s="54">
        <v>1858120.94</v>
      </c>
    </row>
    <row r="486" spans="3:12" ht="15" x14ac:dyDescent="0.2">
      <c r="C486" s="44"/>
      <c r="D486" s="45"/>
      <c r="E486" s="45"/>
      <c r="F486" s="45" t="s">
        <v>186</v>
      </c>
      <c r="G486" s="45"/>
      <c r="H486" s="45"/>
      <c r="I486" s="15"/>
      <c r="J486" s="54">
        <v>-114060.88</v>
      </c>
      <c r="K486" s="17"/>
      <c r="L486" s="54">
        <v>-98191.35</v>
      </c>
    </row>
    <row r="487" spans="3:12" ht="15" x14ac:dyDescent="0.2">
      <c r="C487" s="44"/>
      <c r="D487" s="45"/>
      <c r="E487" s="45"/>
      <c r="F487" s="45" t="s">
        <v>170</v>
      </c>
      <c r="G487" s="45"/>
      <c r="H487" s="45"/>
      <c r="I487" s="15"/>
      <c r="J487" s="54">
        <v>5483165.6200000001</v>
      </c>
      <c r="K487" s="17"/>
      <c r="L487" s="54">
        <v>24360856.25</v>
      </c>
    </row>
    <row r="488" spans="3:12" ht="15" x14ac:dyDescent="0.2">
      <c r="C488" s="44" t="s">
        <v>146</v>
      </c>
      <c r="D488" s="45"/>
      <c r="E488" s="45"/>
      <c r="F488" s="45"/>
      <c r="G488" s="45"/>
      <c r="H488" s="45"/>
      <c r="I488" s="15"/>
      <c r="J488" s="46">
        <v>7031878.04</v>
      </c>
      <c r="K488" s="17"/>
      <c r="L488" s="46">
        <v>26120785.84</v>
      </c>
    </row>
    <row r="489" spans="3:12" ht="15" x14ac:dyDescent="0.2">
      <c r="C489" s="44"/>
      <c r="D489" s="45"/>
      <c r="E489" s="45"/>
      <c r="F489" s="45" t="s">
        <v>171</v>
      </c>
      <c r="G489" s="45"/>
      <c r="H489" s="45"/>
      <c r="I489" s="15"/>
      <c r="J489" s="54">
        <v>-2927444.85</v>
      </c>
      <c r="K489" s="17"/>
      <c r="L489" s="54">
        <v>-2416969.7000000002</v>
      </c>
    </row>
    <row r="490" spans="3:12" ht="15" x14ac:dyDescent="0.2">
      <c r="C490" s="44" t="s">
        <v>172</v>
      </c>
      <c r="D490" s="45"/>
      <c r="E490" s="45"/>
      <c r="F490" s="45"/>
      <c r="G490" s="45"/>
      <c r="H490" s="45"/>
      <c r="I490" s="15"/>
      <c r="J490" s="46">
        <v>4104433.19</v>
      </c>
      <c r="K490" s="17"/>
      <c r="L490" s="46">
        <v>23703816.140000001</v>
      </c>
    </row>
    <row r="491" spans="3:12" ht="15" x14ac:dyDescent="0.2">
      <c r="C491" s="44" t="s">
        <v>173</v>
      </c>
      <c r="D491" s="45"/>
      <c r="E491" s="45"/>
      <c r="F491" s="45"/>
      <c r="G491" s="45"/>
      <c r="H491" s="45"/>
      <c r="I491" s="15"/>
      <c r="J491" s="46">
        <v>13364516.430000007</v>
      </c>
      <c r="K491" s="17"/>
      <c r="L491" s="46">
        <v>17926844.100000001</v>
      </c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6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470891229.11999989</v>
      </c>
      <c r="K8" s="17"/>
      <c r="L8" s="46">
        <v>474568581.85000008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248932209.00000003</v>
      </c>
      <c r="K9" s="17"/>
      <c r="L9" s="54">
        <v>228161054.87999997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248932209.00000003</v>
      </c>
      <c r="K10" s="17"/>
      <c r="L10" s="54">
        <v>228161054.87999997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88</v>
      </c>
      <c r="E11" s="45"/>
      <c r="F11" s="45"/>
      <c r="G11" s="45"/>
      <c r="H11" s="45"/>
      <c r="I11" s="15"/>
      <c r="J11" s="54">
        <v>27156261.279999997</v>
      </c>
      <c r="K11" s="17"/>
      <c r="L11" s="54">
        <v>46337316.18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89</v>
      </c>
      <c r="E12" s="45"/>
      <c r="F12" s="45"/>
      <c r="G12" s="45"/>
      <c r="H12" s="45"/>
      <c r="I12" s="15"/>
      <c r="J12" s="54">
        <v>81934105.500000015</v>
      </c>
      <c r="K12" s="17"/>
      <c r="L12" s="54">
        <v>88234498.75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/>
      <c r="E13" s="45" t="s">
        <v>90</v>
      </c>
      <c r="F13" s="45"/>
      <c r="G13" s="45"/>
      <c r="H13" s="45"/>
      <c r="I13" s="15"/>
      <c r="J13" s="54">
        <v>66959374.790000007</v>
      </c>
      <c r="K13" s="17"/>
      <c r="L13" s="54">
        <v>77081737.150000006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91</v>
      </c>
      <c r="F14" s="45"/>
      <c r="G14" s="45"/>
      <c r="H14" s="45"/>
      <c r="I14" s="15"/>
      <c r="J14" s="54">
        <v>13595918.43</v>
      </c>
      <c r="K14" s="17"/>
      <c r="L14" s="54">
        <v>10182096.970000001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92</v>
      </c>
      <c r="F15" s="45"/>
      <c r="G15" s="45"/>
      <c r="H15" s="45"/>
      <c r="I15" s="15"/>
      <c r="J15" s="54">
        <v>1378812.28</v>
      </c>
      <c r="K15" s="17"/>
      <c r="L15" s="54">
        <v>970664.63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 t="s">
        <v>93</v>
      </c>
      <c r="E16" s="45"/>
      <c r="F16" s="45"/>
      <c r="G16" s="45"/>
      <c r="H16" s="45"/>
      <c r="I16" s="15"/>
      <c r="J16" s="54">
        <v>114941.25</v>
      </c>
      <c r="K16" s="17"/>
      <c r="L16" s="54">
        <v>0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94</v>
      </c>
      <c r="E17" s="45"/>
      <c r="F17" s="45"/>
      <c r="G17" s="45"/>
      <c r="H17" s="45"/>
      <c r="I17" s="15"/>
      <c r="J17" s="54">
        <v>112753712.09</v>
      </c>
      <c r="K17" s="17"/>
      <c r="L17" s="54">
        <v>111835712.04000001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 t="s">
        <v>95</v>
      </c>
      <c r="D18" s="45"/>
      <c r="E18" s="45"/>
      <c r="F18" s="45"/>
      <c r="G18" s="45"/>
      <c r="H18" s="45"/>
      <c r="I18" s="15"/>
      <c r="J18" s="46">
        <v>470891229.11999989</v>
      </c>
      <c r="K18" s="17"/>
      <c r="L18" s="46">
        <v>474568581.85000008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96</v>
      </c>
      <c r="E19" s="45"/>
      <c r="F19" s="45"/>
      <c r="G19" s="45"/>
      <c r="H19" s="45"/>
      <c r="I19" s="15"/>
      <c r="J19" s="54">
        <v>217037669.87</v>
      </c>
      <c r="K19" s="17"/>
      <c r="L19" s="54">
        <v>228174955.44999999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/>
      <c r="E20" s="45" t="s">
        <v>97</v>
      </c>
      <c r="F20" s="45"/>
      <c r="G20" s="45"/>
      <c r="H20" s="45"/>
      <c r="I20" s="15"/>
      <c r="J20" s="54">
        <v>100000</v>
      </c>
      <c r="K20" s="17"/>
      <c r="L20" s="54">
        <v>100000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98</v>
      </c>
      <c r="F21" s="45"/>
      <c r="G21" s="45"/>
      <c r="H21" s="45"/>
      <c r="I21" s="15"/>
      <c r="J21" s="54">
        <v>216937669.87</v>
      </c>
      <c r="K21" s="17"/>
      <c r="L21" s="54">
        <v>228074955.44999999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/>
      <c r="F22" s="45" t="s">
        <v>99</v>
      </c>
      <c r="G22" s="45"/>
      <c r="H22" s="45"/>
      <c r="I22" s="15"/>
      <c r="J22" s="54">
        <v>167293947.68000001</v>
      </c>
      <c r="K22" s="17"/>
      <c r="L22" s="54">
        <v>178932546.06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100</v>
      </c>
      <c r="G23" s="45"/>
      <c r="H23" s="45"/>
      <c r="I23" s="15"/>
      <c r="J23" s="54">
        <v>-2189837.5699999998</v>
      </c>
      <c r="K23" s="17"/>
      <c r="L23" s="54">
        <v>-2259582.14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101</v>
      </c>
      <c r="G24" s="45"/>
      <c r="H24" s="45"/>
      <c r="I24" s="15"/>
      <c r="J24" s="54">
        <v>51833559.759999998</v>
      </c>
      <c r="K24" s="17"/>
      <c r="L24" s="54">
        <v>51401991.530000001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 t="s">
        <v>102</v>
      </c>
      <c r="E25" s="45"/>
      <c r="F25" s="45"/>
      <c r="G25" s="45"/>
      <c r="H25" s="45"/>
      <c r="I25" s="15"/>
      <c r="J25" s="54">
        <v>253853559.25000003</v>
      </c>
      <c r="K25" s="17"/>
      <c r="L25" s="54">
        <v>246393626.39999998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 t="s">
        <v>103</v>
      </c>
      <c r="F26" s="45"/>
      <c r="G26" s="45"/>
      <c r="H26" s="45"/>
      <c r="I26" s="15"/>
      <c r="J26" s="54">
        <v>180535116.06</v>
      </c>
      <c r="K26" s="17"/>
      <c r="L26" s="54">
        <v>178711768.49000001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104</v>
      </c>
      <c r="G27" s="45"/>
      <c r="H27" s="45"/>
      <c r="I27" s="15"/>
      <c r="J27" s="54">
        <v>653964.02</v>
      </c>
      <c r="K27" s="17"/>
      <c r="L27" s="54">
        <v>354009.59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105</v>
      </c>
      <c r="G28" s="45"/>
      <c r="H28" s="45"/>
      <c r="I28" s="15"/>
      <c r="J28" s="54">
        <v>635000</v>
      </c>
      <c r="K28" s="17"/>
      <c r="L28" s="54">
        <v>610000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106</v>
      </c>
      <c r="G29" s="45"/>
      <c r="H29" s="45"/>
      <c r="I29" s="15"/>
      <c r="J29" s="54">
        <v>178153092.88999999</v>
      </c>
      <c r="K29" s="17"/>
      <c r="L29" s="54">
        <v>157490905.68000001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107</v>
      </c>
      <c r="G30" s="45"/>
      <c r="H30" s="45"/>
      <c r="I30" s="15"/>
      <c r="J30" s="54">
        <v>1093059.1499999999</v>
      </c>
      <c r="K30" s="17"/>
      <c r="L30" s="54">
        <v>1209853.22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/>
      <c r="F31" s="45" t="s">
        <v>177</v>
      </c>
      <c r="G31" s="45"/>
      <c r="H31" s="45"/>
      <c r="I31" s="15"/>
      <c r="J31" s="54">
        <v>0</v>
      </c>
      <c r="K31" s="17"/>
      <c r="L31" s="54">
        <v>19047000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108</v>
      </c>
      <c r="F32" s="45"/>
      <c r="G32" s="45"/>
      <c r="H32" s="45"/>
      <c r="I32" s="15"/>
      <c r="J32" s="54">
        <v>854787.21</v>
      </c>
      <c r="K32" s="17"/>
      <c r="L32" s="54">
        <v>820050.98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109</v>
      </c>
      <c r="F33" s="45"/>
      <c r="G33" s="45"/>
      <c r="H33" s="45"/>
      <c r="I33" s="15"/>
      <c r="J33" s="54">
        <v>8082.25</v>
      </c>
      <c r="K33" s="17"/>
      <c r="L33" s="54">
        <v>4656.8500000000004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110</v>
      </c>
      <c r="F34" s="45"/>
      <c r="G34" s="45"/>
      <c r="H34" s="45"/>
      <c r="I34" s="15"/>
      <c r="J34" s="54">
        <v>32596855.789999999</v>
      </c>
      <c r="K34" s="17"/>
      <c r="L34" s="54">
        <v>36585344.619999997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163</v>
      </c>
      <c r="F35" s="45"/>
      <c r="G35" s="45"/>
      <c r="H35" s="45"/>
      <c r="I35" s="15"/>
      <c r="J35" s="54">
        <v>26402630.050000001</v>
      </c>
      <c r="K35" s="17"/>
      <c r="L35" s="54">
        <v>20129508.059999999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174</v>
      </c>
      <c r="F36" s="45"/>
      <c r="G36" s="45"/>
      <c r="H36" s="45"/>
      <c r="I36" s="15"/>
      <c r="J36" s="54">
        <v>321883.15000000002</v>
      </c>
      <c r="K36" s="17"/>
      <c r="L36" s="54">
        <v>342076.1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113</v>
      </c>
      <c r="F37" s="45"/>
      <c r="G37" s="45"/>
      <c r="H37" s="45"/>
      <c r="I37" s="15"/>
      <c r="J37" s="54">
        <v>7960263.5300000003</v>
      </c>
      <c r="K37" s="17"/>
      <c r="L37" s="54">
        <v>4517577.38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114</v>
      </c>
      <c r="F38" s="45"/>
      <c r="G38" s="45"/>
      <c r="H38" s="45"/>
      <c r="I38" s="15"/>
      <c r="J38" s="54">
        <v>5173941.21</v>
      </c>
      <c r="K38" s="17"/>
      <c r="L38" s="54">
        <v>5282643.92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739488948.54999995</v>
      </c>
      <c r="K160" s="17"/>
      <c r="L160" s="54">
        <v>734005780.10000002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-11108846.27</v>
      </c>
      <c r="K161" s="17"/>
      <c r="L161" s="54">
        <v>-11654297.17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119</v>
      </c>
      <c r="G162" s="45"/>
      <c r="H162" s="45"/>
      <c r="I162" s="15"/>
      <c r="J162" s="54">
        <v>156437286.44999999</v>
      </c>
      <c r="K162" s="17"/>
      <c r="L162" s="54">
        <v>138920248.30000001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121</v>
      </c>
      <c r="G163" s="45"/>
      <c r="H163" s="45"/>
      <c r="I163" s="15"/>
      <c r="J163" s="54">
        <v>-861168.79</v>
      </c>
      <c r="K163" s="17"/>
      <c r="L163" s="54">
        <v>-830883.28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122</v>
      </c>
      <c r="G164" s="45"/>
      <c r="H164" s="45"/>
      <c r="I164" s="15"/>
      <c r="J164" s="54">
        <v>-156437286.44999999</v>
      </c>
      <c r="K164" s="17"/>
      <c r="L164" s="54">
        <v>-138920248.30000001</v>
      </c>
      <c r="M164" s="4"/>
      <c r="N164" s="4"/>
      <c r="O164" s="4"/>
    </row>
    <row r="165" spans="3:15" ht="15" x14ac:dyDescent="0.2">
      <c r="C165" s="44" t="s">
        <v>123</v>
      </c>
      <c r="D165" s="45"/>
      <c r="E165" s="45"/>
      <c r="F165" s="45"/>
      <c r="G165" s="45"/>
      <c r="H165" s="45"/>
      <c r="I165" s="15"/>
      <c r="J165" s="46">
        <v>727518933.49000001</v>
      </c>
      <c r="K165" s="17"/>
      <c r="L165" s="46">
        <v>721520599.6500001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124</v>
      </c>
      <c r="G166" s="45"/>
      <c r="H166" s="45"/>
      <c r="I166" s="15"/>
      <c r="J166" s="54">
        <v>-800216253.10000002</v>
      </c>
      <c r="K166" s="17"/>
      <c r="L166" s="54">
        <v>-765111129.57000005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125</v>
      </c>
      <c r="G167" s="45"/>
      <c r="H167" s="45"/>
      <c r="I167" s="15"/>
      <c r="J167" s="54">
        <v>105683279.16</v>
      </c>
      <c r="K167" s="17"/>
      <c r="L167" s="54">
        <v>103668444.47</v>
      </c>
      <c r="M167" s="4"/>
      <c r="N167" s="4"/>
      <c r="O167" s="4"/>
    </row>
    <row r="168" spans="3:15" ht="15" x14ac:dyDescent="0.2">
      <c r="C168" s="44" t="s">
        <v>126</v>
      </c>
      <c r="D168" s="45"/>
      <c r="E168" s="45"/>
      <c r="F168" s="45"/>
      <c r="G168" s="45"/>
      <c r="H168" s="45"/>
      <c r="I168" s="15"/>
      <c r="J168" s="46">
        <v>105683279.16</v>
      </c>
      <c r="K168" s="17"/>
      <c r="L168" s="46">
        <v>103668444.47</v>
      </c>
      <c r="M168" s="4"/>
      <c r="N168" s="4"/>
      <c r="O168" s="4"/>
    </row>
    <row r="169" spans="3:15" ht="15" x14ac:dyDescent="0.2">
      <c r="C169" s="44" t="s">
        <v>127</v>
      </c>
      <c r="D169" s="45"/>
      <c r="E169" s="45"/>
      <c r="F169" s="45"/>
      <c r="G169" s="45"/>
      <c r="H169" s="45"/>
      <c r="I169" s="15"/>
      <c r="J169" s="46">
        <v>-694532973.94000006</v>
      </c>
      <c r="K169" s="17"/>
      <c r="L169" s="46">
        <v>-661442685.10000002</v>
      </c>
      <c r="M169" s="4"/>
      <c r="N169" s="4"/>
      <c r="O169" s="4"/>
    </row>
    <row r="170" spans="3:15" ht="15" x14ac:dyDescent="0.2">
      <c r="C170" s="44"/>
      <c r="D170" s="45"/>
      <c r="E170" s="45"/>
      <c r="F170" s="45" t="s">
        <v>167</v>
      </c>
      <c r="G170" s="45"/>
      <c r="H170" s="45"/>
      <c r="I170" s="15"/>
      <c r="J170" s="54">
        <v>-1514474.23</v>
      </c>
      <c r="K170" s="17"/>
      <c r="L170" s="54">
        <v>-1444720.22</v>
      </c>
      <c r="M170" s="4"/>
      <c r="N170" s="4"/>
      <c r="O170" s="4"/>
    </row>
    <row r="171" spans="3:15" ht="15" x14ac:dyDescent="0.2">
      <c r="C171" s="44"/>
      <c r="D171" s="45"/>
      <c r="E171" s="45"/>
      <c r="F171" s="45" t="s">
        <v>128</v>
      </c>
      <c r="G171" s="45"/>
      <c r="H171" s="45"/>
      <c r="I171" s="15"/>
      <c r="J171" s="54">
        <v>-1268568.67</v>
      </c>
      <c r="K171" s="17"/>
      <c r="L171" s="54">
        <v>-855068.29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129</v>
      </c>
      <c r="G172" s="45"/>
      <c r="H172" s="45"/>
      <c r="I172" s="15"/>
      <c r="J172" s="54">
        <v>-1510476.05</v>
      </c>
      <c r="K172" s="17"/>
      <c r="L172" s="54">
        <v>-919352.13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130</v>
      </c>
      <c r="G173" s="45"/>
      <c r="H173" s="45"/>
      <c r="I173" s="15"/>
      <c r="J173" s="54">
        <v>-20662187.210000001</v>
      </c>
      <c r="K173" s="17"/>
      <c r="L173" s="54">
        <v>12299094.32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181</v>
      </c>
      <c r="G174" s="45"/>
      <c r="H174" s="45"/>
      <c r="I174" s="15"/>
      <c r="J174" s="54">
        <v>-58485.32</v>
      </c>
      <c r="K174" s="17"/>
      <c r="L174" s="54">
        <v>-19047000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131</v>
      </c>
      <c r="G175" s="45"/>
      <c r="H175" s="45"/>
      <c r="I175" s="15"/>
      <c r="J175" s="54">
        <v>37067917</v>
      </c>
      <c r="K175" s="17"/>
      <c r="L175" s="54">
        <v>-6921149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132</v>
      </c>
      <c r="G176" s="45"/>
      <c r="H176" s="45"/>
      <c r="I176" s="15"/>
      <c r="J176" s="54">
        <v>-24071155</v>
      </c>
      <c r="K176" s="17"/>
      <c r="L176" s="54">
        <v>26703604</v>
      </c>
      <c r="M176" s="4"/>
      <c r="N176" s="4"/>
      <c r="O176" s="4"/>
    </row>
    <row r="177" spans="3:15" ht="15" x14ac:dyDescent="0.2">
      <c r="C177" s="44" t="s">
        <v>133</v>
      </c>
      <c r="D177" s="45"/>
      <c r="E177" s="45"/>
      <c r="F177" s="45"/>
      <c r="G177" s="45"/>
      <c r="H177" s="45"/>
      <c r="I177" s="15"/>
      <c r="J177" s="46">
        <v>-706550403.42000008</v>
      </c>
      <c r="K177" s="17"/>
      <c r="L177" s="46">
        <v>-651627276.41999996</v>
      </c>
      <c r="M177" s="4"/>
      <c r="N177" s="4"/>
      <c r="O177" s="4"/>
    </row>
    <row r="178" spans="3:15" ht="15" x14ac:dyDescent="0.2">
      <c r="C178" s="44" t="s">
        <v>134</v>
      </c>
      <c r="D178" s="45"/>
      <c r="E178" s="45"/>
      <c r="F178" s="45"/>
      <c r="G178" s="45"/>
      <c r="H178" s="45"/>
      <c r="I178" s="15"/>
      <c r="J178" s="46">
        <v>20968530.069999985</v>
      </c>
      <c r="K178" s="17"/>
      <c r="L178" s="46">
        <v>69893323.230000138</v>
      </c>
      <c r="M178" s="4"/>
      <c r="N178" s="4"/>
      <c r="O178" s="4"/>
    </row>
    <row r="179" spans="3:15" ht="15" x14ac:dyDescent="0.2">
      <c r="C179" s="44"/>
      <c r="D179" s="45"/>
      <c r="E179" s="45"/>
      <c r="F179" s="45" t="s">
        <v>136</v>
      </c>
      <c r="G179" s="45"/>
      <c r="H179" s="45"/>
      <c r="I179" s="15"/>
      <c r="J179" s="54">
        <v>-36058068.350000001</v>
      </c>
      <c r="K179" s="17"/>
      <c r="L179" s="54">
        <v>-26668731.5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137</v>
      </c>
      <c r="G180" s="45"/>
      <c r="H180" s="45"/>
      <c r="I180" s="15"/>
      <c r="J180" s="54">
        <v>-2815807.64</v>
      </c>
      <c r="K180" s="17"/>
      <c r="L180" s="54">
        <v>-1533444.05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138</v>
      </c>
      <c r="G181" s="45"/>
      <c r="H181" s="45"/>
      <c r="I181" s="15"/>
      <c r="J181" s="54">
        <v>-566879.54</v>
      </c>
      <c r="K181" s="17"/>
      <c r="L181" s="54">
        <v>-221961.26</v>
      </c>
      <c r="M181" s="4"/>
      <c r="N181" s="4"/>
      <c r="O181" s="4"/>
    </row>
    <row r="182" spans="3:15" ht="15" x14ac:dyDescent="0.2">
      <c r="C182" s="44" t="s">
        <v>140</v>
      </c>
      <c r="D182" s="45"/>
      <c r="E182" s="45"/>
      <c r="F182" s="45"/>
      <c r="G182" s="45"/>
      <c r="H182" s="45"/>
      <c r="I182" s="15"/>
      <c r="J182" s="46">
        <v>-39440755.530000001</v>
      </c>
      <c r="K182" s="17"/>
      <c r="L182" s="46">
        <v>-28424136.810000002</v>
      </c>
      <c r="M182" s="4"/>
      <c r="N182" s="4"/>
      <c r="O182" s="4"/>
    </row>
    <row r="183" spans="3:15" ht="15" x14ac:dyDescent="0.2">
      <c r="C183" s="44" t="s">
        <v>141</v>
      </c>
      <c r="D183" s="45"/>
      <c r="E183" s="45"/>
      <c r="F183" s="45"/>
      <c r="G183" s="45"/>
      <c r="H183" s="45"/>
      <c r="I183" s="15"/>
      <c r="J183" s="46">
        <v>-745991158.95000005</v>
      </c>
      <c r="K183" s="17"/>
      <c r="L183" s="46">
        <v>-680051413.23000002</v>
      </c>
      <c r="M183" s="4"/>
      <c r="N183" s="4"/>
      <c r="O183" s="4"/>
    </row>
    <row r="184" spans="3:15" ht="15" x14ac:dyDescent="0.2">
      <c r="C184" s="44" t="s">
        <v>142</v>
      </c>
      <c r="D184" s="45"/>
      <c r="E184" s="45"/>
      <c r="F184" s="45"/>
      <c r="G184" s="45"/>
      <c r="H184" s="45"/>
      <c r="I184" s="15"/>
      <c r="J184" s="46">
        <v>-18472225.460000016</v>
      </c>
      <c r="K184" s="17"/>
      <c r="L184" s="46">
        <v>41469186.420000136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143</v>
      </c>
      <c r="G185" s="45"/>
      <c r="H185" s="45"/>
      <c r="I185" s="15"/>
      <c r="J185" s="54">
        <v>2986510.26</v>
      </c>
      <c r="K185" s="17"/>
      <c r="L185" s="54">
        <v>2086178.77</v>
      </c>
      <c r="M185" s="4"/>
      <c r="N185" s="4"/>
      <c r="O185" s="4"/>
    </row>
    <row r="186" spans="3:15" ht="15" x14ac:dyDescent="0.2">
      <c r="C186" s="44"/>
      <c r="D186" s="45"/>
      <c r="E186" s="45"/>
      <c r="F186" s="45" t="s">
        <v>144</v>
      </c>
      <c r="G186" s="45"/>
      <c r="H186" s="45"/>
      <c r="I186" s="15"/>
      <c r="J186" s="54">
        <v>-208190.8</v>
      </c>
      <c r="K186" s="17"/>
      <c r="L186" s="54">
        <v>-169370.21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145</v>
      </c>
      <c r="G187" s="45"/>
      <c r="H187" s="45"/>
      <c r="I187" s="15"/>
      <c r="J187" s="54">
        <v>4055307.62</v>
      </c>
      <c r="K187" s="17"/>
      <c r="L187" s="54">
        <v>12468484.66</v>
      </c>
      <c r="M187" s="4"/>
      <c r="N187" s="4"/>
      <c r="O187" s="4"/>
    </row>
    <row r="188" spans="3:15" ht="15" x14ac:dyDescent="0.2">
      <c r="C188" s="44" t="s">
        <v>146</v>
      </c>
      <c r="D188" s="45"/>
      <c r="E188" s="45"/>
      <c r="F188" s="45"/>
      <c r="G188" s="45"/>
      <c r="H188" s="45"/>
      <c r="I188" s="15"/>
      <c r="J188" s="46">
        <v>6833627.0800000001</v>
      </c>
      <c r="K188" s="17"/>
      <c r="L188" s="46">
        <v>14385293.220000001</v>
      </c>
      <c r="M188" s="4"/>
      <c r="N188" s="4"/>
      <c r="O188" s="4"/>
    </row>
    <row r="189" spans="3:15" ht="15" x14ac:dyDescent="0.2">
      <c r="C189" s="44" t="s">
        <v>149</v>
      </c>
      <c r="D189" s="45"/>
      <c r="E189" s="45"/>
      <c r="F189" s="45"/>
      <c r="G189" s="45"/>
      <c r="H189" s="45"/>
      <c r="I189" s="15"/>
      <c r="J189" s="46">
        <v>6833627.0800000001</v>
      </c>
      <c r="K189" s="17"/>
      <c r="L189" s="46">
        <v>14385293.220000001</v>
      </c>
      <c r="M189" s="4"/>
      <c r="N189" s="4"/>
      <c r="O189" s="4"/>
    </row>
    <row r="190" spans="3:15" ht="15" x14ac:dyDescent="0.2">
      <c r="C190" s="44" t="s">
        <v>150</v>
      </c>
      <c r="D190" s="45"/>
      <c r="E190" s="45"/>
      <c r="F190" s="45"/>
      <c r="G190" s="45"/>
      <c r="H190" s="45"/>
      <c r="I190" s="15"/>
      <c r="J190" s="46">
        <v>-11638598.380000016</v>
      </c>
      <c r="K190" s="17"/>
      <c r="L190" s="46">
        <v>55854479.640000135</v>
      </c>
      <c r="M190" s="4"/>
      <c r="N190" s="4"/>
      <c r="O190" s="4"/>
    </row>
    <row r="191" spans="3:15" ht="15" hidden="1" x14ac:dyDescent="0.2">
      <c r="C191" s="44"/>
      <c r="D191" s="45"/>
      <c r="E191" s="45"/>
      <c r="F191" s="45"/>
      <c r="G191" s="45"/>
      <c r="H191" s="45"/>
      <c r="I191" s="15"/>
      <c r="J191" s="54"/>
      <c r="K191" s="17"/>
      <c r="L191" s="54"/>
      <c r="M191" s="4"/>
      <c r="N191" s="4"/>
      <c r="O191" s="4"/>
    </row>
    <row r="192" spans="3:15" ht="15" hidden="1" x14ac:dyDescent="0.2">
      <c r="C192" s="44"/>
      <c r="D192" s="45"/>
      <c r="E192" s="45"/>
      <c r="F192" s="45"/>
      <c r="G192" s="45"/>
      <c r="H192" s="45"/>
      <c r="I192" s="15"/>
      <c r="J192" s="54"/>
      <c r="K192" s="17"/>
      <c r="L192" s="54"/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8726887.5999999996</v>
      </c>
      <c r="K312" s="17"/>
      <c r="L312" s="54">
        <v>8402032.2899999991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118</v>
      </c>
      <c r="G313" s="45"/>
      <c r="H313" s="45"/>
      <c r="I313" s="15"/>
      <c r="J313" s="54">
        <v>67215.009999999995</v>
      </c>
      <c r="K313" s="17"/>
      <c r="L313" s="54">
        <v>320012.5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8794102.6099999994</v>
      </c>
      <c r="K314" s="17"/>
      <c r="L314" s="46">
        <v>8722044.7899999991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-7493341.1899999995</v>
      </c>
      <c r="K315" s="17"/>
      <c r="L315" s="54">
        <v>-6858585.21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129</v>
      </c>
      <c r="G316" s="45"/>
      <c r="H316" s="45"/>
      <c r="I316" s="15"/>
      <c r="J316" s="54">
        <v>-115399.5</v>
      </c>
      <c r="K316" s="17"/>
      <c r="L316" s="54">
        <v>-90974.9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130</v>
      </c>
      <c r="G317" s="45"/>
      <c r="H317" s="45"/>
      <c r="I317" s="15"/>
      <c r="J317" s="54">
        <v>-324954.43000000005</v>
      </c>
      <c r="K317" s="17"/>
      <c r="L317" s="54">
        <v>51990.409999999996</v>
      </c>
      <c r="M317" s="4"/>
      <c r="N317" s="4"/>
      <c r="O317" s="4"/>
    </row>
    <row r="318" spans="2:15" ht="14.45" customHeight="1" x14ac:dyDescent="0.2">
      <c r="C318" s="44" t="s">
        <v>133</v>
      </c>
      <c r="D318" s="45"/>
      <c r="E318" s="45"/>
      <c r="F318" s="45"/>
      <c r="G318" s="45"/>
      <c r="H318" s="45"/>
      <c r="I318" s="15"/>
      <c r="J318" s="46">
        <v>-7933695.1199999992</v>
      </c>
      <c r="K318" s="17"/>
      <c r="L318" s="46">
        <v>-6897569.7000000002</v>
      </c>
      <c r="M318" s="4"/>
      <c r="N318" s="4"/>
      <c r="O318" s="4"/>
    </row>
    <row r="319" spans="2:15" ht="14.45" customHeight="1" x14ac:dyDescent="0.2">
      <c r="C319" s="44" t="s">
        <v>134</v>
      </c>
      <c r="D319" s="45"/>
      <c r="E319" s="45"/>
      <c r="F319" s="45"/>
      <c r="G319" s="45"/>
      <c r="H319" s="45"/>
      <c r="I319" s="15"/>
      <c r="J319" s="46">
        <v>860407.49000000022</v>
      </c>
      <c r="K319" s="17"/>
      <c r="L319" s="46">
        <v>1824475.0899999989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136</v>
      </c>
      <c r="G320" s="45"/>
      <c r="H320" s="45"/>
      <c r="I320" s="15"/>
      <c r="J320" s="54">
        <v>-815507.28</v>
      </c>
      <c r="K320" s="17"/>
      <c r="L320" s="54">
        <v>-859288.83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137</v>
      </c>
      <c r="G321" s="45"/>
      <c r="H321" s="45"/>
      <c r="I321" s="15"/>
      <c r="J321" s="54">
        <v>-62180.689999999995</v>
      </c>
      <c r="K321" s="17"/>
      <c r="L321" s="54">
        <v>-32013.84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138</v>
      </c>
      <c r="G322" s="45"/>
      <c r="H322" s="45"/>
      <c r="I322" s="15"/>
      <c r="J322" s="54">
        <v>-117915.03</v>
      </c>
      <c r="K322" s="17"/>
      <c r="L322" s="54">
        <v>-175097.08000000002</v>
      </c>
      <c r="M322" s="4"/>
      <c r="N322" s="4"/>
      <c r="O322" s="4"/>
    </row>
    <row r="323" spans="3:15" ht="14.45" customHeight="1" x14ac:dyDescent="0.2">
      <c r="C323" s="44" t="s">
        <v>140</v>
      </c>
      <c r="D323" s="45"/>
      <c r="E323" s="45"/>
      <c r="F323" s="45"/>
      <c r="G323" s="45"/>
      <c r="H323" s="45"/>
      <c r="I323" s="15"/>
      <c r="J323" s="46">
        <v>-995603</v>
      </c>
      <c r="K323" s="17"/>
      <c r="L323" s="46">
        <v>-1066399.75</v>
      </c>
      <c r="M323" s="4"/>
      <c r="N323" s="4"/>
      <c r="O323" s="4"/>
    </row>
    <row r="324" spans="3:15" ht="14.45" customHeight="1" x14ac:dyDescent="0.2">
      <c r="C324" s="44" t="s">
        <v>141</v>
      </c>
      <c r="D324" s="45"/>
      <c r="E324" s="45"/>
      <c r="F324" s="45"/>
      <c r="G324" s="45"/>
      <c r="H324" s="45"/>
      <c r="I324" s="15"/>
      <c r="J324" s="46">
        <v>-8929298.1199999992</v>
      </c>
      <c r="K324" s="17"/>
      <c r="L324" s="46">
        <v>-7963969.4500000002</v>
      </c>
      <c r="M324" s="4"/>
      <c r="N324" s="4"/>
      <c r="O324" s="4"/>
    </row>
    <row r="325" spans="3:15" ht="14.45" customHeight="1" x14ac:dyDescent="0.2">
      <c r="C325" s="44" t="s">
        <v>142</v>
      </c>
      <c r="D325" s="45"/>
      <c r="E325" s="45"/>
      <c r="F325" s="45"/>
      <c r="G325" s="45"/>
      <c r="H325" s="45"/>
      <c r="I325" s="15"/>
      <c r="J325" s="46">
        <v>-135195.50999999978</v>
      </c>
      <c r="K325" s="17"/>
      <c r="L325" s="46">
        <v>758075.33999999892</v>
      </c>
      <c r="M325" s="4"/>
      <c r="N325" s="4"/>
      <c r="O325" s="4"/>
    </row>
    <row r="326" spans="3:15" ht="14.45" customHeight="1" x14ac:dyDescent="0.2">
      <c r="C326" s="44"/>
      <c r="D326" s="45"/>
      <c r="E326" s="45"/>
      <c r="F326" s="45" t="s">
        <v>144</v>
      </c>
      <c r="G326" s="45"/>
      <c r="H326" s="45"/>
      <c r="I326" s="15"/>
      <c r="J326" s="54">
        <v>-30671.02</v>
      </c>
      <c r="K326" s="17"/>
      <c r="L326" s="54">
        <v>-28645.67</v>
      </c>
      <c r="M326" s="4"/>
      <c r="N326" s="4"/>
      <c r="O326" s="4"/>
    </row>
    <row r="327" spans="3:15" ht="14.45" customHeight="1" x14ac:dyDescent="0.2">
      <c r="C327" s="44"/>
      <c r="D327" s="45"/>
      <c r="E327" s="45"/>
      <c r="F327" s="45" t="s">
        <v>145</v>
      </c>
      <c r="G327" s="45"/>
      <c r="H327" s="45"/>
      <c r="I327" s="15"/>
      <c r="J327" s="54">
        <v>597434.76</v>
      </c>
      <c r="K327" s="17"/>
      <c r="L327" s="54">
        <v>2108801.16</v>
      </c>
      <c r="M327" s="4"/>
      <c r="N327" s="4"/>
      <c r="O327" s="4"/>
    </row>
    <row r="328" spans="3:15" ht="14.45" customHeight="1" x14ac:dyDescent="0.2">
      <c r="C328" s="44" t="s">
        <v>146</v>
      </c>
      <c r="D328" s="45"/>
      <c r="E328" s="45"/>
      <c r="F328" s="45"/>
      <c r="G328" s="45"/>
      <c r="H328" s="45"/>
      <c r="I328" s="15"/>
      <c r="J328" s="46">
        <v>566763.74</v>
      </c>
      <c r="K328" s="17"/>
      <c r="L328" s="46">
        <v>2080155.49</v>
      </c>
      <c r="M328" s="4"/>
      <c r="N328" s="4"/>
      <c r="O328" s="4"/>
    </row>
    <row r="329" spans="3:15" ht="14.45" customHeight="1" x14ac:dyDescent="0.2">
      <c r="C329" s="44" t="s">
        <v>149</v>
      </c>
      <c r="D329" s="45"/>
      <c r="E329" s="45"/>
      <c r="F329" s="45"/>
      <c r="G329" s="45"/>
      <c r="H329" s="45"/>
      <c r="I329" s="15"/>
      <c r="J329" s="46">
        <v>566763.74</v>
      </c>
      <c r="K329" s="17"/>
      <c r="L329" s="46">
        <v>2080155.49</v>
      </c>
      <c r="M329" s="4"/>
      <c r="N329" s="4"/>
      <c r="O329" s="4"/>
    </row>
    <row r="330" spans="3:15" ht="14.45" customHeight="1" x14ac:dyDescent="0.2">
      <c r="C330" s="44" t="s">
        <v>150</v>
      </c>
      <c r="D330" s="45"/>
      <c r="E330" s="45"/>
      <c r="F330" s="45"/>
      <c r="G330" s="45"/>
      <c r="H330" s="45"/>
      <c r="I330" s="15"/>
      <c r="J330" s="46">
        <v>431568.23000000021</v>
      </c>
      <c r="K330" s="17"/>
      <c r="L330" s="46">
        <v>2838230.8299999991</v>
      </c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1" manualBreakCount="1">
    <brk id="309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7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26770288</v>
      </c>
      <c r="K8" s="17"/>
      <c r="L8" s="46">
        <v>26426261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22489321</v>
      </c>
      <c r="K9" s="17"/>
      <c r="L9" s="54">
        <v>22446614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22489321</v>
      </c>
      <c r="K10" s="17"/>
      <c r="L10" s="54">
        <v>22446614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88</v>
      </c>
      <c r="E11" s="45"/>
      <c r="F11" s="45"/>
      <c r="G11" s="45"/>
      <c r="H11" s="45"/>
      <c r="I11" s="15"/>
      <c r="J11" s="54">
        <v>137</v>
      </c>
      <c r="K11" s="17"/>
      <c r="L11" s="54">
        <v>0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89</v>
      </c>
      <c r="E12" s="45"/>
      <c r="F12" s="45"/>
      <c r="G12" s="45"/>
      <c r="H12" s="45"/>
      <c r="I12" s="15"/>
      <c r="J12" s="54">
        <v>187171</v>
      </c>
      <c r="K12" s="17"/>
      <c r="L12" s="54">
        <v>132751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/>
      <c r="E13" s="45" t="s">
        <v>91</v>
      </c>
      <c r="F13" s="45"/>
      <c r="G13" s="45"/>
      <c r="H13" s="45"/>
      <c r="I13" s="15"/>
      <c r="J13" s="54">
        <v>116219</v>
      </c>
      <c r="K13" s="17"/>
      <c r="L13" s="54">
        <v>85650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92</v>
      </c>
      <c r="F14" s="45"/>
      <c r="G14" s="45"/>
      <c r="H14" s="45"/>
      <c r="I14" s="15"/>
      <c r="J14" s="54">
        <v>70952</v>
      </c>
      <c r="K14" s="17"/>
      <c r="L14" s="54">
        <v>47101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 t="s">
        <v>93</v>
      </c>
      <c r="E15" s="45"/>
      <c r="F15" s="45"/>
      <c r="G15" s="45"/>
      <c r="H15" s="45"/>
      <c r="I15" s="15"/>
      <c r="J15" s="54">
        <v>4093659</v>
      </c>
      <c r="K15" s="17"/>
      <c r="L15" s="54">
        <v>3846896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 t="s">
        <v>95</v>
      </c>
      <c r="D16" s="45"/>
      <c r="E16" s="45"/>
      <c r="F16" s="45"/>
      <c r="G16" s="45"/>
      <c r="H16" s="45"/>
      <c r="I16" s="15"/>
      <c r="J16" s="46">
        <v>26770288</v>
      </c>
      <c r="K16" s="17"/>
      <c r="L16" s="46">
        <v>26426261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96</v>
      </c>
      <c r="E17" s="45"/>
      <c r="F17" s="45"/>
      <c r="G17" s="45"/>
      <c r="H17" s="45"/>
      <c r="I17" s="15"/>
      <c r="J17" s="54">
        <v>24285472</v>
      </c>
      <c r="K17" s="17"/>
      <c r="L17" s="54">
        <v>24154290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/>
      <c r="E18" s="45" t="s">
        <v>97</v>
      </c>
      <c r="F18" s="45"/>
      <c r="G18" s="45"/>
      <c r="H18" s="45"/>
      <c r="I18" s="15"/>
      <c r="J18" s="54">
        <v>50000</v>
      </c>
      <c r="K18" s="17"/>
      <c r="L18" s="54">
        <v>50000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/>
      <c r="E19" s="45" t="s">
        <v>98</v>
      </c>
      <c r="F19" s="45"/>
      <c r="G19" s="45"/>
      <c r="H19" s="45"/>
      <c r="I19" s="15"/>
      <c r="J19" s="54">
        <v>24235472</v>
      </c>
      <c r="K19" s="17"/>
      <c r="L19" s="54">
        <v>24104290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/>
      <c r="E20" s="45"/>
      <c r="F20" s="45" t="s">
        <v>101</v>
      </c>
      <c r="G20" s="45"/>
      <c r="H20" s="45"/>
      <c r="I20" s="15"/>
      <c r="J20" s="54">
        <v>24235472</v>
      </c>
      <c r="K20" s="17"/>
      <c r="L20" s="54">
        <v>24104290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 t="s">
        <v>102</v>
      </c>
      <c r="E21" s="45"/>
      <c r="F21" s="45"/>
      <c r="G21" s="45"/>
      <c r="H21" s="45"/>
      <c r="I21" s="15"/>
      <c r="J21" s="54">
        <v>2484816</v>
      </c>
      <c r="K21" s="17"/>
      <c r="L21" s="54">
        <v>2271971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 t="s">
        <v>103</v>
      </c>
      <c r="F22" s="45"/>
      <c r="G22" s="45"/>
      <c r="H22" s="45"/>
      <c r="I22" s="15"/>
      <c r="J22" s="54">
        <v>2344622</v>
      </c>
      <c r="K22" s="17"/>
      <c r="L22" s="54">
        <v>2179913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104</v>
      </c>
      <c r="G23" s="45"/>
      <c r="H23" s="45"/>
      <c r="I23" s="15"/>
      <c r="J23" s="54">
        <v>2344622</v>
      </c>
      <c r="K23" s="17"/>
      <c r="L23" s="54">
        <v>2179913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 t="s">
        <v>110</v>
      </c>
      <c r="F24" s="45"/>
      <c r="G24" s="45"/>
      <c r="H24" s="45"/>
      <c r="I24" s="15"/>
      <c r="J24" s="54">
        <v>17471</v>
      </c>
      <c r="K24" s="17"/>
      <c r="L24" s="54">
        <v>13028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 t="s">
        <v>112</v>
      </c>
      <c r="F25" s="45"/>
      <c r="G25" s="45"/>
      <c r="H25" s="45"/>
      <c r="I25" s="15"/>
      <c r="J25" s="54">
        <v>104649</v>
      </c>
      <c r="K25" s="17"/>
      <c r="L25" s="54">
        <v>50353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 t="s">
        <v>114</v>
      </c>
      <c r="F26" s="45"/>
      <c r="G26" s="45"/>
      <c r="H26" s="45"/>
      <c r="I26" s="15"/>
      <c r="J26" s="54">
        <v>18074</v>
      </c>
      <c r="K26" s="17"/>
      <c r="L26" s="54">
        <v>28677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hidden="1" customHeight="1" x14ac:dyDescent="0.2">
      <c r="C27" s="44"/>
      <c r="D27" s="45"/>
      <c r="E27" s="45"/>
      <c r="F27" s="45"/>
      <c r="G27" s="45"/>
      <c r="H27" s="45"/>
      <c r="I27" s="15"/>
      <c r="J27" s="54"/>
      <c r="K27" s="17"/>
      <c r="L27" s="54"/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hidden="1" customHeight="1" x14ac:dyDescent="0.2">
      <c r="C28" s="44"/>
      <c r="D28" s="45"/>
      <c r="E28" s="45"/>
      <c r="F28" s="45"/>
      <c r="G28" s="45"/>
      <c r="H28" s="45"/>
      <c r="I28" s="15"/>
      <c r="J28" s="54"/>
      <c r="K28" s="17"/>
      <c r="L28" s="54"/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hidden="1" customHeight="1" x14ac:dyDescent="0.2">
      <c r="C29" s="44"/>
      <c r="D29" s="45"/>
      <c r="E29" s="45"/>
      <c r="F29" s="45"/>
      <c r="G29" s="45"/>
      <c r="H29" s="45"/>
      <c r="I29" s="15"/>
      <c r="J29" s="54"/>
      <c r="K29" s="17"/>
      <c r="L29" s="54"/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hidden="1" customHeight="1" x14ac:dyDescent="0.2">
      <c r="C30" s="44"/>
      <c r="D30" s="45"/>
      <c r="E30" s="45"/>
      <c r="F30" s="45"/>
      <c r="G30" s="45"/>
      <c r="H30" s="45"/>
      <c r="I30" s="15"/>
      <c r="J30" s="54"/>
      <c r="K30" s="17"/>
      <c r="L30" s="54"/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hidden="1" customHeight="1" x14ac:dyDescent="0.2">
      <c r="C31" s="44"/>
      <c r="D31" s="45"/>
      <c r="E31" s="45"/>
      <c r="F31" s="45"/>
      <c r="G31" s="45"/>
      <c r="H31" s="45"/>
      <c r="I31" s="15"/>
      <c r="J31" s="54"/>
      <c r="K31" s="17"/>
      <c r="L31" s="54"/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hidden="1" customHeight="1" x14ac:dyDescent="0.2">
      <c r="C32" s="44"/>
      <c r="D32" s="45"/>
      <c r="E32" s="45"/>
      <c r="F32" s="45"/>
      <c r="G32" s="45"/>
      <c r="H32" s="45"/>
      <c r="I32" s="15"/>
      <c r="J32" s="54"/>
      <c r="K32" s="17"/>
      <c r="L32" s="54"/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hidden="1" customHeight="1" x14ac:dyDescent="0.2">
      <c r="C33" s="44"/>
      <c r="D33" s="45"/>
      <c r="E33" s="45"/>
      <c r="F33" s="45"/>
      <c r="G33" s="45"/>
      <c r="H33" s="45"/>
      <c r="I33" s="15"/>
      <c r="J33" s="54"/>
      <c r="K33" s="17"/>
      <c r="L33" s="54"/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hidden="1" customHeight="1" x14ac:dyDescent="0.2">
      <c r="C34" s="44"/>
      <c r="D34" s="45"/>
      <c r="E34" s="45"/>
      <c r="F34" s="45"/>
      <c r="G34" s="45"/>
      <c r="H34" s="45"/>
      <c r="I34" s="15"/>
      <c r="J34" s="54"/>
      <c r="K34" s="17"/>
      <c r="L34" s="54"/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hidden="1" customHeight="1" x14ac:dyDescent="0.2">
      <c r="C35" s="44"/>
      <c r="D35" s="45"/>
      <c r="E35" s="45"/>
      <c r="F35" s="45"/>
      <c r="G35" s="45"/>
      <c r="H35" s="45"/>
      <c r="I35" s="15"/>
      <c r="J35" s="54"/>
      <c r="K35" s="17"/>
      <c r="L35" s="54"/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hidden="1" customHeight="1" x14ac:dyDescent="0.2">
      <c r="C36" s="44"/>
      <c r="D36" s="45"/>
      <c r="E36" s="45"/>
      <c r="F36" s="45"/>
      <c r="G36" s="45"/>
      <c r="H36" s="45"/>
      <c r="I36" s="15"/>
      <c r="J36" s="54"/>
      <c r="K36" s="17"/>
      <c r="L36" s="54"/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hidden="1" customHeight="1" x14ac:dyDescent="0.2">
      <c r="C37" s="44"/>
      <c r="D37" s="45"/>
      <c r="E37" s="45"/>
      <c r="F37" s="45"/>
      <c r="G37" s="45"/>
      <c r="H37" s="45"/>
      <c r="I37" s="15"/>
      <c r="J37" s="54"/>
      <c r="K37" s="17"/>
      <c r="L37" s="54"/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 t="s">
        <v>155</v>
      </c>
      <c r="D160" s="45"/>
      <c r="E160" s="45"/>
      <c r="F160" s="45"/>
      <c r="G160" s="45"/>
      <c r="H160" s="45"/>
      <c r="I160" s="15"/>
      <c r="J160" s="54"/>
      <c r="K160" s="17"/>
      <c r="L160" s="54"/>
      <c r="M160" s="4"/>
      <c r="N160" s="4"/>
      <c r="O160" s="4"/>
    </row>
    <row r="161" spans="3:15" ht="15" hidden="1" x14ac:dyDescent="0.2">
      <c r="C161" s="44"/>
      <c r="D161" s="45"/>
      <c r="E161" s="45"/>
      <c r="F161" s="45"/>
      <c r="G161" s="45"/>
      <c r="H161" s="45"/>
      <c r="I161" s="15"/>
      <c r="J161" s="54"/>
      <c r="K161" s="17"/>
      <c r="L161" s="54"/>
      <c r="M161" s="4"/>
      <c r="N161" s="4"/>
      <c r="O161" s="4"/>
    </row>
    <row r="162" spans="3:15" ht="15" hidden="1" x14ac:dyDescent="0.2">
      <c r="C162" s="44"/>
      <c r="D162" s="45"/>
      <c r="E162" s="45"/>
      <c r="F162" s="45"/>
      <c r="G162" s="45"/>
      <c r="H162" s="45"/>
      <c r="I162" s="15"/>
      <c r="J162" s="54"/>
      <c r="K162" s="17"/>
      <c r="L162" s="54"/>
      <c r="M162" s="4"/>
      <c r="N162" s="4"/>
      <c r="O162" s="4"/>
    </row>
    <row r="163" spans="3:15" ht="15" hidden="1" x14ac:dyDescent="0.2">
      <c r="C163" s="44"/>
      <c r="D163" s="45"/>
      <c r="E163" s="45"/>
      <c r="F163" s="45"/>
      <c r="G163" s="45"/>
      <c r="H163" s="45"/>
      <c r="I163" s="15"/>
      <c r="J163" s="54"/>
      <c r="K163" s="17"/>
      <c r="L163" s="54"/>
      <c r="M163" s="4"/>
      <c r="N163" s="4"/>
      <c r="O163" s="4"/>
    </row>
    <row r="164" spans="3:15" ht="15" hidden="1" x14ac:dyDescent="0.2">
      <c r="C164" s="44"/>
      <c r="D164" s="45"/>
      <c r="E164" s="45"/>
      <c r="F164" s="45"/>
      <c r="G164" s="45"/>
      <c r="H164" s="45"/>
      <c r="I164" s="15"/>
      <c r="J164" s="54"/>
      <c r="K164" s="17"/>
      <c r="L164" s="54"/>
      <c r="M164" s="4"/>
      <c r="N164" s="4"/>
      <c r="O164" s="4"/>
    </row>
    <row r="165" spans="3:15" ht="15" hidden="1" x14ac:dyDescent="0.2">
      <c r="C165" s="44"/>
      <c r="D165" s="45"/>
      <c r="E165" s="45"/>
      <c r="F165" s="45"/>
      <c r="G165" s="45"/>
      <c r="H165" s="45"/>
      <c r="I165" s="15"/>
      <c r="J165" s="54"/>
      <c r="K165" s="17"/>
      <c r="L165" s="54"/>
      <c r="M165" s="4"/>
      <c r="N165" s="4"/>
      <c r="O165" s="4"/>
    </row>
    <row r="166" spans="3:15" ht="15" hidden="1" x14ac:dyDescent="0.2">
      <c r="C166" s="44"/>
      <c r="D166" s="45"/>
      <c r="E166" s="45"/>
      <c r="F166" s="45"/>
      <c r="G166" s="45"/>
      <c r="H166" s="45"/>
      <c r="I166" s="15"/>
      <c r="J166" s="54"/>
      <c r="K166" s="17"/>
      <c r="L166" s="54"/>
      <c r="M166" s="4"/>
      <c r="N166" s="4"/>
      <c r="O166" s="4"/>
    </row>
    <row r="167" spans="3:15" ht="15" hidden="1" x14ac:dyDescent="0.2">
      <c r="C167" s="44"/>
      <c r="D167" s="45"/>
      <c r="E167" s="45"/>
      <c r="F167" s="45"/>
      <c r="G167" s="45"/>
      <c r="H167" s="45"/>
      <c r="I167" s="15"/>
      <c r="J167" s="54"/>
      <c r="K167" s="17"/>
      <c r="L167" s="54"/>
      <c r="M167" s="4"/>
      <c r="N167" s="4"/>
      <c r="O167" s="4"/>
    </row>
    <row r="168" spans="3:15" ht="15" hidden="1" x14ac:dyDescent="0.2">
      <c r="C168" s="44"/>
      <c r="D168" s="45"/>
      <c r="E168" s="45"/>
      <c r="F168" s="45"/>
      <c r="G168" s="45"/>
      <c r="H168" s="45"/>
      <c r="I168" s="15"/>
      <c r="J168" s="54"/>
      <c r="K168" s="17"/>
      <c r="L168" s="54"/>
      <c r="M168" s="4"/>
      <c r="N168" s="4"/>
      <c r="O168" s="4"/>
    </row>
    <row r="169" spans="3:15" ht="15" hidden="1" x14ac:dyDescent="0.2">
      <c r="C169" s="44"/>
      <c r="D169" s="45"/>
      <c r="E169" s="45"/>
      <c r="F169" s="45"/>
      <c r="G169" s="45"/>
      <c r="H169" s="45"/>
      <c r="I169" s="15"/>
      <c r="J169" s="54"/>
      <c r="K169" s="17"/>
      <c r="L169" s="54"/>
      <c r="M169" s="4"/>
      <c r="N169" s="4"/>
      <c r="O169" s="4"/>
    </row>
    <row r="170" spans="3:15" ht="15" hidden="1" x14ac:dyDescent="0.2">
      <c r="C170" s="44"/>
      <c r="D170" s="45"/>
      <c r="E170" s="45"/>
      <c r="F170" s="45"/>
      <c r="G170" s="45"/>
      <c r="H170" s="45"/>
      <c r="I170" s="15"/>
      <c r="J170" s="54"/>
      <c r="K170" s="17"/>
      <c r="L170" s="54"/>
      <c r="M170" s="4"/>
      <c r="N170" s="4"/>
      <c r="O170" s="4"/>
    </row>
    <row r="171" spans="3:15" ht="15" hidden="1" x14ac:dyDescent="0.2">
      <c r="C171" s="44"/>
      <c r="D171" s="45"/>
      <c r="E171" s="45"/>
      <c r="F171" s="45"/>
      <c r="G171" s="45"/>
      <c r="H171" s="45"/>
      <c r="I171" s="15"/>
      <c r="J171" s="54"/>
      <c r="K171" s="17"/>
      <c r="L171" s="54"/>
      <c r="M171" s="4"/>
      <c r="N171" s="4"/>
      <c r="O171" s="4"/>
    </row>
    <row r="172" spans="3:15" ht="15" hidden="1" x14ac:dyDescent="0.2">
      <c r="C172" s="44"/>
      <c r="D172" s="45"/>
      <c r="E172" s="45"/>
      <c r="F172" s="45"/>
      <c r="G172" s="45"/>
      <c r="H172" s="45"/>
      <c r="I172" s="15"/>
      <c r="J172" s="54"/>
      <c r="K172" s="17"/>
      <c r="L172" s="54"/>
      <c r="M172" s="4"/>
      <c r="N172" s="4"/>
      <c r="O172" s="4"/>
    </row>
    <row r="173" spans="3:15" ht="15" hidden="1" x14ac:dyDescent="0.2">
      <c r="C173" s="44"/>
      <c r="D173" s="45"/>
      <c r="E173" s="45"/>
      <c r="F173" s="45"/>
      <c r="G173" s="45"/>
      <c r="H173" s="45"/>
      <c r="I173" s="15"/>
      <c r="J173" s="54"/>
      <c r="K173" s="17"/>
      <c r="L173" s="54"/>
      <c r="M173" s="4"/>
      <c r="N173" s="4"/>
      <c r="O173" s="4"/>
    </row>
    <row r="174" spans="3:15" ht="15" hidden="1" x14ac:dyDescent="0.2">
      <c r="C174" s="44"/>
      <c r="D174" s="45"/>
      <c r="E174" s="45"/>
      <c r="F174" s="45"/>
      <c r="G174" s="45"/>
      <c r="H174" s="45"/>
      <c r="I174" s="15"/>
      <c r="J174" s="54"/>
      <c r="K174" s="17"/>
      <c r="L174" s="54"/>
      <c r="M174" s="4"/>
      <c r="N174" s="4"/>
      <c r="O174" s="4"/>
    </row>
    <row r="175" spans="3:15" ht="15" hidden="1" x14ac:dyDescent="0.2">
      <c r="C175" s="44"/>
      <c r="D175" s="45"/>
      <c r="E175" s="45"/>
      <c r="F175" s="45"/>
      <c r="G175" s="45"/>
      <c r="H175" s="45"/>
      <c r="I175" s="15"/>
      <c r="J175" s="54"/>
      <c r="K175" s="17"/>
      <c r="L175" s="54"/>
      <c r="M175" s="4"/>
      <c r="N175" s="4"/>
      <c r="O175" s="4"/>
    </row>
    <row r="176" spans="3:15" ht="15" hidden="1" x14ac:dyDescent="0.2">
      <c r="C176" s="44"/>
      <c r="D176" s="45"/>
      <c r="E176" s="45"/>
      <c r="F176" s="45"/>
      <c r="G176" s="45"/>
      <c r="H176" s="45"/>
      <c r="I176" s="15"/>
      <c r="J176" s="54"/>
      <c r="K176" s="17"/>
      <c r="L176" s="54"/>
      <c r="M176" s="4"/>
      <c r="N176" s="4"/>
      <c r="O176" s="4"/>
    </row>
    <row r="177" spans="3:15" ht="15" hidden="1" x14ac:dyDescent="0.2">
      <c r="C177" s="44"/>
      <c r="D177" s="45"/>
      <c r="E177" s="45"/>
      <c r="F177" s="45"/>
      <c r="G177" s="45"/>
      <c r="H177" s="45"/>
      <c r="I177" s="15"/>
      <c r="J177" s="54"/>
      <c r="K177" s="17"/>
      <c r="L177" s="54"/>
      <c r="M177" s="4"/>
      <c r="N177" s="4"/>
      <c r="O177" s="4"/>
    </row>
    <row r="178" spans="3:15" ht="15" hidden="1" x14ac:dyDescent="0.2">
      <c r="C178" s="44"/>
      <c r="D178" s="45"/>
      <c r="E178" s="45"/>
      <c r="F178" s="45"/>
      <c r="G178" s="45"/>
      <c r="H178" s="45"/>
      <c r="I178" s="15"/>
      <c r="J178" s="54"/>
      <c r="K178" s="17"/>
      <c r="L178" s="54"/>
      <c r="M178" s="4"/>
      <c r="N178" s="4"/>
      <c r="O178" s="4"/>
    </row>
    <row r="179" spans="3:15" ht="15" hidden="1" x14ac:dyDescent="0.2">
      <c r="C179" s="44"/>
      <c r="D179" s="45"/>
      <c r="E179" s="45"/>
      <c r="F179" s="45"/>
      <c r="G179" s="45"/>
      <c r="H179" s="45"/>
      <c r="I179" s="15"/>
      <c r="J179" s="54"/>
      <c r="K179" s="17"/>
      <c r="L179" s="54"/>
      <c r="M179" s="4"/>
      <c r="N179" s="4"/>
      <c r="O179" s="4"/>
    </row>
    <row r="180" spans="3:15" ht="15" hidden="1" x14ac:dyDescent="0.2">
      <c r="C180" s="44"/>
      <c r="D180" s="45"/>
      <c r="E180" s="45"/>
      <c r="F180" s="45"/>
      <c r="G180" s="45"/>
      <c r="H180" s="45"/>
      <c r="I180" s="15"/>
      <c r="J180" s="54"/>
      <c r="K180" s="17"/>
      <c r="L180" s="54"/>
      <c r="M180" s="4"/>
      <c r="N180" s="4"/>
      <c r="O180" s="4"/>
    </row>
    <row r="181" spans="3:15" ht="15" hidden="1" x14ac:dyDescent="0.2">
      <c r="C181" s="44"/>
      <c r="D181" s="45"/>
      <c r="E181" s="45"/>
      <c r="F181" s="45"/>
      <c r="G181" s="45"/>
      <c r="H181" s="45"/>
      <c r="I181" s="15"/>
      <c r="J181" s="54"/>
      <c r="K181" s="17"/>
      <c r="L181" s="54"/>
      <c r="M181" s="4"/>
      <c r="N181" s="4"/>
      <c r="O181" s="4"/>
    </row>
    <row r="182" spans="3:15" ht="15" hidden="1" x14ac:dyDescent="0.2">
      <c r="C182" s="44"/>
      <c r="D182" s="45"/>
      <c r="E182" s="45"/>
      <c r="F182" s="45"/>
      <c r="G182" s="45"/>
      <c r="H182" s="45"/>
      <c r="I182" s="15"/>
      <c r="J182" s="54"/>
      <c r="K182" s="17"/>
      <c r="L182" s="54"/>
      <c r="M182" s="4"/>
      <c r="N182" s="4"/>
      <c r="O182" s="4"/>
    </row>
    <row r="183" spans="3:15" ht="15" hidden="1" x14ac:dyDescent="0.2">
      <c r="C183" s="44"/>
      <c r="D183" s="45"/>
      <c r="E183" s="45"/>
      <c r="F183" s="45"/>
      <c r="G183" s="45"/>
      <c r="H183" s="45"/>
      <c r="I183" s="15"/>
      <c r="J183" s="54"/>
      <c r="K183" s="17"/>
      <c r="L183" s="54"/>
      <c r="M183" s="4"/>
      <c r="N183" s="4"/>
      <c r="O183" s="4"/>
    </row>
    <row r="184" spans="3:15" ht="15" hidden="1" x14ac:dyDescent="0.2">
      <c r="C184" s="44"/>
      <c r="D184" s="45"/>
      <c r="E184" s="45"/>
      <c r="F184" s="45"/>
      <c r="G184" s="45"/>
      <c r="H184" s="45"/>
      <c r="I184" s="15"/>
      <c r="J184" s="54"/>
      <c r="K184" s="17"/>
      <c r="L184" s="54"/>
      <c r="M184" s="4"/>
      <c r="N184" s="4"/>
      <c r="O184" s="4"/>
    </row>
    <row r="185" spans="3:15" ht="15" hidden="1" x14ac:dyDescent="0.2">
      <c r="C185" s="44"/>
      <c r="D185" s="45"/>
      <c r="E185" s="45"/>
      <c r="F185" s="45"/>
      <c r="G185" s="45"/>
      <c r="H185" s="45"/>
      <c r="I185" s="15"/>
      <c r="J185" s="54"/>
      <c r="K185" s="17"/>
      <c r="L185" s="54"/>
      <c r="M185" s="4"/>
      <c r="N185" s="4"/>
      <c r="O185" s="4"/>
    </row>
    <row r="186" spans="3:15" ht="15" hidden="1" x14ac:dyDescent="0.2">
      <c r="C186" s="44"/>
      <c r="D186" s="45"/>
      <c r="E186" s="45"/>
      <c r="F186" s="45"/>
      <c r="G186" s="45"/>
      <c r="H186" s="45"/>
      <c r="I186" s="15"/>
      <c r="J186" s="54"/>
      <c r="K186" s="17"/>
      <c r="L186" s="54"/>
      <c r="M186" s="4"/>
      <c r="N186" s="4"/>
      <c r="O186" s="4"/>
    </row>
    <row r="187" spans="3:15" ht="15" hidden="1" x14ac:dyDescent="0.2">
      <c r="C187" s="44"/>
      <c r="D187" s="45"/>
      <c r="E187" s="45"/>
      <c r="F187" s="45"/>
      <c r="G187" s="45"/>
      <c r="H187" s="45"/>
      <c r="I187" s="15"/>
      <c r="J187" s="54"/>
      <c r="K187" s="17"/>
      <c r="L187" s="54"/>
      <c r="M187" s="4"/>
      <c r="N187" s="4"/>
      <c r="O187" s="4"/>
    </row>
    <row r="188" spans="3:15" ht="15" hidden="1" x14ac:dyDescent="0.2">
      <c r="C188" s="44"/>
      <c r="D188" s="45"/>
      <c r="E188" s="45"/>
      <c r="F188" s="45"/>
      <c r="G188" s="45"/>
      <c r="H188" s="45"/>
      <c r="I188" s="15"/>
      <c r="J188" s="54"/>
      <c r="K188" s="17"/>
      <c r="L188" s="54"/>
      <c r="M188" s="4"/>
      <c r="N188" s="4"/>
      <c r="O188" s="4"/>
    </row>
    <row r="189" spans="3:15" ht="15" hidden="1" x14ac:dyDescent="0.2">
      <c r="C189" s="44"/>
      <c r="D189" s="45"/>
      <c r="E189" s="45"/>
      <c r="F189" s="45"/>
      <c r="G189" s="45"/>
      <c r="H189" s="45"/>
      <c r="I189" s="15"/>
      <c r="J189" s="54"/>
      <c r="K189" s="17"/>
      <c r="L189" s="54"/>
      <c r="M189" s="4"/>
      <c r="N189" s="4"/>
      <c r="O189" s="4"/>
    </row>
    <row r="190" spans="3:15" ht="15" hidden="1" x14ac:dyDescent="0.2">
      <c r="C190" s="44"/>
      <c r="D190" s="45"/>
      <c r="E190" s="45"/>
      <c r="F190" s="45"/>
      <c r="G190" s="45"/>
      <c r="H190" s="45"/>
      <c r="I190" s="15"/>
      <c r="J190" s="54"/>
      <c r="K190" s="17"/>
      <c r="L190" s="54"/>
      <c r="M190" s="4"/>
      <c r="N190" s="4"/>
      <c r="O190" s="4"/>
    </row>
    <row r="191" spans="3:15" ht="15" hidden="1" x14ac:dyDescent="0.2">
      <c r="C191" s="44"/>
      <c r="D191" s="45"/>
      <c r="E191" s="45"/>
      <c r="F191" s="45"/>
      <c r="G191" s="45"/>
      <c r="H191" s="45"/>
      <c r="I191" s="15"/>
      <c r="J191" s="54"/>
      <c r="K191" s="17"/>
      <c r="L191" s="54"/>
      <c r="M191" s="4"/>
      <c r="N191" s="4"/>
      <c r="O191" s="4"/>
    </row>
    <row r="192" spans="3:15" ht="15" hidden="1" x14ac:dyDescent="0.2">
      <c r="C192" s="44"/>
      <c r="D192" s="45"/>
      <c r="E192" s="45"/>
      <c r="F192" s="45"/>
      <c r="G192" s="45"/>
      <c r="H192" s="45"/>
      <c r="I192" s="15"/>
      <c r="J192" s="54"/>
      <c r="K192" s="17"/>
      <c r="L192" s="54"/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19169569</v>
      </c>
      <c r="K312" s="17"/>
      <c r="L312" s="54">
        <v>19475066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118</v>
      </c>
      <c r="G313" s="45"/>
      <c r="H313" s="45"/>
      <c r="I313" s="15"/>
      <c r="J313" s="54">
        <v>-616329</v>
      </c>
      <c r="K313" s="17"/>
      <c r="L313" s="54">
        <v>-703205</v>
      </c>
      <c r="M313" s="4"/>
      <c r="N313" s="4"/>
      <c r="O313" s="4"/>
    </row>
    <row r="314" spans="2:15" ht="14.45" customHeight="1" x14ac:dyDescent="0.2">
      <c r="C314" s="44"/>
      <c r="D314" s="45"/>
      <c r="E314" s="45"/>
      <c r="F314" s="45" t="s">
        <v>165</v>
      </c>
      <c r="G314" s="45"/>
      <c r="H314" s="45"/>
      <c r="I314" s="15"/>
      <c r="J314" s="54">
        <v>-23350</v>
      </c>
      <c r="K314" s="17"/>
      <c r="L314" s="54">
        <v>-23000</v>
      </c>
      <c r="M314" s="4"/>
      <c r="N314" s="4"/>
      <c r="O314" s="4"/>
    </row>
    <row r="315" spans="2:15" ht="14.45" customHeight="1" x14ac:dyDescent="0.2">
      <c r="C315" s="44" t="s">
        <v>123</v>
      </c>
      <c r="D315" s="45"/>
      <c r="E315" s="45"/>
      <c r="F315" s="45"/>
      <c r="G315" s="45"/>
      <c r="H315" s="45"/>
      <c r="I315" s="15"/>
      <c r="J315" s="46">
        <v>18529890</v>
      </c>
      <c r="K315" s="17"/>
      <c r="L315" s="46">
        <v>18748861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124</v>
      </c>
      <c r="G316" s="45"/>
      <c r="H316" s="45"/>
      <c r="I316" s="15"/>
      <c r="J316" s="54">
        <v>-16100767</v>
      </c>
      <c r="K316" s="17"/>
      <c r="L316" s="54">
        <v>-15183758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129</v>
      </c>
      <c r="G317" s="45"/>
      <c r="H317" s="45"/>
      <c r="I317" s="15"/>
      <c r="J317" s="54">
        <v>-137872</v>
      </c>
      <c r="K317" s="17"/>
      <c r="L317" s="54">
        <v>-117088</v>
      </c>
      <c r="M317" s="4"/>
      <c r="N317" s="4"/>
      <c r="O317" s="4"/>
    </row>
    <row r="318" spans="2:15" ht="14.45" customHeight="1" x14ac:dyDescent="0.2">
      <c r="C318" s="44"/>
      <c r="D318" s="45"/>
      <c r="E318" s="45"/>
      <c r="F318" s="45" t="s">
        <v>130</v>
      </c>
      <c r="G318" s="45"/>
      <c r="H318" s="45"/>
      <c r="I318" s="15"/>
      <c r="J318" s="54">
        <v>-164709</v>
      </c>
      <c r="K318" s="17"/>
      <c r="L318" s="54">
        <v>-180217</v>
      </c>
      <c r="M318" s="4"/>
      <c r="N318" s="4"/>
      <c r="O318" s="4"/>
    </row>
    <row r="319" spans="2:15" ht="14.45" customHeight="1" x14ac:dyDescent="0.2">
      <c r="C319" s="44" t="s">
        <v>133</v>
      </c>
      <c r="D319" s="45"/>
      <c r="E319" s="45"/>
      <c r="F319" s="45"/>
      <c r="G319" s="45"/>
      <c r="H319" s="45"/>
      <c r="I319" s="15"/>
      <c r="J319" s="46">
        <v>-16403348</v>
      </c>
      <c r="K319" s="17"/>
      <c r="L319" s="46">
        <v>-15481063</v>
      </c>
      <c r="M319" s="4"/>
      <c r="N319" s="4"/>
      <c r="O319" s="4"/>
    </row>
    <row r="320" spans="2:15" ht="14.45" customHeight="1" x14ac:dyDescent="0.2">
      <c r="C320" s="44" t="s">
        <v>134</v>
      </c>
      <c r="D320" s="45"/>
      <c r="E320" s="45"/>
      <c r="F320" s="45"/>
      <c r="G320" s="45"/>
      <c r="H320" s="45"/>
      <c r="I320" s="15"/>
      <c r="J320" s="46">
        <v>2126542</v>
      </c>
      <c r="K320" s="17"/>
      <c r="L320" s="46">
        <v>3267798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135</v>
      </c>
      <c r="G321" s="45"/>
      <c r="H321" s="45"/>
      <c r="I321" s="15"/>
      <c r="J321" s="54">
        <v>-2220077</v>
      </c>
      <c r="K321" s="17"/>
      <c r="L321" s="54">
        <v>-1923866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136</v>
      </c>
      <c r="G322" s="45"/>
      <c r="H322" s="45"/>
      <c r="I322" s="15"/>
      <c r="J322" s="54">
        <v>-690109</v>
      </c>
      <c r="K322" s="17"/>
      <c r="L322" s="54">
        <v>-985747</v>
      </c>
      <c r="M322" s="4"/>
      <c r="N322" s="4"/>
      <c r="O322" s="4"/>
    </row>
    <row r="323" spans="3:15" ht="14.45" customHeight="1" x14ac:dyDescent="0.2">
      <c r="C323" s="44" t="s">
        <v>140</v>
      </c>
      <c r="D323" s="45"/>
      <c r="E323" s="45"/>
      <c r="F323" s="45"/>
      <c r="G323" s="45"/>
      <c r="H323" s="45"/>
      <c r="I323" s="15"/>
      <c r="J323" s="46">
        <v>-2910186</v>
      </c>
      <c r="K323" s="17"/>
      <c r="L323" s="46">
        <v>-2909613</v>
      </c>
      <c r="M323" s="4"/>
      <c r="N323" s="4"/>
      <c r="O323" s="4"/>
    </row>
    <row r="324" spans="3:15" ht="14.45" customHeight="1" x14ac:dyDescent="0.2">
      <c r="C324" s="44" t="s">
        <v>141</v>
      </c>
      <c r="D324" s="45"/>
      <c r="E324" s="45"/>
      <c r="F324" s="45"/>
      <c r="G324" s="45"/>
      <c r="H324" s="45"/>
      <c r="I324" s="15"/>
      <c r="J324" s="46">
        <v>-19313534</v>
      </c>
      <c r="K324" s="17"/>
      <c r="L324" s="46">
        <v>-18390676</v>
      </c>
      <c r="M324" s="4"/>
      <c r="N324" s="4"/>
      <c r="O324" s="4"/>
    </row>
    <row r="325" spans="3:15" ht="14.45" customHeight="1" x14ac:dyDescent="0.2">
      <c r="C325" s="44" t="s">
        <v>142</v>
      </c>
      <c r="D325" s="45"/>
      <c r="E325" s="45"/>
      <c r="F325" s="45"/>
      <c r="G325" s="45"/>
      <c r="H325" s="45"/>
      <c r="I325" s="15"/>
      <c r="J325" s="46">
        <v>-783644</v>
      </c>
      <c r="K325" s="17"/>
      <c r="L325" s="46">
        <v>358185</v>
      </c>
      <c r="M325" s="4"/>
      <c r="N325" s="4"/>
      <c r="O325" s="4"/>
    </row>
    <row r="326" spans="3:15" ht="14.45" customHeight="1" x14ac:dyDescent="0.2">
      <c r="C326" s="44"/>
      <c r="D326" s="45"/>
      <c r="E326" s="45"/>
      <c r="F326" s="45" t="s">
        <v>143</v>
      </c>
      <c r="G326" s="45"/>
      <c r="H326" s="45"/>
      <c r="I326" s="15"/>
      <c r="J326" s="54">
        <v>2109</v>
      </c>
      <c r="K326" s="17"/>
      <c r="L326" s="54">
        <v>1223</v>
      </c>
      <c r="M326" s="4"/>
      <c r="N326" s="4"/>
      <c r="O326" s="4"/>
    </row>
    <row r="327" spans="3:15" ht="14.45" customHeight="1" x14ac:dyDescent="0.2">
      <c r="C327" s="44"/>
      <c r="D327" s="45"/>
      <c r="E327" s="45"/>
      <c r="F327" s="45" t="s">
        <v>145</v>
      </c>
      <c r="G327" s="45"/>
      <c r="H327" s="45"/>
      <c r="I327" s="15"/>
      <c r="J327" s="54">
        <v>912717</v>
      </c>
      <c r="K327" s="17"/>
      <c r="L327" s="54">
        <v>2382646</v>
      </c>
      <c r="M327" s="4"/>
      <c r="N327" s="4"/>
      <c r="O327" s="4"/>
    </row>
    <row r="328" spans="3:15" ht="14.45" customHeight="1" x14ac:dyDescent="0.2">
      <c r="C328" s="44" t="s">
        <v>146</v>
      </c>
      <c r="D328" s="45"/>
      <c r="E328" s="45"/>
      <c r="F328" s="45"/>
      <c r="G328" s="45"/>
      <c r="H328" s="45"/>
      <c r="I328" s="15"/>
      <c r="J328" s="46">
        <v>914826</v>
      </c>
      <c r="K328" s="17"/>
      <c r="L328" s="46">
        <v>2383869</v>
      </c>
      <c r="M328" s="4"/>
      <c r="N328" s="4"/>
      <c r="O328" s="4"/>
    </row>
    <row r="329" spans="3:15" ht="14.45" customHeight="1" x14ac:dyDescent="0.2">
      <c r="C329" s="44" t="s">
        <v>149</v>
      </c>
      <c r="D329" s="45"/>
      <c r="E329" s="45"/>
      <c r="F329" s="45"/>
      <c r="G329" s="45"/>
      <c r="H329" s="45"/>
      <c r="I329" s="15"/>
      <c r="J329" s="46">
        <v>914826</v>
      </c>
      <c r="K329" s="17"/>
      <c r="L329" s="46">
        <v>2383869</v>
      </c>
      <c r="M329" s="4"/>
      <c r="N329" s="4"/>
      <c r="O329" s="4"/>
    </row>
    <row r="330" spans="3:15" ht="14.45" customHeight="1" x14ac:dyDescent="0.2">
      <c r="C330" s="44" t="s">
        <v>150</v>
      </c>
      <c r="D330" s="45"/>
      <c r="E330" s="45"/>
      <c r="F330" s="45"/>
      <c r="G330" s="45"/>
      <c r="H330" s="45"/>
      <c r="I330" s="15"/>
      <c r="J330" s="46">
        <v>131182</v>
      </c>
      <c r="K330" s="17"/>
      <c r="L330" s="46">
        <v>2742054</v>
      </c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8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550018361.80999994</v>
      </c>
      <c r="K8" s="17"/>
      <c r="L8" s="46">
        <v>561509624.41999996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296173652.24000001</v>
      </c>
      <c r="K9" s="17"/>
      <c r="L9" s="54">
        <v>301224600.05000001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296173652.24000001</v>
      </c>
      <c r="K10" s="17"/>
      <c r="L10" s="54">
        <v>301224600.05000001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88</v>
      </c>
      <c r="E11" s="45"/>
      <c r="F11" s="45"/>
      <c r="G11" s="45"/>
      <c r="H11" s="45"/>
      <c r="I11" s="15"/>
      <c r="J11" s="54">
        <v>54091350.240000002</v>
      </c>
      <c r="K11" s="17"/>
      <c r="L11" s="54">
        <v>52588326.390000001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89</v>
      </c>
      <c r="E12" s="45"/>
      <c r="F12" s="45"/>
      <c r="G12" s="45"/>
      <c r="H12" s="45"/>
      <c r="I12" s="15"/>
      <c r="J12" s="54">
        <v>98136860.479999989</v>
      </c>
      <c r="K12" s="17"/>
      <c r="L12" s="54">
        <v>106590366.69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/>
      <c r="E13" s="45" t="s">
        <v>90</v>
      </c>
      <c r="F13" s="45"/>
      <c r="G13" s="45"/>
      <c r="H13" s="45"/>
      <c r="I13" s="15"/>
      <c r="J13" s="54">
        <v>74162193.400000006</v>
      </c>
      <c r="K13" s="17"/>
      <c r="L13" s="54">
        <v>84371072.760000005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91</v>
      </c>
      <c r="F14" s="45"/>
      <c r="G14" s="45"/>
      <c r="H14" s="45"/>
      <c r="I14" s="15"/>
      <c r="J14" s="54">
        <v>21817926.009999998</v>
      </c>
      <c r="K14" s="17"/>
      <c r="L14" s="54">
        <v>20353999.82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92</v>
      </c>
      <c r="F15" s="45"/>
      <c r="G15" s="45"/>
      <c r="H15" s="45"/>
      <c r="I15" s="15"/>
      <c r="J15" s="54">
        <v>2156741.0699999998</v>
      </c>
      <c r="K15" s="17"/>
      <c r="L15" s="54">
        <v>1865294.11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 t="s">
        <v>94</v>
      </c>
      <c r="E16" s="45"/>
      <c r="F16" s="45"/>
      <c r="G16" s="45"/>
      <c r="H16" s="45"/>
      <c r="I16" s="15"/>
      <c r="J16" s="54">
        <v>101616498.84999999</v>
      </c>
      <c r="K16" s="17"/>
      <c r="L16" s="54">
        <v>101106331.29000001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 t="s">
        <v>95</v>
      </c>
      <c r="D17" s="45"/>
      <c r="E17" s="45"/>
      <c r="F17" s="45"/>
      <c r="G17" s="45"/>
      <c r="H17" s="45"/>
      <c r="I17" s="15"/>
      <c r="J17" s="46">
        <v>550018361.80999994</v>
      </c>
      <c r="K17" s="17"/>
      <c r="L17" s="46">
        <v>561509624.41999996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 t="s">
        <v>96</v>
      </c>
      <c r="E18" s="45"/>
      <c r="F18" s="45"/>
      <c r="G18" s="45"/>
      <c r="H18" s="45"/>
      <c r="I18" s="15"/>
      <c r="J18" s="54">
        <v>237438318.02000001</v>
      </c>
      <c r="K18" s="17"/>
      <c r="L18" s="54">
        <v>238365905.56999999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/>
      <c r="E19" s="45" t="s">
        <v>97</v>
      </c>
      <c r="F19" s="45"/>
      <c r="G19" s="45"/>
      <c r="H19" s="45"/>
      <c r="I19" s="15"/>
      <c r="J19" s="54">
        <v>100000</v>
      </c>
      <c r="K19" s="17"/>
      <c r="L19" s="54">
        <v>100000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/>
      <c r="E20" s="45" t="s">
        <v>98</v>
      </c>
      <c r="F20" s="45"/>
      <c r="G20" s="45"/>
      <c r="H20" s="45"/>
      <c r="I20" s="15"/>
      <c r="J20" s="54">
        <v>237338318.02000001</v>
      </c>
      <c r="K20" s="17"/>
      <c r="L20" s="54">
        <v>238265905.56999999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/>
      <c r="F21" s="45" t="s">
        <v>99</v>
      </c>
      <c r="G21" s="45"/>
      <c r="H21" s="45"/>
      <c r="I21" s="15"/>
      <c r="J21" s="54">
        <v>153456830.31</v>
      </c>
      <c r="K21" s="17"/>
      <c r="L21" s="54">
        <v>151612779.83000001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/>
      <c r="F22" s="45" t="s">
        <v>100</v>
      </c>
      <c r="G22" s="45"/>
      <c r="H22" s="45"/>
      <c r="I22" s="15"/>
      <c r="J22" s="54">
        <v>-3568590.21</v>
      </c>
      <c r="K22" s="17"/>
      <c r="L22" s="54">
        <v>-4248234.21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101</v>
      </c>
      <c r="G23" s="45"/>
      <c r="H23" s="45"/>
      <c r="I23" s="15"/>
      <c r="J23" s="54">
        <v>87450077.920000002</v>
      </c>
      <c r="K23" s="17"/>
      <c r="L23" s="54">
        <v>90901359.950000003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 t="s">
        <v>102</v>
      </c>
      <c r="E24" s="45"/>
      <c r="F24" s="45"/>
      <c r="G24" s="45"/>
      <c r="H24" s="45"/>
      <c r="I24" s="15"/>
      <c r="J24" s="54">
        <v>312580043.79000002</v>
      </c>
      <c r="K24" s="17"/>
      <c r="L24" s="54">
        <v>323143718.85000002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 t="s">
        <v>103</v>
      </c>
      <c r="F25" s="45"/>
      <c r="G25" s="45"/>
      <c r="H25" s="45"/>
      <c r="I25" s="15"/>
      <c r="J25" s="54">
        <v>221581241.98000002</v>
      </c>
      <c r="K25" s="17"/>
      <c r="L25" s="54">
        <v>233920324.06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104</v>
      </c>
      <c r="G26" s="45"/>
      <c r="H26" s="45"/>
      <c r="I26" s="15"/>
      <c r="J26" s="54">
        <v>3389591.93</v>
      </c>
      <c r="K26" s="17"/>
      <c r="L26" s="54">
        <v>2308570.11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105</v>
      </c>
      <c r="G27" s="45"/>
      <c r="H27" s="45"/>
      <c r="I27" s="15"/>
      <c r="J27" s="54">
        <v>420000</v>
      </c>
      <c r="K27" s="17"/>
      <c r="L27" s="54">
        <v>432000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106</v>
      </c>
      <c r="G28" s="45"/>
      <c r="H28" s="45"/>
      <c r="I28" s="15"/>
      <c r="J28" s="54">
        <v>216766992.08000001</v>
      </c>
      <c r="K28" s="17"/>
      <c r="L28" s="54">
        <v>206685490.31999999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107</v>
      </c>
      <c r="G29" s="45"/>
      <c r="H29" s="45"/>
      <c r="I29" s="15"/>
      <c r="J29" s="54">
        <v>1004657.97</v>
      </c>
      <c r="K29" s="17"/>
      <c r="L29" s="54">
        <v>1586263.63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177</v>
      </c>
      <c r="G30" s="45"/>
      <c r="H30" s="45"/>
      <c r="I30" s="15"/>
      <c r="J30" s="54">
        <v>0</v>
      </c>
      <c r="K30" s="17"/>
      <c r="L30" s="54">
        <v>22908000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108</v>
      </c>
      <c r="F31" s="45"/>
      <c r="G31" s="45"/>
      <c r="H31" s="45"/>
      <c r="I31" s="15"/>
      <c r="J31" s="54">
        <v>548227.28</v>
      </c>
      <c r="K31" s="17"/>
      <c r="L31" s="54">
        <v>390588.87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109</v>
      </c>
      <c r="F32" s="45"/>
      <c r="G32" s="45"/>
      <c r="H32" s="45"/>
      <c r="I32" s="15"/>
      <c r="J32" s="54">
        <v>27092.75</v>
      </c>
      <c r="K32" s="17"/>
      <c r="L32" s="54">
        <v>892.85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110</v>
      </c>
      <c r="F33" s="45"/>
      <c r="G33" s="45"/>
      <c r="H33" s="45"/>
      <c r="I33" s="15"/>
      <c r="J33" s="54">
        <v>46320235.399999999</v>
      </c>
      <c r="K33" s="17"/>
      <c r="L33" s="54">
        <v>52545429.82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163</v>
      </c>
      <c r="F34" s="45"/>
      <c r="G34" s="45"/>
      <c r="H34" s="45"/>
      <c r="I34" s="15"/>
      <c r="J34" s="54">
        <v>29204313.329999998</v>
      </c>
      <c r="K34" s="17"/>
      <c r="L34" s="54">
        <v>22508750.829999998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174</v>
      </c>
      <c r="F35" s="45"/>
      <c r="G35" s="45"/>
      <c r="H35" s="45"/>
      <c r="I35" s="15"/>
      <c r="J35" s="54">
        <v>719960.45</v>
      </c>
      <c r="K35" s="17"/>
      <c r="L35" s="54">
        <v>617968.5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113</v>
      </c>
      <c r="F36" s="45"/>
      <c r="G36" s="45"/>
      <c r="H36" s="45"/>
      <c r="I36" s="15"/>
      <c r="J36" s="54">
        <v>8153024.1900000004</v>
      </c>
      <c r="K36" s="17"/>
      <c r="L36" s="54">
        <v>7466071.7999999998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114</v>
      </c>
      <c r="F37" s="45"/>
      <c r="G37" s="45"/>
      <c r="H37" s="45"/>
      <c r="I37" s="15"/>
      <c r="J37" s="54">
        <v>6025948.4100000001</v>
      </c>
      <c r="K37" s="17"/>
      <c r="L37" s="54">
        <v>5693692.1200000001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869692011.95000005</v>
      </c>
      <c r="K160" s="17"/>
      <c r="L160" s="54">
        <v>916989594.79999995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-13041611.560000001</v>
      </c>
      <c r="K161" s="17"/>
      <c r="L161" s="54">
        <v>-12256542.300000001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119</v>
      </c>
      <c r="G162" s="45"/>
      <c r="H162" s="45"/>
      <c r="I162" s="15"/>
      <c r="J162" s="54">
        <v>183928741.90000001</v>
      </c>
      <c r="K162" s="17"/>
      <c r="L162" s="54">
        <v>188196837.44999999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121</v>
      </c>
      <c r="G163" s="45"/>
      <c r="H163" s="45"/>
      <c r="I163" s="15"/>
      <c r="J163" s="54">
        <v>-1033114.21</v>
      </c>
      <c r="K163" s="17"/>
      <c r="L163" s="54">
        <v>-1055993.53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122</v>
      </c>
      <c r="G164" s="45"/>
      <c r="H164" s="45"/>
      <c r="I164" s="15"/>
      <c r="J164" s="54">
        <v>-183928741.90000001</v>
      </c>
      <c r="K164" s="17"/>
      <c r="L164" s="54">
        <v>-188196837.44999999</v>
      </c>
      <c r="M164" s="4"/>
      <c r="N164" s="4"/>
      <c r="O164" s="4"/>
    </row>
    <row r="165" spans="3:15" ht="15" x14ac:dyDescent="0.2">
      <c r="C165" s="44" t="s">
        <v>123</v>
      </c>
      <c r="D165" s="45"/>
      <c r="E165" s="45"/>
      <c r="F165" s="45"/>
      <c r="G165" s="45"/>
      <c r="H165" s="45"/>
      <c r="I165" s="15"/>
      <c r="J165" s="46">
        <v>855617286.18000007</v>
      </c>
      <c r="K165" s="17"/>
      <c r="L165" s="46">
        <v>903677058.97000003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124</v>
      </c>
      <c r="G166" s="45"/>
      <c r="H166" s="45"/>
      <c r="I166" s="15"/>
      <c r="J166" s="54">
        <v>-977151139.98000002</v>
      </c>
      <c r="K166" s="17"/>
      <c r="L166" s="54">
        <v>-990784333.25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125</v>
      </c>
      <c r="G167" s="45"/>
      <c r="H167" s="45"/>
      <c r="I167" s="15"/>
      <c r="J167" s="54">
        <v>123318354.45</v>
      </c>
      <c r="K167" s="17"/>
      <c r="L167" s="54">
        <v>128413150.06</v>
      </c>
      <c r="M167" s="4"/>
      <c r="N167" s="4"/>
      <c r="O167" s="4"/>
    </row>
    <row r="168" spans="3:15" ht="15" x14ac:dyDescent="0.2">
      <c r="C168" s="44" t="s">
        <v>126</v>
      </c>
      <c r="D168" s="45"/>
      <c r="E168" s="45"/>
      <c r="F168" s="45"/>
      <c r="G168" s="45"/>
      <c r="H168" s="45"/>
      <c r="I168" s="15"/>
      <c r="J168" s="46">
        <v>123318354.45</v>
      </c>
      <c r="K168" s="17"/>
      <c r="L168" s="46">
        <v>128413150.06</v>
      </c>
      <c r="M168" s="4"/>
      <c r="N168" s="4"/>
      <c r="O168" s="4"/>
    </row>
    <row r="169" spans="3:15" ht="15" x14ac:dyDescent="0.2">
      <c r="C169" s="44" t="s">
        <v>127</v>
      </c>
      <c r="D169" s="45"/>
      <c r="E169" s="45"/>
      <c r="F169" s="45"/>
      <c r="G169" s="45"/>
      <c r="H169" s="45"/>
      <c r="I169" s="15"/>
      <c r="J169" s="46">
        <v>-853832785.52999997</v>
      </c>
      <c r="K169" s="17"/>
      <c r="L169" s="46">
        <v>-862371183.19000006</v>
      </c>
      <c r="M169" s="4"/>
      <c r="N169" s="4"/>
      <c r="O169" s="4"/>
    </row>
    <row r="170" spans="3:15" ht="15" x14ac:dyDescent="0.2">
      <c r="C170" s="44"/>
      <c r="D170" s="45"/>
      <c r="E170" s="45"/>
      <c r="F170" s="45" t="s">
        <v>167</v>
      </c>
      <c r="G170" s="45"/>
      <c r="H170" s="45"/>
      <c r="I170" s="15"/>
      <c r="J170" s="54">
        <v>-575730.36</v>
      </c>
      <c r="K170" s="17"/>
      <c r="L170" s="54">
        <v>-710465.37</v>
      </c>
      <c r="M170" s="4"/>
      <c r="N170" s="4"/>
      <c r="O170" s="4"/>
    </row>
    <row r="171" spans="3:15" ht="15" x14ac:dyDescent="0.2">
      <c r="C171" s="44"/>
      <c r="D171" s="45"/>
      <c r="E171" s="45"/>
      <c r="F171" s="45" t="s">
        <v>128</v>
      </c>
      <c r="G171" s="45"/>
      <c r="H171" s="45"/>
      <c r="I171" s="15"/>
      <c r="J171" s="54">
        <v>-1936577.99</v>
      </c>
      <c r="K171" s="17"/>
      <c r="L171" s="54">
        <v>-1462564.08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129</v>
      </c>
      <c r="G172" s="45"/>
      <c r="H172" s="45"/>
      <c r="I172" s="15"/>
      <c r="J172" s="54">
        <v>-1801362.53</v>
      </c>
      <c r="K172" s="17"/>
      <c r="L172" s="54">
        <v>-1198898.46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130</v>
      </c>
      <c r="G173" s="45"/>
      <c r="H173" s="45"/>
      <c r="I173" s="15"/>
      <c r="J173" s="54">
        <v>-10081501.76</v>
      </c>
      <c r="K173" s="17"/>
      <c r="L173" s="54">
        <v>19627509.68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181</v>
      </c>
      <c r="G174" s="45"/>
      <c r="H174" s="45"/>
      <c r="I174" s="15"/>
      <c r="J174" s="54">
        <v>47764.03</v>
      </c>
      <c r="K174" s="17"/>
      <c r="L174" s="54">
        <v>-22908000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131</v>
      </c>
      <c r="G175" s="45"/>
      <c r="H175" s="45"/>
      <c r="I175" s="15"/>
      <c r="J175" s="54">
        <v>56673264</v>
      </c>
      <c r="K175" s="17"/>
      <c r="L175" s="54">
        <v>35286003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132</v>
      </c>
      <c r="G176" s="45"/>
      <c r="H176" s="45"/>
      <c r="I176" s="15"/>
      <c r="J176" s="54">
        <v>-3686399</v>
      </c>
      <c r="K176" s="17"/>
      <c r="L176" s="54">
        <v>14255363</v>
      </c>
      <c r="M176" s="4"/>
      <c r="N176" s="4"/>
      <c r="O176" s="4"/>
    </row>
    <row r="177" spans="3:15" ht="15" x14ac:dyDescent="0.2">
      <c r="C177" s="44" t="s">
        <v>133</v>
      </c>
      <c r="D177" s="45"/>
      <c r="E177" s="45"/>
      <c r="F177" s="45"/>
      <c r="G177" s="45"/>
      <c r="H177" s="45"/>
      <c r="I177" s="15"/>
      <c r="J177" s="46">
        <v>-815193329.13999999</v>
      </c>
      <c r="K177" s="17"/>
      <c r="L177" s="46">
        <v>-819482235.4200002</v>
      </c>
      <c r="M177" s="4"/>
      <c r="N177" s="4"/>
      <c r="O177" s="4"/>
    </row>
    <row r="178" spans="3:15" ht="15" x14ac:dyDescent="0.2">
      <c r="C178" s="44" t="s">
        <v>134</v>
      </c>
      <c r="D178" s="45"/>
      <c r="E178" s="45"/>
      <c r="F178" s="45"/>
      <c r="G178" s="45"/>
      <c r="H178" s="45"/>
      <c r="I178" s="15"/>
      <c r="J178" s="46">
        <v>40423957.040000111</v>
      </c>
      <c r="K178" s="17"/>
      <c r="L178" s="46">
        <v>84194823.549999833</v>
      </c>
      <c r="M178" s="4"/>
      <c r="N178" s="4"/>
      <c r="O178" s="4"/>
    </row>
    <row r="179" spans="3:15" ht="15" x14ac:dyDescent="0.2">
      <c r="C179" s="44"/>
      <c r="D179" s="45"/>
      <c r="E179" s="45"/>
      <c r="F179" s="45" t="s">
        <v>136</v>
      </c>
      <c r="G179" s="45"/>
      <c r="H179" s="45"/>
      <c r="I179" s="15"/>
      <c r="J179" s="54">
        <v>-41940717.450000003</v>
      </c>
      <c r="K179" s="17"/>
      <c r="L179" s="54">
        <v>-35468520.979999997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137</v>
      </c>
      <c r="G180" s="45"/>
      <c r="H180" s="45"/>
      <c r="I180" s="15"/>
      <c r="J180" s="54">
        <v>-3346834.39</v>
      </c>
      <c r="K180" s="17"/>
      <c r="L180" s="54">
        <v>-2129819.23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138</v>
      </c>
      <c r="G181" s="45"/>
      <c r="H181" s="45"/>
      <c r="I181" s="15"/>
      <c r="J181" s="54">
        <v>-483985.83</v>
      </c>
      <c r="K181" s="17"/>
      <c r="L181" s="54">
        <v>-212972.16</v>
      </c>
      <c r="M181" s="4"/>
      <c r="N181" s="4"/>
      <c r="O181" s="4"/>
    </row>
    <row r="182" spans="3:15" ht="15" x14ac:dyDescent="0.2">
      <c r="C182" s="44" t="s">
        <v>140</v>
      </c>
      <c r="D182" s="45"/>
      <c r="E182" s="45"/>
      <c r="F182" s="45"/>
      <c r="G182" s="45"/>
      <c r="H182" s="45"/>
      <c r="I182" s="15"/>
      <c r="J182" s="46">
        <v>-45771537.670000002</v>
      </c>
      <c r="K182" s="17"/>
      <c r="L182" s="46">
        <v>-37811312.36999999</v>
      </c>
      <c r="M182" s="4"/>
      <c r="N182" s="4"/>
      <c r="O182" s="4"/>
    </row>
    <row r="183" spans="3:15" ht="15" x14ac:dyDescent="0.2">
      <c r="C183" s="44" t="s">
        <v>141</v>
      </c>
      <c r="D183" s="45"/>
      <c r="E183" s="45"/>
      <c r="F183" s="45"/>
      <c r="G183" s="45"/>
      <c r="H183" s="45"/>
      <c r="I183" s="15"/>
      <c r="J183" s="46">
        <v>-860964866.80999994</v>
      </c>
      <c r="K183" s="17"/>
      <c r="L183" s="46">
        <v>-857293547.7900002</v>
      </c>
      <c r="M183" s="4"/>
      <c r="N183" s="4"/>
      <c r="O183" s="4"/>
    </row>
    <row r="184" spans="3:15" ht="15" x14ac:dyDescent="0.2">
      <c r="C184" s="44" t="s">
        <v>142</v>
      </c>
      <c r="D184" s="45"/>
      <c r="E184" s="45"/>
      <c r="F184" s="45"/>
      <c r="G184" s="45"/>
      <c r="H184" s="45"/>
      <c r="I184" s="15"/>
      <c r="J184" s="46">
        <v>-5347580.6299998919</v>
      </c>
      <c r="K184" s="17"/>
      <c r="L184" s="46">
        <v>46383511.179999843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143</v>
      </c>
      <c r="G185" s="45"/>
      <c r="H185" s="45"/>
      <c r="I185" s="15"/>
      <c r="J185" s="54">
        <v>3291902.38</v>
      </c>
      <c r="K185" s="17"/>
      <c r="L185" s="54">
        <v>2164559.62</v>
      </c>
      <c r="M185" s="4"/>
      <c r="N185" s="4"/>
      <c r="O185" s="4"/>
    </row>
    <row r="186" spans="3:15" ht="15" x14ac:dyDescent="0.2">
      <c r="C186" s="44"/>
      <c r="D186" s="45"/>
      <c r="E186" s="45"/>
      <c r="F186" s="45" t="s">
        <v>144</v>
      </c>
      <c r="G186" s="45"/>
      <c r="H186" s="45"/>
      <c r="I186" s="15"/>
      <c r="J186" s="54">
        <v>-351433.59</v>
      </c>
      <c r="K186" s="17"/>
      <c r="L186" s="54">
        <v>-379614.26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145</v>
      </c>
      <c r="G187" s="45"/>
      <c r="H187" s="45"/>
      <c r="I187" s="15"/>
      <c r="J187" s="54">
        <v>4251162.32</v>
      </c>
      <c r="K187" s="17"/>
      <c r="L187" s="54">
        <v>13546138.300000001</v>
      </c>
      <c r="M187" s="4"/>
      <c r="N187" s="4"/>
      <c r="O187" s="4"/>
    </row>
    <row r="188" spans="3:15" ht="15" x14ac:dyDescent="0.2">
      <c r="C188" s="44" t="s">
        <v>146</v>
      </c>
      <c r="D188" s="45"/>
      <c r="E188" s="45"/>
      <c r="F188" s="45"/>
      <c r="G188" s="45"/>
      <c r="H188" s="45"/>
      <c r="I188" s="15"/>
      <c r="J188" s="46">
        <v>7191631.1100000003</v>
      </c>
      <c r="K188" s="17"/>
      <c r="L188" s="46">
        <v>15331083.66</v>
      </c>
      <c r="M188" s="4"/>
      <c r="N188" s="4"/>
      <c r="O188" s="4"/>
    </row>
    <row r="189" spans="3:15" ht="15" x14ac:dyDescent="0.2">
      <c r="C189" s="44" t="s">
        <v>149</v>
      </c>
      <c r="D189" s="45"/>
      <c r="E189" s="45"/>
      <c r="F189" s="45"/>
      <c r="G189" s="45"/>
      <c r="H189" s="45"/>
      <c r="I189" s="15"/>
      <c r="J189" s="46">
        <v>7191631.1100000003</v>
      </c>
      <c r="K189" s="17"/>
      <c r="L189" s="46">
        <v>15331083.66</v>
      </c>
      <c r="M189" s="4"/>
      <c r="N189" s="4"/>
      <c r="O189" s="4"/>
    </row>
    <row r="190" spans="3:15" ht="15" x14ac:dyDescent="0.2">
      <c r="C190" s="44" t="s">
        <v>150</v>
      </c>
      <c r="D190" s="45"/>
      <c r="E190" s="45"/>
      <c r="F190" s="45"/>
      <c r="G190" s="45"/>
      <c r="H190" s="45"/>
      <c r="I190" s="15"/>
      <c r="J190" s="46">
        <v>1844050.4800001082</v>
      </c>
      <c r="K190" s="17"/>
      <c r="L190" s="46">
        <v>61714594.83999984</v>
      </c>
      <c r="M190" s="4"/>
      <c r="N190" s="4"/>
      <c r="O190" s="4"/>
    </row>
    <row r="191" spans="3:15" ht="15" hidden="1" x14ac:dyDescent="0.2">
      <c r="C191" s="44"/>
      <c r="D191" s="45"/>
      <c r="E191" s="45"/>
      <c r="F191" s="45"/>
      <c r="G191" s="45"/>
      <c r="H191" s="45"/>
      <c r="I191" s="15"/>
      <c r="J191" s="54"/>
      <c r="K191" s="17"/>
      <c r="L191" s="54"/>
      <c r="M191" s="4"/>
      <c r="N191" s="4"/>
      <c r="O191" s="4"/>
    </row>
    <row r="192" spans="3:15" ht="15" hidden="1" x14ac:dyDescent="0.2">
      <c r="C192" s="44"/>
      <c r="D192" s="45"/>
      <c r="E192" s="45"/>
      <c r="F192" s="45"/>
      <c r="G192" s="45"/>
      <c r="H192" s="45"/>
      <c r="I192" s="15"/>
      <c r="J192" s="54"/>
      <c r="K192" s="17"/>
      <c r="L192" s="54"/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39846716.25</v>
      </c>
      <c r="K312" s="17"/>
      <c r="L312" s="54">
        <v>39478523.800000004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118</v>
      </c>
      <c r="G313" s="45"/>
      <c r="H313" s="45"/>
      <c r="I313" s="15"/>
      <c r="J313" s="54">
        <v>26930.550000000003</v>
      </c>
      <c r="K313" s="17"/>
      <c r="L313" s="54">
        <v>-11201.98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39873646.800000004</v>
      </c>
      <c r="K314" s="17"/>
      <c r="L314" s="46">
        <v>39467321.82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-37870292.390000001</v>
      </c>
      <c r="K315" s="17"/>
      <c r="L315" s="54">
        <v>-34611121.789999999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129</v>
      </c>
      <c r="G316" s="45"/>
      <c r="H316" s="45"/>
      <c r="I316" s="15"/>
      <c r="J316" s="54">
        <v>-386068.07</v>
      </c>
      <c r="K316" s="17"/>
      <c r="L316" s="54">
        <v>-393624.08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130</v>
      </c>
      <c r="G317" s="45"/>
      <c r="H317" s="45"/>
      <c r="I317" s="15"/>
      <c r="J317" s="54">
        <v>-1069021.8199999998</v>
      </c>
      <c r="K317" s="17"/>
      <c r="L317" s="54">
        <v>-136570.11000000002</v>
      </c>
      <c r="M317" s="4"/>
      <c r="N317" s="4"/>
      <c r="O317" s="4"/>
    </row>
    <row r="318" spans="2:15" ht="14.45" customHeight="1" x14ac:dyDescent="0.2">
      <c r="C318" s="44" t="s">
        <v>133</v>
      </c>
      <c r="D318" s="45"/>
      <c r="E318" s="45"/>
      <c r="F318" s="45"/>
      <c r="G318" s="45"/>
      <c r="H318" s="45"/>
      <c r="I318" s="15"/>
      <c r="J318" s="46">
        <v>-39325382.280000001</v>
      </c>
      <c r="K318" s="17"/>
      <c r="L318" s="46">
        <v>-35141315.979999997</v>
      </c>
      <c r="M318" s="4"/>
      <c r="N318" s="4"/>
      <c r="O318" s="4"/>
    </row>
    <row r="319" spans="2:15" ht="14.45" customHeight="1" x14ac:dyDescent="0.2">
      <c r="C319" s="44" t="s">
        <v>134</v>
      </c>
      <c r="D319" s="45"/>
      <c r="E319" s="45"/>
      <c r="F319" s="45"/>
      <c r="G319" s="45"/>
      <c r="H319" s="45"/>
      <c r="I319" s="15"/>
      <c r="J319" s="46">
        <v>548264.52000000328</v>
      </c>
      <c r="K319" s="17"/>
      <c r="L319" s="46">
        <v>4326005.8400000036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136</v>
      </c>
      <c r="G320" s="45"/>
      <c r="H320" s="45"/>
      <c r="I320" s="15"/>
      <c r="J320" s="54">
        <v>-4475133.32</v>
      </c>
      <c r="K320" s="17"/>
      <c r="L320" s="54">
        <v>-4170370.7600000002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137</v>
      </c>
      <c r="G321" s="45"/>
      <c r="H321" s="45"/>
      <c r="I321" s="15"/>
      <c r="J321" s="54">
        <v>-281549.45</v>
      </c>
      <c r="K321" s="17"/>
      <c r="L321" s="54">
        <v>-252355.29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138</v>
      </c>
      <c r="G322" s="45"/>
      <c r="H322" s="45"/>
      <c r="I322" s="15"/>
      <c r="J322" s="54">
        <v>-202884.84</v>
      </c>
      <c r="K322" s="17"/>
      <c r="L322" s="54">
        <v>-181179.09</v>
      </c>
      <c r="M322" s="4"/>
      <c r="N322" s="4"/>
      <c r="O322" s="4"/>
    </row>
    <row r="323" spans="3:15" ht="14.45" customHeight="1" x14ac:dyDescent="0.2">
      <c r="C323" s="44" t="s">
        <v>140</v>
      </c>
      <c r="D323" s="45"/>
      <c r="E323" s="45"/>
      <c r="F323" s="45"/>
      <c r="G323" s="45"/>
      <c r="H323" s="45"/>
      <c r="I323" s="15"/>
      <c r="J323" s="46">
        <v>-4959567.6099999994</v>
      </c>
      <c r="K323" s="17"/>
      <c r="L323" s="46">
        <v>-4603905.1399999997</v>
      </c>
      <c r="M323" s="4"/>
      <c r="N323" s="4"/>
      <c r="O323" s="4"/>
    </row>
    <row r="324" spans="3:15" ht="14.45" customHeight="1" x14ac:dyDescent="0.2">
      <c r="C324" s="44" t="s">
        <v>141</v>
      </c>
      <c r="D324" s="45"/>
      <c r="E324" s="45"/>
      <c r="F324" s="45"/>
      <c r="G324" s="45"/>
      <c r="H324" s="45"/>
      <c r="I324" s="15"/>
      <c r="J324" s="46">
        <v>-44284949.890000001</v>
      </c>
      <c r="K324" s="17"/>
      <c r="L324" s="46">
        <v>-39745221.119999997</v>
      </c>
      <c r="M324" s="4"/>
      <c r="N324" s="4"/>
      <c r="O324" s="4"/>
    </row>
    <row r="325" spans="3:15" ht="14.45" customHeight="1" x14ac:dyDescent="0.2">
      <c r="C325" s="44" t="s">
        <v>142</v>
      </c>
      <c r="D325" s="45"/>
      <c r="E325" s="45"/>
      <c r="F325" s="45"/>
      <c r="G325" s="45"/>
      <c r="H325" s="45"/>
      <c r="I325" s="15"/>
      <c r="J325" s="46">
        <v>-4411303.0899999961</v>
      </c>
      <c r="K325" s="17"/>
      <c r="L325" s="46">
        <v>-277899.29999999609</v>
      </c>
      <c r="M325" s="4"/>
      <c r="N325" s="4"/>
      <c r="O325" s="4"/>
    </row>
    <row r="326" spans="3:15" ht="14.45" customHeight="1" x14ac:dyDescent="0.2">
      <c r="C326" s="44"/>
      <c r="D326" s="45"/>
      <c r="E326" s="45"/>
      <c r="F326" s="45" t="s">
        <v>144</v>
      </c>
      <c r="G326" s="45"/>
      <c r="H326" s="45"/>
      <c r="I326" s="15"/>
      <c r="J326" s="54">
        <v>-86514.64</v>
      </c>
      <c r="K326" s="17"/>
      <c r="L326" s="54">
        <v>-107992.51</v>
      </c>
      <c r="M326" s="4"/>
      <c r="N326" s="4"/>
      <c r="O326" s="4"/>
    </row>
    <row r="327" spans="3:15" ht="14.45" customHeight="1" x14ac:dyDescent="0.2">
      <c r="C327" s="44"/>
      <c r="D327" s="45"/>
      <c r="E327" s="45"/>
      <c r="F327" s="45" t="s">
        <v>145</v>
      </c>
      <c r="G327" s="45"/>
      <c r="H327" s="45"/>
      <c r="I327" s="15"/>
      <c r="J327" s="54">
        <v>1046535.7</v>
      </c>
      <c r="K327" s="17"/>
      <c r="L327" s="54">
        <v>3853600.02</v>
      </c>
      <c r="M327" s="4"/>
      <c r="N327" s="4"/>
      <c r="O327" s="4"/>
    </row>
    <row r="328" spans="3:15" ht="14.45" customHeight="1" x14ac:dyDescent="0.2">
      <c r="C328" s="44" t="s">
        <v>146</v>
      </c>
      <c r="D328" s="45"/>
      <c r="E328" s="45"/>
      <c r="F328" s="45"/>
      <c r="G328" s="45"/>
      <c r="H328" s="45"/>
      <c r="I328" s="15"/>
      <c r="J328" s="46">
        <v>960021.05999999994</v>
      </c>
      <c r="K328" s="17"/>
      <c r="L328" s="46">
        <v>3745607.5100000002</v>
      </c>
      <c r="M328" s="4"/>
      <c r="N328" s="4"/>
      <c r="O328" s="4"/>
    </row>
    <row r="329" spans="3:15" ht="14.45" customHeight="1" x14ac:dyDescent="0.2">
      <c r="C329" s="44" t="s">
        <v>149</v>
      </c>
      <c r="D329" s="45"/>
      <c r="E329" s="45"/>
      <c r="F329" s="45"/>
      <c r="G329" s="45"/>
      <c r="H329" s="45"/>
      <c r="I329" s="15"/>
      <c r="J329" s="46">
        <v>960021.05999999994</v>
      </c>
      <c r="K329" s="17"/>
      <c r="L329" s="46">
        <v>3745607.5100000002</v>
      </c>
      <c r="M329" s="4"/>
      <c r="N329" s="4"/>
      <c r="O329" s="4"/>
    </row>
    <row r="330" spans="3:15" ht="14.45" customHeight="1" x14ac:dyDescent="0.2">
      <c r="C330" s="44" t="s">
        <v>150</v>
      </c>
      <c r="D330" s="45"/>
      <c r="E330" s="45"/>
      <c r="F330" s="45"/>
      <c r="G330" s="45"/>
      <c r="H330" s="45"/>
      <c r="I330" s="15"/>
      <c r="J330" s="46">
        <v>-3451282.0299999961</v>
      </c>
      <c r="K330" s="17"/>
      <c r="L330" s="46">
        <v>3467708.2100000042</v>
      </c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1" manualBreakCount="1">
    <brk id="309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9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900750994.58000016</v>
      </c>
      <c r="K8" s="17"/>
      <c r="L8" s="46">
        <v>885205752.90999997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445118882.21999997</v>
      </c>
      <c r="K9" s="17"/>
      <c r="L9" s="54">
        <v>474295685.96999997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445118882.21999997</v>
      </c>
      <c r="K10" s="17"/>
      <c r="L10" s="54">
        <v>474295685.96999997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88</v>
      </c>
      <c r="E11" s="45"/>
      <c r="F11" s="45"/>
      <c r="G11" s="45"/>
      <c r="H11" s="45"/>
      <c r="I11" s="15"/>
      <c r="J11" s="54">
        <v>101275427.33</v>
      </c>
      <c r="K11" s="17"/>
      <c r="L11" s="54">
        <v>101159753.73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89</v>
      </c>
      <c r="E12" s="45"/>
      <c r="F12" s="45"/>
      <c r="G12" s="45"/>
      <c r="H12" s="45"/>
      <c r="I12" s="15"/>
      <c r="J12" s="54">
        <v>149505478.02000004</v>
      </c>
      <c r="K12" s="17"/>
      <c r="L12" s="54">
        <v>178551775.72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/>
      <c r="E13" s="45" t="s">
        <v>90</v>
      </c>
      <c r="F13" s="45"/>
      <c r="G13" s="45"/>
      <c r="H13" s="45"/>
      <c r="I13" s="15"/>
      <c r="J13" s="54">
        <v>120894771.08000001</v>
      </c>
      <c r="K13" s="17"/>
      <c r="L13" s="54">
        <v>153250373.81999999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158</v>
      </c>
      <c r="F14" s="45"/>
      <c r="G14" s="45"/>
      <c r="H14" s="45"/>
      <c r="I14" s="15"/>
      <c r="J14" s="54">
        <v>216164.5</v>
      </c>
      <c r="K14" s="17"/>
      <c r="L14" s="54">
        <v>631805.25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91</v>
      </c>
      <c r="F15" s="45"/>
      <c r="G15" s="45"/>
      <c r="H15" s="45"/>
      <c r="I15" s="15"/>
      <c r="J15" s="54">
        <v>25363895.170000002</v>
      </c>
      <c r="K15" s="17"/>
      <c r="L15" s="54">
        <v>22043587.739999998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92</v>
      </c>
      <c r="F16" s="45"/>
      <c r="G16" s="45"/>
      <c r="H16" s="45"/>
      <c r="I16" s="15"/>
      <c r="J16" s="54">
        <v>3030647.27</v>
      </c>
      <c r="K16" s="17"/>
      <c r="L16" s="54">
        <v>2626008.91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93</v>
      </c>
      <c r="E17" s="45"/>
      <c r="F17" s="45"/>
      <c r="G17" s="45"/>
      <c r="H17" s="45"/>
      <c r="I17" s="15"/>
      <c r="J17" s="54">
        <v>3094443.73</v>
      </c>
      <c r="K17" s="17"/>
      <c r="L17" s="54">
        <v>1026222.13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 t="s">
        <v>94</v>
      </c>
      <c r="E18" s="45"/>
      <c r="F18" s="45"/>
      <c r="G18" s="45"/>
      <c r="H18" s="45"/>
      <c r="I18" s="15"/>
      <c r="J18" s="54">
        <v>201756763.28</v>
      </c>
      <c r="K18" s="17"/>
      <c r="L18" s="54">
        <v>130172315.36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 t="s">
        <v>95</v>
      </c>
      <c r="D19" s="45"/>
      <c r="E19" s="45"/>
      <c r="F19" s="45"/>
      <c r="G19" s="45"/>
      <c r="H19" s="45"/>
      <c r="I19" s="15"/>
      <c r="J19" s="46">
        <v>900750994.57999992</v>
      </c>
      <c r="K19" s="17"/>
      <c r="L19" s="46">
        <v>885205752.90999997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 t="s">
        <v>96</v>
      </c>
      <c r="E20" s="45"/>
      <c r="F20" s="45"/>
      <c r="G20" s="45"/>
      <c r="H20" s="45"/>
      <c r="I20" s="15"/>
      <c r="J20" s="54">
        <v>423476020.69</v>
      </c>
      <c r="K20" s="17"/>
      <c r="L20" s="54">
        <v>395935912.04000002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97</v>
      </c>
      <c r="F21" s="45"/>
      <c r="G21" s="45"/>
      <c r="H21" s="45"/>
      <c r="I21" s="15"/>
      <c r="J21" s="54">
        <v>100000</v>
      </c>
      <c r="K21" s="17"/>
      <c r="L21" s="54">
        <v>100000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 t="s">
        <v>98</v>
      </c>
      <c r="F22" s="45"/>
      <c r="G22" s="45"/>
      <c r="H22" s="45"/>
      <c r="I22" s="15"/>
      <c r="J22" s="54">
        <v>423376020.69</v>
      </c>
      <c r="K22" s="17"/>
      <c r="L22" s="54">
        <v>395835912.04000002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99</v>
      </c>
      <c r="G23" s="45"/>
      <c r="H23" s="45"/>
      <c r="I23" s="15"/>
      <c r="J23" s="54">
        <v>311645620.95999998</v>
      </c>
      <c r="K23" s="17"/>
      <c r="L23" s="54">
        <v>285394550.64999998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100</v>
      </c>
      <c r="G24" s="45"/>
      <c r="H24" s="45"/>
      <c r="I24" s="15"/>
      <c r="J24" s="54">
        <v>42210252.909999996</v>
      </c>
      <c r="K24" s="17"/>
      <c r="L24" s="54">
        <v>39227887.899999999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101</v>
      </c>
      <c r="G25" s="45"/>
      <c r="H25" s="45"/>
      <c r="I25" s="15"/>
      <c r="J25" s="54">
        <v>60688872.039999999</v>
      </c>
      <c r="K25" s="17"/>
      <c r="L25" s="54">
        <v>62044967.439999998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176</v>
      </c>
      <c r="G26" s="45"/>
      <c r="H26" s="45"/>
      <c r="I26" s="15"/>
      <c r="J26" s="54">
        <v>8831274.7799999993</v>
      </c>
      <c r="K26" s="17"/>
      <c r="L26" s="54">
        <v>9168506.0500000007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 t="s">
        <v>102</v>
      </c>
      <c r="E27" s="45"/>
      <c r="F27" s="45"/>
      <c r="G27" s="45"/>
      <c r="H27" s="45"/>
      <c r="I27" s="15"/>
      <c r="J27" s="54">
        <v>477274973.88999999</v>
      </c>
      <c r="K27" s="17"/>
      <c r="L27" s="54">
        <v>489269840.87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 t="s">
        <v>103</v>
      </c>
      <c r="F28" s="45"/>
      <c r="G28" s="45"/>
      <c r="H28" s="45"/>
      <c r="I28" s="15"/>
      <c r="J28" s="54">
        <v>345985900.63999999</v>
      </c>
      <c r="K28" s="17"/>
      <c r="L28" s="54">
        <v>358855785.83999997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104</v>
      </c>
      <c r="G29" s="45"/>
      <c r="H29" s="45"/>
      <c r="I29" s="15"/>
      <c r="J29" s="54">
        <v>5314995.76</v>
      </c>
      <c r="K29" s="17"/>
      <c r="L29" s="54">
        <v>3567184.94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105</v>
      </c>
      <c r="G30" s="45"/>
      <c r="H30" s="45"/>
      <c r="I30" s="15"/>
      <c r="J30" s="54">
        <v>446000</v>
      </c>
      <c r="K30" s="17"/>
      <c r="L30" s="54">
        <v>465000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/>
      <c r="F31" s="45" t="s">
        <v>106</v>
      </c>
      <c r="G31" s="45"/>
      <c r="H31" s="45"/>
      <c r="I31" s="15"/>
      <c r="J31" s="54">
        <v>331229995.52999997</v>
      </c>
      <c r="K31" s="17"/>
      <c r="L31" s="54">
        <v>313141447.13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/>
      <c r="F32" s="45" t="s">
        <v>107</v>
      </c>
      <c r="G32" s="45"/>
      <c r="H32" s="45"/>
      <c r="I32" s="15"/>
      <c r="J32" s="54">
        <v>8227083.5599999996</v>
      </c>
      <c r="K32" s="17"/>
      <c r="L32" s="54">
        <v>7626586.6900000004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/>
      <c r="F33" s="45" t="s">
        <v>187</v>
      </c>
      <c r="G33" s="45"/>
      <c r="H33" s="45"/>
      <c r="I33" s="15"/>
      <c r="J33" s="54">
        <v>767825.79</v>
      </c>
      <c r="K33" s="17"/>
      <c r="L33" s="54">
        <v>828567.08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/>
      <c r="F34" s="45" t="s">
        <v>177</v>
      </c>
      <c r="G34" s="45"/>
      <c r="H34" s="45"/>
      <c r="I34" s="15"/>
      <c r="J34" s="54">
        <v>0</v>
      </c>
      <c r="K34" s="17"/>
      <c r="L34" s="54">
        <v>33227000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108</v>
      </c>
      <c r="F35" s="45"/>
      <c r="G35" s="45"/>
      <c r="H35" s="45"/>
      <c r="I35" s="15"/>
      <c r="J35" s="54">
        <v>2995167.18</v>
      </c>
      <c r="K35" s="17"/>
      <c r="L35" s="54">
        <v>4187272.29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109</v>
      </c>
      <c r="F36" s="45"/>
      <c r="G36" s="45"/>
      <c r="H36" s="45"/>
      <c r="I36" s="15"/>
      <c r="J36" s="54">
        <v>21334.7</v>
      </c>
      <c r="K36" s="17"/>
      <c r="L36" s="54">
        <v>2443.65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110</v>
      </c>
      <c r="F37" s="45"/>
      <c r="G37" s="45"/>
      <c r="H37" s="45"/>
      <c r="I37" s="15"/>
      <c r="J37" s="54">
        <v>56652654.049999997</v>
      </c>
      <c r="K37" s="17"/>
      <c r="L37" s="54">
        <v>63920903.369999997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163</v>
      </c>
      <c r="F38" s="45"/>
      <c r="G38" s="45"/>
      <c r="H38" s="45"/>
      <c r="I38" s="15"/>
      <c r="J38" s="54">
        <v>50485385.960000001</v>
      </c>
      <c r="K38" s="17"/>
      <c r="L38" s="54">
        <v>39604281.75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customHeight="1" x14ac:dyDescent="0.2">
      <c r="C39" s="44"/>
      <c r="D39" s="45"/>
      <c r="E39" s="45" t="s">
        <v>174</v>
      </c>
      <c r="F39" s="45"/>
      <c r="G39" s="45"/>
      <c r="H39" s="45"/>
      <c r="I39" s="15"/>
      <c r="J39" s="54">
        <v>812785.3</v>
      </c>
      <c r="K39" s="17"/>
      <c r="L39" s="54">
        <v>770513.8</v>
      </c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customHeight="1" x14ac:dyDescent="0.2">
      <c r="C40" s="44"/>
      <c r="D40" s="45"/>
      <c r="E40" s="45" t="s">
        <v>113</v>
      </c>
      <c r="F40" s="45"/>
      <c r="G40" s="45"/>
      <c r="H40" s="45"/>
      <c r="I40" s="15"/>
      <c r="J40" s="54">
        <v>6323055.0899999999</v>
      </c>
      <c r="K40" s="17"/>
      <c r="L40" s="54">
        <v>9380766.1799999997</v>
      </c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customHeight="1" x14ac:dyDescent="0.2">
      <c r="C41" s="44"/>
      <c r="D41" s="45"/>
      <c r="E41" s="45" t="s">
        <v>114</v>
      </c>
      <c r="F41" s="45"/>
      <c r="G41" s="45"/>
      <c r="H41" s="45"/>
      <c r="I41" s="15"/>
      <c r="J41" s="54">
        <v>13998690.970000001</v>
      </c>
      <c r="K41" s="17"/>
      <c r="L41" s="54">
        <v>12547873.99</v>
      </c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1333298209.25</v>
      </c>
      <c r="K160" s="17"/>
      <c r="L160" s="54">
        <v>1385279509.8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-24587273.949999999</v>
      </c>
      <c r="K161" s="17"/>
      <c r="L161" s="54">
        <v>-22811661.609999999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119</v>
      </c>
      <c r="G162" s="45"/>
      <c r="H162" s="45"/>
      <c r="I162" s="15"/>
      <c r="J162" s="54">
        <v>303638721.64999998</v>
      </c>
      <c r="K162" s="17"/>
      <c r="L162" s="54">
        <v>293964182.83999997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121</v>
      </c>
      <c r="G163" s="45"/>
      <c r="H163" s="45"/>
      <c r="I163" s="15"/>
      <c r="J163" s="54">
        <v>-1436362.81</v>
      </c>
      <c r="K163" s="17"/>
      <c r="L163" s="54">
        <v>-1440264.76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122</v>
      </c>
      <c r="G164" s="45"/>
      <c r="H164" s="45"/>
      <c r="I164" s="15"/>
      <c r="J164" s="54">
        <v>-303638721.64999998</v>
      </c>
      <c r="K164" s="17"/>
      <c r="L164" s="54">
        <v>-293964182.83999997</v>
      </c>
      <c r="M164" s="4"/>
      <c r="N164" s="4"/>
      <c r="O164" s="4"/>
    </row>
    <row r="165" spans="3:15" ht="15" x14ac:dyDescent="0.2">
      <c r="C165" s="44" t="s">
        <v>123</v>
      </c>
      <c r="D165" s="45"/>
      <c r="E165" s="45"/>
      <c r="F165" s="45"/>
      <c r="G165" s="45"/>
      <c r="H165" s="45"/>
      <c r="I165" s="15"/>
      <c r="J165" s="46">
        <v>1307274572.4899998</v>
      </c>
      <c r="K165" s="17"/>
      <c r="L165" s="46">
        <v>1361027583.4300001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124</v>
      </c>
      <c r="G166" s="45"/>
      <c r="H166" s="45"/>
      <c r="I166" s="15"/>
      <c r="J166" s="54">
        <v>-1487797934.3699999</v>
      </c>
      <c r="K166" s="17"/>
      <c r="L166" s="54">
        <v>-1521544773.3199999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125</v>
      </c>
      <c r="G167" s="45"/>
      <c r="H167" s="45"/>
      <c r="I167" s="15"/>
      <c r="J167" s="54">
        <v>187073540.09999999</v>
      </c>
      <c r="K167" s="17"/>
      <c r="L167" s="54">
        <v>192433195.72</v>
      </c>
      <c r="M167" s="4"/>
      <c r="N167" s="4"/>
      <c r="O167" s="4"/>
    </row>
    <row r="168" spans="3:15" ht="15" x14ac:dyDescent="0.2">
      <c r="C168" s="44" t="s">
        <v>126</v>
      </c>
      <c r="D168" s="45"/>
      <c r="E168" s="45"/>
      <c r="F168" s="45"/>
      <c r="G168" s="45"/>
      <c r="H168" s="45"/>
      <c r="I168" s="15"/>
      <c r="J168" s="46">
        <v>187073540.09999999</v>
      </c>
      <c r="K168" s="17"/>
      <c r="L168" s="46">
        <v>192433195.72</v>
      </c>
      <c r="M168" s="4"/>
      <c r="N168" s="4"/>
      <c r="O168" s="4"/>
    </row>
    <row r="169" spans="3:15" ht="15" x14ac:dyDescent="0.2">
      <c r="C169" s="44" t="s">
        <v>127</v>
      </c>
      <c r="D169" s="45"/>
      <c r="E169" s="45"/>
      <c r="F169" s="45"/>
      <c r="G169" s="45"/>
      <c r="H169" s="45"/>
      <c r="I169" s="15"/>
      <c r="J169" s="46">
        <v>-1300724394.27</v>
      </c>
      <c r="K169" s="17"/>
      <c r="L169" s="46">
        <v>-1329111577.5999999</v>
      </c>
      <c r="M169" s="4"/>
      <c r="N169" s="4"/>
      <c r="O169" s="4"/>
    </row>
    <row r="170" spans="3:15" ht="15" x14ac:dyDescent="0.2">
      <c r="C170" s="44"/>
      <c r="D170" s="45"/>
      <c r="E170" s="45"/>
      <c r="F170" s="45" t="s">
        <v>167</v>
      </c>
      <c r="G170" s="45"/>
      <c r="H170" s="45"/>
      <c r="I170" s="15"/>
      <c r="J170" s="54">
        <v>-601670</v>
      </c>
      <c r="K170" s="17"/>
      <c r="L170" s="54">
        <v>-735550.03</v>
      </c>
      <c r="M170" s="4"/>
      <c r="N170" s="4"/>
      <c r="O170" s="4"/>
    </row>
    <row r="171" spans="3:15" ht="15" x14ac:dyDescent="0.2">
      <c r="C171" s="44"/>
      <c r="D171" s="45"/>
      <c r="E171" s="45"/>
      <c r="F171" s="45" t="s">
        <v>128</v>
      </c>
      <c r="G171" s="45"/>
      <c r="H171" s="45"/>
      <c r="I171" s="15"/>
      <c r="J171" s="54">
        <v>-2723184.28</v>
      </c>
      <c r="K171" s="17"/>
      <c r="L171" s="54">
        <v>-1908754.71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129</v>
      </c>
      <c r="G172" s="45"/>
      <c r="H172" s="45"/>
      <c r="I172" s="15"/>
      <c r="J172" s="54">
        <v>-2776811.58</v>
      </c>
      <c r="K172" s="17"/>
      <c r="L172" s="54">
        <v>-1663710.13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130</v>
      </c>
      <c r="G173" s="45"/>
      <c r="H173" s="45"/>
      <c r="I173" s="15"/>
      <c r="J173" s="54">
        <v>-18088548.399999999</v>
      </c>
      <c r="K173" s="17"/>
      <c r="L173" s="54">
        <v>38468552.869999997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181</v>
      </c>
      <c r="G174" s="45"/>
      <c r="H174" s="45"/>
      <c r="I174" s="15"/>
      <c r="J174" s="54">
        <v>62517.09</v>
      </c>
      <c r="K174" s="17"/>
      <c r="L174" s="54">
        <v>-33227000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131</v>
      </c>
      <c r="G175" s="45"/>
      <c r="H175" s="45"/>
      <c r="I175" s="15"/>
      <c r="J175" s="54">
        <v>127299981</v>
      </c>
      <c r="K175" s="17"/>
      <c r="L175" s="54">
        <v>96247461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132</v>
      </c>
      <c r="G176" s="45"/>
      <c r="H176" s="45"/>
      <c r="I176" s="15"/>
      <c r="J176" s="54">
        <v>-21416288</v>
      </c>
      <c r="K176" s="17"/>
      <c r="L176" s="54">
        <v>15656915</v>
      </c>
      <c r="M176" s="4"/>
      <c r="N176" s="4"/>
      <c r="O176" s="4"/>
    </row>
    <row r="177" spans="3:15" ht="15" x14ac:dyDescent="0.2">
      <c r="C177" s="44" t="s">
        <v>133</v>
      </c>
      <c r="D177" s="45"/>
      <c r="E177" s="45"/>
      <c r="F177" s="45"/>
      <c r="G177" s="45"/>
      <c r="H177" s="45"/>
      <c r="I177" s="15"/>
      <c r="J177" s="46">
        <v>-1218968398.4400001</v>
      </c>
      <c r="K177" s="17"/>
      <c r="L177" s="46">
        <v>-1216273663.6000001</v>
      </c>
      <c r="M177" s="4"/>
      <c r="N177" s="4"/>
      <c r="O177" s="4"/>
    </row>
    <row r="178" spans="3:15" ht="15" x14ac:dyDescent="0.2">
      <c r="C178" s="44" t="s">
        <v>134</v>
      </c>
      <c r="D178" s="45"/>
      <c r="E178" s="45"/>
      <c r="F178" s="45"/>
      <c r="G178" s="45"/>
      <c r="H178" s="45"/>
      <c r="I178" s="15"/>
      <c r="J178" s="46">
        <v>88306174.049999803</v>
      </c>
      <c r="K178" s="17"/>
      <c r="L178" s="46">
        <v>144753919.82999992</v>
      </c>
      <c r="M178" s="4"/>
      <c r="N178" s="4"/>
      <c r="O178" s="4"/>
    </row>
    <row r="179" spans="3:15" ht="15" x14ac:dyDescent="0.2">
      <c r="C179" s="44"/>
      <c r="D179" s="45"/>
      <c r="E179" s="45"/>
      <c r="F179" s="45" t="s">
        <v>136</v>
      </c>
      <c r="G179" s="45"/>
      <c r="H179" s="45"/>
      <c r="I179" s="15"/>
      <c r="J179" s="54">
        <v>-63924792</v>
      </c>
      <c r="K179" s="17"/>
      <c r="L179" s="54">
        <v>-53305995.420000002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137</v>
      </c>
      <c r="G180" s="45"/>
      <c r="H180" s="45"/>
      <c r="I180" s="15"/>
      <c r="J180" s="54">
        <v>-4762633.38</v>
      </c>
      <c r="K180" s="17"/>
      <c r="L180" s="54">
        <v>-2947317.94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138</v>
      </c>
      <c r="G181" s="45"/>
      <c r="H181" s="45"/>
      <c r="I181" s="15"/>
      <c r="J181" s="54">
        <v>-2019954.06</v>
      </c>
      <c r="K181" s="17"/>
      <c r="L181" s="54">
        <v>-1494886.54</v>
      </c>
      <c r="M181" s="4"/>
      <c r="N181" s="4"/>
      <c r="O181" s="4"/>
    </row>
    <row r="182" spans="3:15" ht="15" x14ac:dyDescent="0.2">
      <c r="C182" s="44" t="s">
        <v>140</v>
      </c>
      <c r="D182" s="45"/>
      <c r="E182" s="45"/>
      <c r="F182" s="45"/>
      <c r="G182" s="45"/>
      <c r="H182" s="45"/>
      <c r="I182" s="15"/>
      <c r="J182" s="46">
        <v>-70707379.439999998</v>
      </c>
      <c r="K182" s="17"/>
      <c r="L182" s="46">
        <v>-57748199.899999999</v>
      </c>
      <c r="M182" s="4"/>
      <c r="N182" s="4"/>
      <c r="O182" s="4"/>
    </row>
    <row r="183" spans="3:15" ht="15" x14ac:dyDescent="0.2">
      <c r="C183" s="44" t="s">
        <v>141</v>
      </c>
      <c r="D183" s="45"/>
      <c r="E183" s="45"/>
      <c r="F183" s="45"/>
      <c r="G183" s="45"/>
      <c r="H183" s="45"/>
      <c r="I183" s="15"/>
      <c r="J183" s="46">
        <v>-1289675777.8800001</v>
      </c>
      <c r="K183" s="17"/>
      <c r="L183" s="46">
        <v>-1274021863.5000002</v>
      </c>
      <c r="M183" s="4"/>
      <c r="N183" s="4"/>
      <c r="O183" s="4"/>
    </row>
    <row r="184" spans="3:15" ht="15" x14ac:dyDescent="0.2">
      <c r="C184" s="44" t="s">
        <v>142</v>
      </c>
      <c r="D184" s="45"/>
      <c r="E184" s="45"/>
      <c r="F184" s="45"/>
      <c r="G184" s="45"/>
      <c r="H184" s="45"/>
      <c r="I184" s="15"/>
      <c r="J184" s="46">
        <v>17598794.609999802</v>
      </c>
      <c r="K184" s="17"/>
      <c r="L184" s="46">
        <v>87005719.929999918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143</v>
      </c>
      <c r="G185" s="45"/>
      <c r="H185" s="45"/>
      <c r="I185" s="15"/>
      <c r="J185" s="54">
        <v>3307674.18</v>
      </c>
      <c r="K185" s="17"/>
      <c r="L185" s="54">
        <v>3289000.36</v>
      </c>
      <c r="M185" s="4"/>
      <c r="N185" s="4"/>
      <c r="O185" s="4"/>
    </row>
    <row r="186" spans="3:15" ht="15" x14ac:dyDescent="0.2">
      <c r="C186" s="44"/>
      <c r="D186" s="45"/>
      <c r="E186" s="45"/>
      <c r="F186" s="45" t="s">
        <v>144</v>
      </c>
      <c r="G186" s="45"/>
      <c r="H186" s="45"/>
      <c r="I186" s="15"/>
      <c r="J186" s="54">
        <v>-1187598.02</v>
      </c>
      <c r="K186" s="17"/>
      <c r="L186" s="54">
        <v>-860453.67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145</v>
      </c>
      <c r="G187" s="45"/>
      <c r="H187" s="45"/>
      <c r="I187" s="15"/>
      <c r="J187" s="54">
        <v>6532199.54</v>
      </c>
      <c r="K187" s="17"/>
      <c r="L187" s="54">
        <v>21039525.579999998</v>
      </c>
      <c r="M187" s="4"/>
      <c r="N187" s="4"/>
      <c r="O187" s="4"/>
    </row>
    <row r="188" spans="3:15" ht="15" x14ac:dyDescent="0.2">
      <c r="C188" s="44" t="s">
        <v>146</v>
      </c>
      <c r="D188" s="45"/>
      <c r="E188" s="45"/>
      <c r="F188" s="45"/>
      <c r="G188" s="45"/>
      <c r="H188" s="45"/>
      <c r="I188" s="15"/>
      <c r="J188" s="46">
        <v>8652275.6999999993</v>
      </c>
      <c r="K188" s="17"/>
      <c r="L188" s="46">
        <v>23468072.27</v>
      </c>
      <c r="M188" s="4"/>
      <c r="N188" s="4"/>
      <c r="O188" s="4"/>
    </row>
    <row r="189" spans="3:15" ht="15" x14ac:dyDescent="0.2">
      <c r="C189" s="44" t="s">
        <v>149</v>
      </c>
      <c r="D189" s="45"/>
      <c r="E189" s="45"/>
      <c r="F189" s="45"/>
      <c r="G189" s="45"/>
      <c r="H189" s="45"/>
      <c r="I189" s="15"/>
      <c r="J189" s="46">
        <v>8652275.6999999993</v>
      </c>
      <c r="K189" s="17"/>
      <c r="L189" s="46">
        <v>23468072.27</v>
      </c>
      <c r="M189" s="4"/>
      <c r="N189" s="4"/>
      <c r="O189" s="4"/>
    </row>
    <row r="190" spans="3:15" ht="15" x14ac:dyDescent="0.2">
      <c r="C190" s="44" t="s">
        <v>150</v>
      </c>
      <c r="D190" s="45"/>
      <c r="E190" s="45"/>
      <c r="F190" s="45"/>
      <c r="G190" s="45"/>
      <c r="H190" s="45"/>
      <c r="I190" s="15"/>
      <c r="J190" s="46">
        <v>26251070.309999801</v>
      </c>
      <c r="K190" s="17"/>
      <c r="L190" s="46">
        <v>110473792.19999993</v>
      </c>
      <c r="M190" s="4"/>
      <c r="N190" s="4"/>
      <c r="O190" s="4"/>
    </row>
    <row r="191" spans="3:15" ht="15" hidden="1" x14ac:dyDescent="0.2">
      <c r="C191" s="44"/>
      <c r="D191" s="45"/>
      <c r="E191" s="45"/>
      <c r="F191" s="45"/>
      <c r="G191" s="45"/>
      <c r="H191" s="45"/>
      <c r="I191" s="15"/>
      <c r="J191" s="54"/>
      <c r="K191" s="17"/>
      <c r="L191" s="54"/>
      <c r="M191" s="4"/>
      <c r="N191" s="4"/>
      <c r="O191" s="4"/>
    </row>
    <row r="192" spans="3:15" ht="15" hidden="1" x14ac:dyDescent="0.2">
      <c r="C192" s="44"/>
      <c r="D192" s="45"/>
      <c r="E192" s="45"/>
      <c r="F192" s="45"/>
      <c r="G192" s="45"/>
      <c r="H192" s="45"/>
      <c r="I192" s="15"/>
      <c r="J192" s="54"/>
      <c r="K192" s="17"/>
      <c r="L192" s="54"/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54979049.010000005</v>
      </c>
      <c r="K312" s="17"/>
      <c r="L312" s="54">
        <v>51952957.649999999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118</v>
      </c>
      <c r="G313" s="45"/>
      <c r="H313" s="45"/>
      <c r="I313" s="15"/>
      <c r="J313" s="54">
        <v>1129068.71</v>
      </c>
      <c r="K313" s="17"/>
      <c r="L313" s="54">
        <v>832687.39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56108117.719999999</v>
      </c>
      <c r="K314" s="17"/>
      <c r="L314" s="46">
        <v>52785645.039999999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-46884626.880000003</v>
      </c>
      <c r="K315" s="17"/>
      <c r="L315" s="54">
        <v>-44868284.399999999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129</v>
      </c>
      <c r="G316" s="45"/>
      <c r="H316" s="45"/>
      <c r="I316" s="15"/>
      <c r="J316" s="54">
        <v>-639077.74</v>
      </c>
      <c r="K316" s="17"/>
      <c r="L316" s="54">
        <v>-684873.97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130</v>
      </c>
      <c r="G317" s="45"/>
      <c r="H317" s="45"/>
      <c r="I317" s="15"/>
      <c r="J317" s="54">
        <v>-1728810.82</v>
      </c>
      <c r="K317" s="17"/>
      <c r="L317" s="54">
        <v>90815.06</v>
      </c>
      <c r="M317" s="4"/>
      <c r="N317" s="4"/>
      <c r="O317" s="4"/>
    </row>
    <row r="318" spans="2:15" ht="14.45" customHeight="1" x14ac:dyDescent="0.2">
      <c r="C318" s="44" t="s">
        <v>133</v>
      </c>
      <c r="D318" s="45"/>
      <c r="E318" s="45"/>
      <c r="F318" s="45"/>
      <c r="G318" s="45"/>
      <c r="H318" s="45"/>
      <c r="I318" s="15"/>
      <c r="J318" s="46">
        <v>-49252515.440000005</v>
      </c>
      <c r="K318" s="17"/>
      <c r="L318" s="46">
        <v>-45462343.309999995</v>
      </c>
      <c r="M318" s="4"/>
      <c r="N318" s="4"/>
      <c r="O318" s="4"/>
    </row>
    <row r="319" spans="2:15" ht="14.45" customHeight="1" x14ac:dyDescent="0.2">
      <c r="C319" s="44" t="s">
        <v>134</v>
      </c>
      <c r="D319" s="45"/>
      <c r="E319" s="45"/>
      <c r="F319" s="45"/>
      <c r="G319" s="45"/>
      <c r="H319" s="45"/>
      <c r="I319" s="15"/>
      <c r="J319" s="46">
        <v>6855602.2799999937</v>
      </c>
      <c r="K319" s="17"/>
      <c r="L319" s="46">
        <v>7323301.7300000042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136</v>
      </c>
      <c r="G320" s="45"/>
      <c r="H320" s="45"/>
      <c r="I320" s="15"/>
      <c r="J320" s="54">
        <v>-6266054.0699999994</v>
      </c>
      <c r="K320" s="17"/>
      <c r="L320" s="54">
        <v>-5443949.5499999998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137</v>
      </c>
      <c r="G321" s="45"/>
      <c r="H321" s="45"/>
      <c r="I321" s="15"/>
      <c r="J321" s="54">
        <v>-422987.3</v>
      </c>
      <c r="K321" s="17"/>
      <c r="L321" s="54">
        <v>-238740.91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138</v>
      </c>
      <c r="G322" s="45"/>
      <c r="H322" s="45"/>
      <c r="I322" s="15"/>
      <c r="J322" s="54">
        <v>-2048136.55</v>
      </c>
      <c r="K322" s="17"/>
      <c r="L322" s="54">
        <v>-2288257.8000000003</v>
      </c>
      <c r="M322" s="4"/>
      <c r="N322" s="4"/>
      <c r="O322" s="4"/>
    </row>
    <row r="323" spans="3:15" ht="14.45" customHeight="1" x14ac:dyDescent="0.2">
      <c r="C323" s="44" t="s">
        <v>140</v>
      </c>
      <c r="D323" s="45"/>
      <c r="E323" s="45"/>
      <c r="F323" s="45"/>
      <c r="G323" s="45"/>
      <c r="H323" s="45"/>
      <c r="I323" s="15"/>
      <c r="J323" s="46">
        <v>-8737177.9199999999</v>
      </c>
      <c r="K323" s="17"/>
      <c r="L323" s="46">
        <v>-7970948.2599999998</v>
      </c>
      <c r="M323" s="4"/>
      <c r="N323" s="4"/>
      <c r="O323" s="4"/>
    </row>
    <row r="324" spans="3:15" ht="14.45" customHeight="1" x14ac:dyDescent="0.2">
      <c r="C324" s="44" t="s">
        <v>141</v>
      </c>
      <c r="D324" s="45"/>
      <c r="E324" s="45"/>
      <c r="F324" s="45"/>
      <c r="G324" s="45"/>
      <c r="H324" s="45"/>
      <c r="I324" s="15"/>
      <c r="J324" s="46">
        <v>-57989693.360000007</v>
      </c>
      <c r="K324" s="17"/>
      <c r="L324" s="46">
        <v>-53433291.569999993</v>
      </c>
      <c r="M324" s="4"/>
      <c r="N324" s="4"/>
      <c r="O324" s="4"/>
    </row>
    <row r="325" spans="3:15" ht="14.45" customHeight="1" x14ac:dyDescent="0.2">
      <c r="C325" s="44" t="s">
        <v>142</v>
      </c>
      <c r="D325" s="45"/>
      <c r="E325" s="45"/>
      <c r="F325" s="45"/>
      <c r="G325" s="45"/>
      <c r="H325" s="45"/>
      <c r="I325" s="15"/>
      <c r="J325" s="46">
        <v>-1881575.6400000062</v>
      </c>
      <c r="K325" s="17"/>
      <c r="L325" s="46">
        <v>-647646.5299999956</v>
      </c>
      <c r="M325" s="4"/>
      <c r="N325" s="4"/>
      <c r="O325" s="4"/>
    </row>
    <row r="326" spans="3:15" ht="14.45" customHeight="1" x14ac:dyDescent="0.2">
      <c r="C326" s="44"/>
      <c r="D326" s="45"/>
      <c r="E326" s="45"/>
      <c r="F326" s="45" t="s">
        <v>143</v>
      </c>
      <c r="G326" s="45"/>
      <c r="H326" s="45"/>
      <c r="I326" s="15"/>
      <c r="J326" s="54">
        <v>0.01</v>
      </c>
      <c r="K326" s="17"/>
      <c r="L326" s="54">
        <v>0</v>
      </c>
      <c r="M326" s="4"/>
      <c r="N326" s="4"/>
      <c r="O326" s="4"/>
    </row>
    <row r="327" spans="3:15" ht="14.45" customHeight="1" x14ac:dyDescent="0.2">
      <c r="C327" s="44"/>
      <c r="D327" s="45"/>
      <c r="E327" s="45"/>
      <c r="F327" s="45" t="s">
        <v>144</v>
      </c>
      <c r="G327" s="45"/>
      <c r="H327" s="45"/>
      <c r="I327" s="15"/>
      <c r="J327" s="54">
        <v>-116764.41</v>
      </c>
      <c r="K327" s="17"/>
      <c r="L327" s="54">
        <v>-98260.540000000008</v>
      </c>
      <c r="M327" s="4"/>
      <c r="N327" s="4"/>
      <c r="O327" s="4"/>
    </row>
    <row r="328" spans="3:15" ht="14.45" customHeight="1" x14ac:dyDescent="0.2">
      <c r="C328" s="44"/>
      <c r="D328" s="45"/>
      <c r="E328" s="45"/>
      <c r="F328" s="45" t="s">
        <v>145</v>
      </c>
      <c r="G328" s="45"/>
      <c r="H328" s="45"/>
      <c r="I328" s="15"/>
      <c r="J328" s="54">
        <v>642244.64</v>
      </c>
      <c r="K328" s="17"/>
      <c r="L328" s="54">
        <v>2402633.8400000003</v>
      </c>
      <c r="M328" s="4"/>
      <c r="N328" s="4"/>
      <c r="O328" s="4"/>
    </row>
    <row r="329" spans="3:15" ht="14.45" customHeight="1" x14ac:dyDescent="0.2">
      <c r="C329" s="44" t="s">
        <v>146</v>
      </c>
      <c r="D329" s="45"/>
      <c r="E329" s="45"/>
      <c r="F329" s="45"/>
      <c r="G329" s="45"/>
      <c r="H329" s="45"/>
      <c r="I329" s="15"/>
      <c r="J329" s="46">
        <v>525480.24</v>
      </c>
      <c r="K329" s="17"/>
      <c r="L329" s="46">
        <v>2304373.3000000003</v>
      </c>
      <c r="M329" s="4"/>
      <c r="N329" s="4"/>
      <c r="O329" s="4"/>
    </row>
    <row r="330" spans="3:15" ht="14.45" customHeight="1" x14ac:dyDescent="0.2">
      <c r="C330" s="44" t="s">
        <v>149</v>
      </c>
      <c r="D330" s="45"/>
      <c r="E330" s="45"/>
      <c r="F330" s="45"/>
      <c r="G330" s="45"/>
      <c r="H330" s="45"/>
      <c r="I330" s="15"/>
      <c r="J330" s="46">
        <v>525480.24</v>
      </c>
      <c r="K330" s="17"/>
      <c r="L330" s="46">
        <v>2304373.3000000003</v>
      </c>
      <c r="M330" s="4"/>
      <c r="N330" s="4"/>
      <c r="O330" s="4"/>
    </row>
    <row r="331" spans="3:15" ht="14.45" customHeight="1" x14ac:dyDescent="0.2">
      <c r="C331" s="44" t="s">
        <v>150</v>
      </c>
      <c r="D331" s="45"/>
      <c r="E331" s="45"/>
      <c r="F331" s="45"/>
      <c r="G331" s="45"/>
      <c r="H331" s="45"/>
      <c r="I331" s="15"/>
      <c r="J331" s="46">
        <v>-1356095.4000000062</v>
      </c>
      <c r="K331" s="17"/>
      <c r="L331" s="46">
        <v>1656726.7700000047</v>
      </c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10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346407087.56</v>
      </c>
      <c r="K8" s="17"/>
      <c r="L8" s="46">
        <v>340868070.15000004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244662601.13</v>
      </c>
      <c r="K9" s="17"/>
      <c r="L9" s="54">
        <v>223862961.20000002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243825612.53</v>
      </c>
      <c r="K10" s="17"/>
      <c r="L10" s="54">
        <v>223025972.60000002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/>
      <c r="E11" s="45" t="s">
        <v>188</v>
      </c>
      <c r="F11" s="45"/>
      <c r="G11" s="45"/>
      <c r="H11" s="45"/>
      <c r="I11" s="15"/>
      <c r="J11" s="54">
        <v>836988.6</v>
      </c>
      <c r="K11" s="17"/>
      <c r="L11" s="54">
        <v>836988.6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88</v>
      </c>
      <c r="E12" s="45"/>
      <c r="F12" s="45"/>
      <c r="G12" s="45"/>
      <c r="H12" s="45"/>
      <c r="I12" s="15"/>
      <c r="J12" s="54">
        <v>1038061.9099999999</v>
      </c>
      <c r="K12" s="17"/>
      <c r="L12" s="54">
        <v>8881382.4499999993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89</v>
      </c>
      <c r="E13" s="45"/>
      <c r="F13" s="45"/>
      <c r="G13" s="45"/>
      <c r="H13" s="45"/>
      <c r="I13" s="15"/>
      <c r="J13" s="54">
        <v>44763098.469999999</v>
      </c>
      <c r="K13" s="17"/>
      <c r="L13" s="54">
        <v>45012556.619999997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90</v>
      </c>
      <c r="F14" s="45"/>
      <c r="G14" s="45"/>
      <c r="H14" s="45"/>
      <c r="I14" s="15"/>
      <c r="J14" s="54">
        <v>33112019.899999999</v>
      </c>
      <c r="K14" s="17"/>
      <c r="L14" s="54">
        <v>34535314.32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91</v>
      </c>
      <c r="F15" s="45"/>
      <c r="G15" s="45"/>
      <c r="H15" s="45"/>
      <c r="I15" s="15"/>
      <c r="J15" s="54">
        <v>10657994.199999999</v>
      </c>
      <c r="K15" s="17"/>
      <c r="L15" s="54">
        <v>10065973.83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92</v>
      </c>
      <c r="F16" s="45"/>
      <c r="G16" s="45"/>
      <c r="H16" s="45"/>
      <c r="I16" s="15"/>
      <c r="J16" s="54">
        <v>993084.37</v>
      </c>
      <c r="K16" s="17"/>
      <c r="L16" s="54">
        <v>411268.47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93</v>
      </c>
      <c r="E17" s="45"/>
      <c r="F17" s="45"/>
      <c r="G17" s="45"/>
      <c r="H17" s="45"/>
      <c r="I17" s="15"/>
      <c r="J17" s="54">
        <v>185674.69</v>
      </c>
      <c r="K17" s="17"/>
      <c r="L17" s="54">
        <v>0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 t="s">
        <v>94</v>
      </c>
      <c r="E18" s="45"/>
      <c r="F18" s="45"/>
      <c r="G18" s="45"/>
      <c r="H18" s="45"/>
      <c r="I18" s="15"/>
      <c r="J18" s="54">
        <v>55757651.359999999</v>
      </c>
      <c r="K18" s="17"/>
      <c r="L18" s="54">
        <v>63111169.880000003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 t="s">
        <v>95</v>
      </c>
      <c r="D19" s="45"/>
      <c r="E19" s="45"/>
      <c r="F19" s="45"/>
      <c r="G19" s="45"/>
      <c r="H19" s="45"/>
      <c r="I19" s="15"/>
      <c r="J19" s="46">
        <v>346407087.56000012</v>
      </c>
      <c r="K19" s="17"/>
      <c r="L19" s="46">
        <v>340868070.14999998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 t="s">
        <v>96</v>
      </c>
      <c r="E20" s="45"/>
      <c r="F20" s="45"/>
      <c r="G20" s="45"/>
      <c r="H20" s="45"/>
      <c r="I20" s="15"/>
      <c r="J20" s="54">
        <v>181436514.06</v>
      </c>
      <c r="K20" s="17"/>
      <c r="L20" s="54">
        <v>179374483.53999999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97</v>
      </c>
      <c r="F21" s="45"/>
      <c r="G21" s="45"/>
      <c r="H21" s="45"/>
      <c r="I21" s="15"/>
      <c r="J21" s="54">
        <v>100000</v>
      </c>
      <c r="K21" s="17"/>
      <c r="L21" s="54">
        <v>100000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 t="s">
        <v>98</v>
      </c>
      <c r="F22" s="45"/>
      <c r="G22" s="45"/>
      <c r="H22" s="45"/>
      <c r="I22" s="15"/>
      <c r="J22" s="54">
        <v>181336514.06</v>
      </c>
      <c r="K22" s="17"/>
      <c r="L22" s="54">
        <v>179274483.53999999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99</v>
      </c>
      <c r="G23" s="45"/>
      <c r="H23" s="45"/>
      <c r="I23" s="15"/>
      <c r="J23" s="54">
        <v>181378582.86000001</v>
      </c>
      <c r="K23" s="17"/>
      <c r="L23" s="54">
        <v>179299909.50999999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101</v>
      </c>
      <c r="G24" s="45"/>
      <c r="H24" s="45"/>
      <c r="I24" s="15"/>
      <c r="J24" s="54">
        <v>-42068.800000000003</v>
      </c>
      <c r="K24" s="17"/>
      <c r="L24" s="54">
        <v>-25425.97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 t="s">
        <v>102</v>
      </c>
      <c r="E25" s="45"/>
      <c r="F25" s="45"/>
      <c r="G25" s="45"/>
      <c r="H25" s="45"/>
      <c r="I25" s="15"/>
      <c r="J25" s="54">
        <v>164970573.5</v>
      </c>
      <c r="K25" s="17"/>
      <c r="L25" s="54">
        <v>161493586.60999998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 t="s">
        <v>103</v>
      </c>
      <c r="F26" s="45"/>
      <c r="G26" s="45"/>
      <c r="H26" s="45"/>
      <c r="I26" s="15"/>
      <c r="J26" s="54">
        <v>99213543.650000006</v>
      </c>
      <c r="K26" s="17"/>
      <c r="L26" s="54">
        <v>110133948.79000001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104</v>
      </c>
      <c r="G27" s="45"/>
      <c r="H27" s="45"/>
      <c r="I27" s="15"/>
      <c r="J27" s="54">
        <v>312</v>
      </c>
      <c r="K27" s="17"/>
      <c r="L27" s="54">
        <v>0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105</v>
      </c>
      <c r="G28" s="45"/>
      <c r="H28" s="45"/>
      <c r="I28" s="15"/>
      <c r="J28" s="54">
        <v>59000</v>
      </c>
      <c r="K28" s="17"/>
      <c r="L28" s="54">
        <v>33000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106</v>
      </c>
      <c r="G29" s="45"/>
      <c r="H29" s="45"/>
      <c r="I29" s="15"/>
      <c r="J29" s="54">
        <v>99154231.650000006</v>
      </c>
      <c r="K29" s="17"/>
      <c r="L29" s="54">
        <v>97763948.790000007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177</v>
      </c>
      <c r="G30" s="45"/>
      <c r="H30" s="45"/>
      <c r="I30" s="15"/>
      <c r="J30" s="54">
        <v>0</v>
      </c>
      <c r="K30" s="17"/>
      <c r="L30" s="54">
        <v>12337000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108</v>
      </c>
      <c r="F31" s="45"/>
      <c r="G31" s="45"/>
      <c r="H31" s="45"/>
      <c r="I31" s="15"/>
      <c r="J31" s="54">
        <v>444463.93</v>
      </c>
      <c r="K31" s="17"/>
      <c r="L31" s="54">
        <v>323146.40999999997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109</v>
      </c>
      <c r="F32" s="45"/>
      <c r="G32" s="45"/>
      <c r="H32" s="45"/>
      <c r="I32" s="15"/>
      <c r="J32" s="54">
        <v>3317.6</v>
      </c>
      <c r="K32" s="17"/>
      <c r="L32" s="54">
        <v>1806.7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110</v>
      </c>
      <c r="F33" s="45"/>
      <c r="G33" s="45"/>
      <c r="H33" s="45"/>
      <c r="I33" s="15"/>
      <c r="J33" s="54">
        <v>25320835.25</v>
      </c>
      <c r="K33" s="17"/>
      <c r="L33" s="54">
        <v>31295313.890000001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163</v>
      </c>
      <c r="F34" s="45"/>
      <c r="G34" s="45"/>
      <c r="H34" s="45"/>
      <c r="I34" s="15"/>
      <c r="J34" s="54">
        <v>16502957.16</v>
      </c>
      <c r="K34" s="17"/>
      <c r="L34" s="54">
        <v>13525542.24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174</v>
      </c>
      <c r="F35" s="45"/>
      <c r="G35" s="45"/>
      <c r="H35" s="45"/>
      <c r="I35" s="15"/>
      <c r="J35" s="54">
        <v>86941.1</v>
      </c>
      <c r="K35" s="17"/>
      <c r="L35" s="54">
        <v>523196.7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113</v>
      </c>
      <c r="F36" s="45"/>
      <c r="G36" s="45"/>
      <c r="H36" s="45"/>
      <c r="I36" s="15"/>
      <c r="J36" s="54">
        <v>1051081.95</v>
      </c>
      <c r="K36" s="17"/>
      <c r="L36" s="54">
        <v>2987756.07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114</v>
      </c>
      <c r="F37" s="45"/>
      <c r="G37" s="45"/>
      <c r="H37" s="45"/>
      <c r="I37" s="15"/>
      <c r="J37" s="54">
        <v>22347432.859999999</v>
      </c>
      <c r="K37" s="17"/>
      <c r="L37" s="54">
        <v>2702875.81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422151764</v>
      </c>
      <c r="K160" s="17"/>
      <c r="L160" s="54">
        <v>458664706.5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-6636650.7300000004</v>
      </c>
      <c r="K161" s="17"/>
      <c r="L161" s="54">
        <v>-6360981.8799999999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119</v>
      </c>
      <c r="G162" s="45"/>
      <c r="H162" s="45"/>
      <c r="I162" s="15"/>
      <c r="J162" s="54">
        <v>77210699</v>
      </c>
      <c r="K162" s="17"/>
      <c r="L162" s="54">
        <v>73025178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121</v>
      </c>
      <c r="G163" s="45"/>
      <c r="H163" s="45"/>
      <c r="I163" s="15"/>
      <c r="J163" s="54">
        <v>-488016</v>
      </c>
      <c r="K163" s="17"/>
      <c r="L163" s="54">
        <v>-531105.6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122</v>
      </c>
      <c r="G164" s="45"/>
      <c r="H164" s="45"/>
      <c r="I164" s="15"/>
      <c r="J164" s="54">
        <v>-77210699</v>
      </c>
      <c r="K164" s="17"/>
      <c r="L164" s="54">
        <v>-73025178</v>
      </c>
      <c r="M164" s="4"/>
      <c r="N164" s="4"/>
      <c r="O164" s="4"/>
    </row>
    <row r="165" spans="3:15" ht="15" x14ac:dyDescent="0.2">
      <c r="C165" s="44" t="s">
        <v>123</v>
      </c>
      <c r="D165" s="45"/>
      <c r="E165" s="45"/>
      <c r="F165" s="45"/>
      <c r="G165" s="45"/>
      <c r="H165" s="45"/>
      <c r="I165" s="15"/>
      <c r="J165" s="46">
        <v>415027097.26999998</v>
      </c>
      <c r="K165" s="17"/>
      <c r="L165" s="46">
        <v>451772619.01999998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124</v>
      </c>
      <c r="G166" s="45"/>
      <c r="H166" s="45"/>
      <c r="I166" s="15"/>
      <c r="J166" s="54">
        <v>-397161851.86000001</v>
      </c>
      <c r="K166" s="17"/>
      <c r="L166" s="54">
        <v>-424302280.01999998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125</v>
      </c>
      <c r="G167" s="45"/>
      <c r="H167" s="45"/>
      <c r="I167" s="15"/>
      <c r="J167" s="54">
        <v>55559977.149999999</v>
      </c>
      <c r="K167" s="17"/>
      <c r="L167" s="54">
        <v>61471975.270000003</v>
      </c>
      <c r="M167" s="4"/>
      <c r="N167" s="4"/>
      <c r="O167" s="4"/>
    </row>
    <row r="168" spans="3:15" ht="15" x14ac:dyDescent="0.2">
      <c r="C168" s="44" t="s">
        <v>126</v>
      </c>
      <c r="D168" s="45"/>
      <c r="E168" s="45"/>
      <c r="F168" s="45"/>
      <c r="G168" s="45"/>
      <c r="H168" s="45"/>
      <c r="I168" s="15"/>
      <c r="J168" s="46">
        <v>55559977.149999999</v>
      </c>
      <c r="K168" s="17"/>
      <c r="L168" s="46">
        <v>61471975.270000003</v>
      </c>
      <c r="M168" s="4"/>
      <c r="N168" s="4"/>
      <c r="O168" s="4"/>
    </row>
    <row r="169" spans="3:15" ht="15" x14ac:dyDescent="0.2">
      <c r="C169" s="44" t="s">
        <v>127</v>
      </c>
      <c r="D169" s="45"/>
      <c r="E169" s="45"/>
      <c r="F169" s="45"/>
      <c r="G169" s="45"/>
      <c r="H169" s="45"/>
      <c r="I169" s="15"/>
      <c r="J169" s="46">
        <v>-341601874.71000004</v>
      </c>
      <c r="K169" s="17"/>
      <c r="L169" s="46">
        <v>-362830304.75</v>
      </c>
      <c r="M169" s="4"/>
      <c r="N169" s="4"/>
      <c r="O169" s="4"/>
    </row>
    <row r="170" spans="3:15" ht="15" x14ac:dyDescent="0.2">
      <c r="C170" s="44"/>
      <c r="D170" s="45"/>
      <c r="E170" s="45"/>
      <c r="F170" s="45" t="s">
        <v>128</v>
      </c>
      <c r="G170" s="45"/>
      <c r="H170" s="45"/>
      <c r="I170" s="15"/>
      <c r="J170" s="54">
        <v>-73701.75</v>
      </c>
      <c r="K170" s="17"/>
      <c r="L170" s="54">
        <v>-42900.05</v>
      </c>
      <c r="M170" s="4"/>
      <c r="N170" s="4"/>
      <c r="O170" s="4"/>
    </row>
    <row r="171" spans="3:15" ht="15" x14ac:dyDescent="0.2">
      <c r="C171" s="44"/>
      <c r="D171" s="45"/>
      <c r="E171" s="45"/>
      <c r="F171" s="45" t="s">
        <v>129</v>
      </c>
      <c r="G171" s="45"/>
      <c r="H171" s="45"/>
      <c r="I171" s="15"/>
      <c r="J171" s="54">
        <v>-607157.13</v>
      </c>
      <c r="K171" s="17"/>
      <c r="L171" s="54">
        <v>-608615.5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130</v>
      </c>
      <c r="G172" s="45"/>
      <c r="H172" s="45"/>
      <c r="I172" s="15"/>
      <c r="J172" s="54">
        <v>-1390282.86</v>
      </c>
      <c r="K172" s="17"/>
      <c r="L172" s="54">
        <v>14336051.210000001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181</v>
      </c>
      <c r="G173" s="45"/>
      <c r="H173" s="45"/>
      <c r="I173" s="15"/>
      <c r="J173" s="54">
        <v>-198117.1</v>
      </c>
      <c r="K173" s="17"/>
      <c r="L173" s="54">
        <v>-12337000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131</v>
      </c>
      <c r="G174" s="45"/>
      <c r="H174" s="45"/>
      <c r="I174" s="15"/>
      <c r="J174" s="54">
        <v>-25224899</v>
      </c>
      <c r="K174" s="17"/>
      <c r="L174" s="54">
        <v>-70127166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132</v>
      </c>
      <c r="G175" s="45"/>
      <c r="H175" s="45"/>
      <c r="I175" s="15"/>
      <c r="J175" s="54">
        <v>-26836085</v>
      </c>
      <c r="K175" s="17"/>
      <c r="L175" s="54">
        <v>29395645</v>
      </c>
      <c r="M175" s="4"/>
      <c r="N175" s="4"/>
      <c r="O175" s="4"/>
    </row>
    <row r="176" spans="3:15" ht="15" x14ac:dyDescent="0.2">
      <c r="C176" s="44" t="s">
        <v>133</v>
      </c>
      <c r="D176" s="45"/>
      <c r="E176" s="45"/>
      <c r="F176" s="45"/>
      <c r="G176" s="45"/>
      <c r="H176" s="45"/>
      <c r="I176" s="15"/>
      <c r="J176" s="46">
        <v>-395932117.55000007</v>
      </c>
      <c r="K176" s="17"/>
      <c r="L176" s="46">
        <v>-402214290.09000003</v>
      </c>
      <c r="M176" s="4"/>
      <c r="N176" s="4"/>
      <c r="O176" s="4"/>
    </row>
    <row r="177" spans="3:15" ht="15" x14ac:dyDescent="0.2">
      <c r="C177" s="44" t="s">
        <v>134</v>
      </c>
      <c r="D177" s="45"/>
      <c r="E177" s="45"/>
      <c r="F177" s="45"/>
      <c r="G177" s="45"/>
      <c r="H177" s="45"/>
      <c r="I177" s="15"/>
      <c r="J177" s="46">
        <v>19094979.719999932</v>
      </c>
      <c r="K177" s="17"/>
      <c r="L177" s="46">
        <v>49558328.929999948</v>
      </c>
      <c r="M177" s="4"/>
      <c r="N177" s="4"/>
      <c r="O177" s="4"/>
    </row>
    <row r="178" spans="3:15" ht="15" x14ac:dyDescent="0.2">
      <c r="C178" s="44"/>
      <c r="D178" s="45"/>
      <c r="E178" s="45"/>
      <c r="F178" s="45" t="s">
        <v>136</v>
      </c>
      <c r="G178" s="45"/>
      <c r="H178" s="45"/>
      <c r="I178" s="15"/>
      <c r="J178" s="54">
        <v>-22719687.829999998</v>
      </c>
      <c r="K178" s="17"/>
      <c r="L178" s="54">
        <v>-17465453.879999999</v>
      </c>
      <c r="M178" s="4"/>
      <c r="N178" s="4"/>
      <c r="O178" s="4"/>
    </row>
    <row r="179" spans="3:15" ht="15" x14ac:dyDescent="0.2">
      <c r="C179" s="44"/>
      <c r="D179" s="45"/>
      <c r="E179" s="45"/>
      <c r="F179" s="45" t="s">
        <v>137</v>
      </c>
      <c r="G179" s="45"/>
      <c r="H179" s="45"/>
      <c r="I179" s="15"/>
      <c r="J179" s="54">
        <v>-1625705.87</v>
      </c>
      <c r="K179" s="17"/>
      <c r="L179" s="54">
        <v>-897186.25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138</v>
      </c>
      <c r="G180" s="45"/>
      <c r="H180" s="45"/>
      <c r="I180" s="15"/>
      <c r="J180" s="54">
        <v>-297561.82</v>
      </c>
      <c r="K180" s="17"/>
      <c r="L180" s="54">
        <v>-289661.84000000003</v>
      </c>
      <c r="M180" s="4"/>
      <c r="N180" s="4"/>
      <c r="O180" s="4"/>
    </row>
    <row r="181" spans="3:15" ht="15" x14ac:dyDescent="0.2">
      <c r="C181" s="44" t="s">
        <v>140</v>
      </c>
      <c r="D181" s="45"/>
      <c r="E181" s="45"/>
      <c r="F181" s="45"/>
      <c r="G181" s="45"/>
      <c r="H181" s="45"/>
      <c r="I181" s="15"/>
      <c r="J181" s="46">
        <v>-24642955.52</v>
      </c>
      <c r="K181" s="17"/>
      <c r="L181" s="46">
        <v>-18652301.969999999</v>
      </c>
      <c r="M181" s="4"/>
      <c r="N181" s="4"/>
      <c r="O181" s="4"/>
    </row>
    <row r="182" spans="3:15" ht="15" x14ac:dyDescent="0.2">
      <c r="C182" s="44" t="s">
        <v>141</v>
      </c>
      <c r="D182" s="45"/>
      <c r="E182" s="45"/>
      <c r="F182" s="45"/>
      <c r="G182" s="45"/>
      <c r="H182" s="45"/>
      <c r="I182" s="15"/>
      <c r="J182" s="46">
        <v>-420575073.07000005</v>
      </c>
      <c r="K182" s="17"/>
      <c r="L182" s="46">
        <v>-420866592.06000006</v>
      </c>
      <c r="M182" s="4"/>
      <c r="N182" s="4"/>
      <c r="O182" s="4"/>
    </row>
    <row r="183" spans="3:15" ht="15" x14ac:dyDescent="0.2">
      <c r="C183" s="44" t="s">
        <v>142</v>
      </c>
      <c r="D183" s="45"/>
      <c r="E183" s="45"/>
      <c r="F183" s="45"/>
      <c r="G183" s="45"/>
      <c r="H183" s="45"/>
      <c r="I183" s="15"/>
      <c r="J183" s="46">
        <v>-5547975.8000000659</v>
      </c>
      <c r="K183" s="17"/>
      <c r="L183" s="46">
        <v>30906026.959999949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143</v>
      </c>
      <c r="G184" s="45"/>
      <c r="H184" s="45"/>
      <c r="I184" s="15"/>
      <c r="J184" s="54">
        <v>1430900.54</v>
      </c>
      <c r="K184" s="17"/>
      <c r="L184" s="54">
        <v>1169298.23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144</v>
      </c>
      <c r="G185" s="45"/>
      <c r="H185" s="45"/>
      <c r="I185" s="15"/>
      <c r="J185" s="54">
        <v>-113898.48</v>
      </c>
      <c r="K185" s="17"/>
      <c r="L185" s="54">
        <v>-38341</v>
      </c>
      <c r="M185" s="4"/>
      <c r="N185" s="4"/>
      <c r="O185" s="4"/>
    </row>
    <row r="186" spans="3:15" ht="15" x14ac:dyDescent="0.2">
      <c r="C186" s="44"/>
      <c r="D186" s="45"/>
      <c r="E186" s="45"/>
      <c r="F186" s="45" t="s">
        <v>145</v>
      </c>
      <c r="G186" s="45"/>
      <c r="H186" s="45"/>
      <c r="I186" s="15"/>
      <c r="J186" s="54">
        <v>6309647.0899999999</v>
      </c>
      <c r="K186" s="17"/>
      <c r="L186" s="54">
        <v>21403273.109999999</v>
      </c>
      <c r="M186" s="4"/>
      <c r="N186" s="4"/>
      <c r="O186" s="4"/>
    </row>
    <row r="187" spans="3:15" ht="15" x14ac:dyDescent="0.2">
      <c r="C187" s="44" t="s">
        <v>146</v>
      </c>
      <c r="D187" s="45"/>
      <c r="E187" s="45"/>
      <c r="F187" s="45"/>
      <c r="G187" s="45"/>
      <c r="H187" s="45"/>
      <c r="I187" s="15"/>
      <c r="J187" s="46">
        <v>7626649.1500000004</v>
      </c>
      <c r="K187" s="17"/>
      <c r="L187" s="46">
        <v>22534230.34</v>
      </c>
      <c r="M187" s="4"/>
      <c r="N187" s="4"/>
      <c r="O187" s="4"/>
    </row>
    <row r="188" spans="3:15" ht="15" x14ac:dyDescent="0.2">
      <c r="C188" s="44" t="s">
        <v>149</v>
      </c>
      <c r="D188" s="45"/>
      <c r="E188" s="45"/>
      <c r="F188" s="45"/>
      <c r="G188" s="45"/>
      <c r="H188" s="45"/>
      <c r="I188" s="15"/>
      <c r="J188" s="46">
        <v>7626649.1500000004</v>
      </c>
      <c r="K188" s="17"/>
      <c r="L188" s="46">
        <v>22534230.34</v>
      </c>
      <c r="M188" s="4"/>
      <c r="N188" s="4"/>
      <c r="O188" s="4"/>
    </row>
    <row r="189" spans="3:15" ht="15" x14ac:dyDescent="0.2">
      <c r="C189" s="44" t="s">
        <v>150</v>
      </c>
      <c r="D189" s="45"/>
      <c r="E189" s="45"/>
      <c r="F189" s="45"/>
      <c r="G189" s="45"/>
      <c r="H189" s="45"/>
      <c r="I189" s="15"/>
      <c r="J189" s="46">
        <v>2078673.349999934</v>
      </c>
      <c r="K189" s="17"/>
      <c r="L189" s="46">
        <v>53440257.299999952</v>
      </c>
      <c r="M189" s="4"/>
      <c r="N189" s="4"/>
      <c r="O189" s="4"/>
    </row>
    <row r="190" spans="3:15" ht="15" hidden="1" x14ac:dyDescent="0.2">
      <c r="C190" s="44"/>
      <c r="D190" s="45"/>
      <c r="E190" s="45"/>
      <c r="F190" s="45"/>
      <c r="G190" s="45"/>
      <c r="H190" s="45"/>
      <c r="I190" s="15"/>
      <c r="J190" s="54"/>
      <c r="K190" s="17"/>
      <c r="L190" s="54"/>
      <c r="M190" s="4"/>
      <c r="N190" s="4"/>
      <c r="O190" s="4"/>
    </row>
    <row r="191" spans="3:15" ht="15" hidden="1" x14ac:dyDescent="0.2">
      <c r="C191" s="44"/>
      <c r="D191" s="45"/>
      <c r="E191" s="45"/>
      <c r="F191" s="45"/>
      <c r="G191" s="45"/>
      <c r="H191" s="45"/>
      <c r="I191" s="15"/>
      <c r="J191" s="54"/>
      <c r="K191" s="17"/>
      <c r="L191" s="54"/>
      <c r="M191" s="4"/>
      <c r="N191" s="4"/>
      <c r="O191" s="4"/>
    </row>
    <row r="192" spans="3:15" ht="15" hidden="1" x14ac:dyDescent="0.2">
      <c r="C192" s="44"/>
      <c r="D192" s="45"/>
      <c r="E192" s="45"/>
      <c r="F192" s="45"/>
      <c r="G192" s="45"/>
      <c r="H192" s="45"/>
      <c r="I192" s="15"/>
      <c r="J192" s="54"/>
      <c r="K192" s="17"/>
      <c r="L192" s="54"/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59299.05</v>
      </c>
      <c r="K312" s="17"/>
      <c r="L312" s="54">
        <v>33099.800000000003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118</v>
      </c>
      <c r="G313" s="45"/>
      <c r="H313" s="45"/>
      <c r="I313" s="15"/>
      <c r="J313" s="54">
        <v>-2847.28</v>
      </c>
      <c r="K313" s="17"/>
      <c r="L313" s="54">
        <v>-69.13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56451.770000000004</v>
      </c>
      <c r="K314" s="17"/>
      <c r="L314" s="46">
        <v>33030.670000000006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-36224.9</v>
      </c>
      <c r="K315" s="17"/>
      <c r="L315" s="54">
        <v>-28737.9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129</v>
      </c>
      <c r="G316" s="45"/>
      <c r="H316" s="45"/>
      <c r="I316" s="15"/>
      <c r="J316" s="54">
        <v>-2085.5500000000002</v>
      </c>
      <c r="K316" s="17"/>
      <c r="L316" s="54">
        <v>-3018.75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130</v>
      </c>
      <c r="G317" s="45"/>
      <c r="H317" s="45"/>
      <c r="I317" s="15"/>
      <c r="J317" s="54">
        <v>-26312</v>
      </c>
      <c r="K317" s="17"/>
      <c r="L317" s="54">
        <v>-3000</v>
      </c>
      <c r="M317" s="4"/>
      <c r="N317" s="4"/>
      <c r="O317" s="4"/>
    </row>
    <row r="318" spans="2:15" ht="14.45" customHeight="1" x14ac:dyDescent="0.2">
      <c r="C318" s="44" t="s">
        <v>133</v>
      </c>
      <c r="D318" s="45"/>
      <c r="E318" s="45"/>
      <c r="F318" s="45"/>
      <c r="G318" s="45"/>
      <c r="H318" s="45"/>
      <c r="I318" s="15"/>
      <c r="J318" s="46">
        <v>-64622.450000000004</v>
      </c>
      <c r="K318" s="17"/>
      <c r="L318" s="46">
        <v>-34756.65</v>
      </c>
      <c r="M318" s="4"/>
      <c r="N318" s="4"/>
      <c r="O318" s="4"/>
    </row>
    <row r="319" spans="2:15" ht="14.45" customHeight="1" x14ac:dyDescent="0.2">
      <c r="C319" s="44" t="s">
        <v>134</v>
      </c>
      <c r="D319" s="45"/>
      <c r="E319" s="45"/>
      <c r="F319" s="45"/>
      <c r="G319" s="45"/>
      <c r="H319" s="45"/>
      <c r="I319" s="15"/>
      <c r="J319" s="46">
        <v>-8170.68</v>
      </c>
      <c r="K319" s="17"/>
      <c r="L319" s="46">
        <v>-1725.9799999999959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136</v>
      </c>
      <c r="G320" s="45"/>
      <c r="H320" s="45"/>
      <c r="I320" s="15"/>
      <c r="J320" s="54">
        <v>-6077.27</v>
      </c>
      <c r="K320" s="17"/>
      <c r="L320" s="54">
        <v>-1806.78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137</v>
      </c>
      <c r="G321" s="45"/>
      <c r="H321" s="45"/>
      <c r="I321" s="15"/>
      <c r="J321" s="54">
        <v>-568.01</v>
      </c>
      <c r="K321" s="17"/>
      <c r="L321" s="54">
        <v>-134.55000000000001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138</v>
      </c>
      <c r="G322" s="45"/>
      <c r="H322" s="45"/>
      <c r="I322" s="15"/>
      <c r="J322" s="54">
        <v>-1826.87</v>
      </c>
      <c r="K322" s="17"/>
      <c r="L322" s="54">
        <v>-6170.36</v>
      </c>
      <c r="M322" s="4"/>
      <c r="N322" s="4"/>
      <c r="O322" s="4"/>
    </row>
    <row r="323" spans="3:15" ht="14.45" customHeight="1" x14ac:dyDescent="0.2">
      <c r="C323" s="44" t="s">
        <v>140</v>
      </c>
      <c r="D323" s="45"/>
      <c r="E323" s="45"/>
      <c r="F323" s="45"/>
      <c r="G323" s="45"/>
      <c r="H323" s="45"/>
      <c r="I323" s="15"/>
      <c r="J323" s="46">
        <v>-8472.1500000000015</v>
      </c>
      <c r="K323" s="17"/>
      <c r="L323" s="46">
        <v>-8111.69</v>
      </c>
      <c r="M323" s="4"/>
      <c r="N323" s="4"/>
      <c r="O323" s="4"/>
    </row>
    <row r="324" spans="3:15" ht="14.45" customHeight="1" x14ac:dyDescent="0.2">
      <c r="C324" s="44" t="s">
        <v>141</v>
      </c>
      <c r="D324" s="45"/>
      <c r="E324" s="45"/>
      <c r="F324" s="45"/>
      <c r="G324" s="45"/>
      <c r="H324" s="45"/>
      <c r="I324" s="15"/>
      <c r="J324" s="46">
        <v>-73094.600000000006</v>
      </c>
      <c r="K324" s="17"/>
      <c r="L324" s="46">
        <v>-42868.340000000004</v>
      </c>
      <c r="M324" s="4"/>
      <c r="N324" s="4"/>
      <c r="O324" s="4"/>
    </row>
    <row r="325" spans="3:15" ht="14.45" customHeight="1" x14ac:dyDescent="0.2">
      <c r="C325" s="44" t="s">
        <v>142</v>
      </c>
      <c r="D325" s="45"/>
      <c r="E325" s="45"/>
      <c r="F325" s="45"/>
      <c r="G325" s="45"/>
      <c r="H325" s="45"/>
      <c r="I325" s="15"/>
      <c r="J325" s="46">
        <v>-16642.830000000002</v>
      </c>
      <c r="K325" s="17"/>
      <c r="L325" s="46">
        <v>-9837.6699999999946</v>
      </c>
      <c r="M325" s="4"/>
      <c r="N325" s="4"/>
      <c r="O325" s="4"/>
    </row>
    <row r="326" spans="3:15" ht="14.45" customHeight="1" x14ac:dyDescent="0.2">
      <c r="C326" s="44" t="s">
        <v>150</v>
      </c>
      <c r="D326" s="45"/>
      <c r="E326" s="45"/>
      <c r="F326" s="45"/>
      <c r="G326" s="45"/>
      <c r="H326" s="45"/>
      <c r="I326" s="15"/>
      <c r="J326" s="46">
        <v>-16642.830000000002</v>
      </c>
      <c r="K326" s="17"/>
      <c r="L326" s="46">
        <v>-9837.6699999999946</v>
      </c>
      <c r="M326" s="4"/>
      <c r="N326" s="4"/>
      <c r="O326" s="4"/>
    </row>
    <row r="327" spans="3:15" ht="14.45" hidden="1" customHeight="1" x14ac:dyDescent="0.2">
      <c r="C327" s="44"/>
      <c r="D327" s="45"/>
      <c r="E327" s="45"/>
      <c r="F327" s="45"/>
      <c r="G327" s="45"/>
      <c r="H327" s="45"/>
      <c r="I327" s="15"/>
      <c r="J327" s="54"/>
      <c r="K327" s="17"/>
      <c r="L327" s="54"/>
      <c r="M327" s="4"/>
      <c r="N327" s="4"/>
      <c r="O327" s="4"/>
    </row>
    <row r="328" spans="3:15" ht="14.45" hidden="1" customHeight="1" x14ac:dyDescent="0.2">
      <c r="C328" s="44"/>
      <c r="D328" s="45"/>
      <c r="E328" s="45"/>
      <c r="F328" s="45"/>
      <c r="G328" s="45"/>
      <c r="H328" s="45"/>
      <c r="I328" s="15"/>
      <c r="J328" s="54"/>
      <c r="K328" s="17"/>
      <c r="L328" s="54"/>
      <c r="M328" s="4"/>
      <c r="N328" s="4"/>
      <c r="O328" s="4"/>
    </row>
    <row r="329" spans="3:15" ht="14.45" hidden="1" customHeight="1" x14ac:dyDescent="0.2">
      <c r="C329" s="44"/>
      <c r="D329" s="45"/>
      <c r="E329" s="45"/>
      <c r="F329" s="45"/>
      <c r="G329" s="45"/>
      <c r="H329" s="45"/>
      <c r="I329" s="15"/>
      <c r="J329" s="54"/>
      <c r="K329" s="17"/>
      <c r="L329" s="54"/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1" manualBreakCount="1">
    <brk id="309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11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14369300.859999999</v>
      </c>
      <c r="K8" s="17"/>
      <c r="L8" s="46">
        <v>12997359.139999999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5449662.7800000003</v>
      </c>
      <c r="K9" s="17"/>
      <c r="L9" s="54">
        <v>5278782.8999999994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5449662.7800000003</v>
      </c>
      <c r="K10" s="17"/>
      <c r="L10" s="54">
        <v>5278782.8999999994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87</v>
      </c>
      <c r="E11" s="45"/>
      <c r="F11" s="45"/>
      <c r="G11" s="45"/>
      <c r="H11" s="45"/>
      <c r="I11" s="15"/>
      <c r="J11" s="54">
        <v>1</v>
      </c>
      <c r="K11" s="17"/>
      <c r="L11" s="54">
        <v>1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88</v>
      </c>
      <c r="E12" s="45"/>
      <c r="F12" s="45"/>
      <c r="G12" s="45"/>
      <c r="H12" s="45"/>
      <c r="I12" s="15"/>
      <c r="J12" s="54">
        <v>1264797.96</v>
      </c>
      <c r="K12" s="17"/>
      <c r="L12" s="54">
        <v>1196282.46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89</v>
      </c>
      <c r="E13" s="45"/>
      <c r="F13" s="45"/>
      <c r="G13" s="45"/>
      <c r="H13" s="45"/>
      <c r="I13" s="15"/>
      <c r="J13" s="54">
        <v>992218.89</v>
      </c>
      <c r="K13" s="17"/>
      <c r="L13" s="54">
        <v>768008.12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90</v>
      </c>
      <c r="F14" s="45"/>
      <c r="G14" s="45"/>
      <c r="H14" s="45"/>
      <c r="I14" s="15"/>
      <c r="J14" s="54">
        <v>580839.1</v>
      </c>
      <c r="K14" s="17"/>
      <c r="L14" s="54">
        <v>585122.57999999996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158</v>
      </c>
      <c r="F15" s="45"/>
      <c r="G15" s="45"/>
      <c r="H15" s="45"/>
      <c r="I15" s="15"/>
      <c r="J15" s="54">
        <v>280667.15999999997</v>
      </c>
      <c r="K15" s="17"/>
      <c r="L15" s="54">
        <v>154517.51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91</v>
      </c>
      <c r="F16" s="45"/>
      <c r="G16" s="45"/>
      <c r="H16" s="45"/>
      <c r="I16" s="15"/>
      <c r="J16" s="54">
        <v>106708.93</v>
      </c>
      <c r="K16" s="17"/>
      <c r="L16" s="54">
        <v>3608.18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92</v>
      </c>
      <c r="F17" s="45"/>
      <c r="G17" s="45"/>
      <c r="H17" s="45"/>
      <c r="I17" s="15"/>
      <c r="J17" s="54">
        <v>24003.7</v>
      </c>
      <c r="K17" s="17"/>
      <c r="L17" s="54">
        <v>24759.85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 t="s">
        <v>93</v>
      </c>
      <c r="E18" s="45"/>
      <c r="F18" s="45"/>
      <c r="G18" s="45"/>
      <c r="H18" s="45"/>
      <c r="I18" s="15"/>
      <c r="J18" s="54">
        <v>1902.45</v>
      </c>
      <c r="K18" s="17"/>
      <c r="L18" s="54">
        <v>0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94</v>
      </c>
      <c r="E19" s="45"/>
      <c r="F19" s="45"/>
      <c r="G19" s="45"/>
      <c r="H19" s="45"/>
      <c r="I19" s="15"/>
      <c r="J19" s="54">
        <v>6660717.7800000003</v>
      </c>
      <c r="K19" s="17"/>
      <c r="L19" s="54">
        <v>5754284.6600000001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 t="s">
        <v>95</v>
      </c>
      <c r="D20" s="45"/>
      <c r="E20" s="45"/>
      <c r="F20" s="45"/>
      <c r="G20" s="45"/>
      <c r="H20" s="45"/>
      <c r="I20" s="15"/>
      <c r="J20" s="46">
        <v>14369300.859999998</v>
      </c>
      <c r="K20" s="17"/>
      <c r="L20" s="46">
        <v>12997359.139999999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 t="s">
        <v>96</v>
      </c>
      <c r="E21" s="45"/>
      <c r="F21" s="45"/>
      <c r="G21" s="45"/>
      <c r="H21" s="45"/>
      <c r="I21" s="15"/>
      <c r="J21" s="54">
        <v>8803938.1699999999</v>
      </c>
      <c r="K21" s="17"/>
      <c r="L21" s="54">
        <v>6576183.5999999996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 t="s">
        <v>98</v>
      </c>
      <c r="F22" s="45"/>
      <c r="G22" s="45"/>
      <c r="H22" s="45"/>
      <c r="I22" s="15"/>
      <c r="J22" s="54">
        <v>8803938.1699999999</v>
      </c>
      <c r="K22" s="17"/>
      <c r="L22" s="54">
        <v>6576183.5999999996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99</v>
      </c>
      <c r="G23" s="45"/>
      <c r="H23" s="45"/>
      <c r="I23" s="15"/>
      <c r="J23" s="54">
        <v>8803711.2200000007</v>
      </c>
      <c r="K23" s="17"/>
      <c r="L23" s="54">
        <v>6575956.6500000004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101</v>
      </c>
      <c r="G24" s="45"/>
      <c r="H24" s="45"/>
      <c r="I24" s="15"/>
      <c r="J24" s="54">
        <v>226.95</v>
      </c>
      <c r="K24" s="17"/>
      <c r="L24" s="54">
        <v>226.95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 t="s">
        <v>102</v>
      </c>
      <c r="E25" s="45"/>
      <c r="F25" s="45"/>
      <c r="G25" s="45"/>
      <c r="H25" s="45"/>
      <c r="I25" s="15"/>
      <c r="J25" s="54">
        <v>5565362.6900000004</v>
      </c>
      <c r="K25" s="17"/>
      <c r="L25" s="54">
        <v>6421175.5399999991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 t="s">
        <v>103</v>
      </c>
      <c r="F26" s="45"/>
      <c r="G26" s="45"/>
      <c r="H26" s="45"/>
      <c r="I26" s="15"/>
      <c r="J26" s="54">
        <v>3080501.05</v>
      </c>
      <c r="K26" s="17"/>
      <c r="L26" s="54">
        <v>3659605.69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106</v>
      </c>
      <c r="G27" s="45"/>
      <c r="H27" s="45"/>
      <c r="I27" s="15"/>
      <c r="J27" s="54">
        <v>3080501.05</v>
      </c>
      <c r="K27" s="17"/>
      <c r="L27" s="54">
        <v>3659605.69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 t="s">
        <v>108</v>
      </c>
      <c r="F28" s="45"/>
      <c r="G28" s="45"/>
      <c r="H28" s="45"/>
      <c r="I28" s="15"/>
      <c r="J28" s="54">
        <v>388.85</v>
      </c>
      <c r="K28" s="17"/>
      <c r="L28" s="54">
        <v>704.05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 t="s">
        <v>109</v>
      </c>
      <c r="F29" s="45"/>
      <c r="G29" s="45"/>
      <c r="H29" s="45"/>
      <c r="I29" s="15"/>
      <c r="J29" s="54">
        <v>414.7</v>
      </c>
      <c r="K29" s="17"/>
      <c r="L29" s="54">
        <v>0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 t="s">
        <v>110</v>
      </c>
      <c r="F30" s="45"/>
      <c r="G30" s="45"/>
      <c r="H30" s="45"/>
      <c r="I30" s="15"/>
      <c r="J30" s="54">
        <v>1390891.05</v>
      </c>
      <c r="K30" s="17"/>
      <c r="L30" s="54">
        <v>1513115.15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163</v>
      </c>
      <c r="F31" s="45"/>
      <c r="G31" s="45"/>
      <c r="H31" s="45"/>
      <c r="I31" s="15"/>
      <c r="J31" s="54">
        <v>605836.6</v>
      </c>
      <c r="K31" s="17"/>
      <c r="L31" s="54">
        <v>598493.1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164</v>
      </c>
      <c r="F32" s="45"/>
      <c r="G32" s="45"/>
      <c r="H32" s="45"/>
      <c r="I32" s="15"/>
      <c r="J32" s="54">
        <v>235217.15</v>
      </c>
      <c r="K32" s="17"/>
      <c r="L32" s="54">
        <v>240183.05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174</v>
      </c>
      <c r="F33" s="45"/>
      <c r="G33" s="45"/>
      <c r="H33" s="45"/>
      <c r="I33" s="15"/>
      <c r="J33" s="54">
        <v>20581.400000000001</v>
      </c>
      <c r="K33" s="17"/>
      <c r="L33" s="54">
        <v>30379.599999999999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113</v>
      </c>
      <c r="F34" s="45"/>
      <c r="G34" s="45"/>
      <c r="H34" s="45"/>
      <c r="I34" s="15"/>
      <c r="J34" s="54">
        <v>163451.95000000001</v>
      </c>
      <c r="K34" s="17"/>
      <c r="L34" s="54">
        <v>314256.78000000003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114</v>
      </c>
      <c r="F35" s="45"/>
      <c r="G35" s="45"/>
      <c r="H35" s="45"/>
      <c r="I35" s="15"/>
      <c r="J35" s="54">
        <v>68079.94</v>
      </c>
      <c r="K35" s="17"/>
      <c r="L35" s="54">
        <v>64438.12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hidden="1" customHeight="1" x14ac:dyDescent="0.2">
      <c r="C36" s="44"/>
      <c r="D36" s="45"/>
      <c r="E36" s="45"/>
      <c r="F36" s="45"/>
      <c r="G36" s="45"/>
      <c r="H36" s="45"/>
      <c r="I36" s="15"/>
      <c r="J36" s="54"/>
      <c r="K36" s="17"/>
      <c r="L36" s="54"/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hidden="1" customHeight="1" x14ac:dyDescent="0.2">
      <c r="C37" s="44"/>
      <c r="D37" s="45"/>
      <c r="E37" s="45"/>
      <c r="F37" s="45"/>
      <c r="G37" s="45"/>
      <c r="H37" s="45"/>
      <c r="I37" s="15"/>
      <c r="J37" s="54"/>
      <c r="K37" s="17"/>
      <c r="L37" s="54"/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15681143.199999999</v>
      </c>
      <c r="K160" s="17"/>
      <c r="L160" s="54">
        <v>16012204.15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-77039.13</v>
      </c>
      <c r="K161" s="17"/>
      <c r="L161" s="54">
        <v>-44403.519999999997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165</v>
      </c>
      <c r="G162" s="45"/>
      <c r="H162" s="45"/>
      <c r="I162" s="15"/>
      <c r="J162" s="54">
        <v>-235217.15</v>
      </c>
      <c r="K162" s="17"/>
      <c r="L162" s="54">
        <v>-240183.05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119</v>
      </c>
      <c r="G163" s="45"/>
      <c r="H163" s="45"/>
      <c r="I163" s="15"/>
      <c r="J163" s="54">
        <v>2712466.8</v>
      </c>
      <c r="K163" s="17"/>
      <c r="L163" s="54">
        <v>2610324.1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121</v>
      </c>
      <c r="G164" s="45"/>
      <c r="H164" s="45"/>
      <c r="I164" s="15"/>
      <c r="J164" s="54">
        <v>-20548.8</v>
      </c>
      <c r="K164" s="17"/>
      <c r="L164" s="54">
        <v>-20169.599999999999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122</v>
      </c>
      <c r="G165" s="45"/>
      <c r="H165" s="45"/>
      <c r="I165" s="15"/>
      <c r="J165" s="54">
        <v>-2712466.8</v>
      </c>
      <c r="K165" s="17"/>
      <c r="L165" s="54">
        <v>-2610324.1</v>
      </c>
      <c r="M165" s="4"/>
      <c r="N165" s="4"/>
      <c r="O165" s="4"/>
    </row>
    <row r="166" spans="3:15" ht="15" x14ac:dyDescent="0.2">
      <c r="C166" s="44" t="s">
        <v>123</v>
      </c>
      <c r="D166" s="45"/>
      <c r="E166" s="45"/>
      <c r="F166" s="45"/>
      <c r="G166" s="45"/>
      <c r="H166" s="45"/>
      <c r="I166" s="15"/>
      <c r="J166" s="46">
        <v>15348338.119999997</v>
      </c>
      <c r="K166" s="17"/>
      <c r="L166" s="46">
        <v>15707447.979999999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124</v>
      </c>
      <c r="G167" s="45"/>
      <c r="H167" s="45"/>
      <c r="I167" s="15"/>
      <c r="J167" s="54">
        <v>-16371030.369999999</v>
      </c>
      <c r="K167" s="17"/>
      <c r="L167" s="54">
        <v>-17184986.77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125</v>
      </c>
      <c r="G168" s="45"/>
      <c r="H168" s="45"/>
      <c r="I168" s="15"/>
      <c r="J168" s="54">
        <v>2225009.23</v>
      </c>
      <c r="K168" s="17"/>
      <c r="L168" s="54">
        <v>2241723.98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166</v>
      </c>
      <c r="G169" s="45"/>
      <c r="H169" s="45"/>
      <c r="I169" s="15"/>
      <c r="J169" s="54">
        <v>-8868.06</v>
      </c>
      <c r="K169" s="17"/>
      <c r="L169" s="54">
        <v>-4539.9399999999996</v>
      </c>
      <c r="M169" s="4"/>
      <c r="N169" s="4"/>
      <c r="O169" s="4"/>
    </row>
    <row r="170" spans="3:15" ht="15" x14ac:dyDescent="0.2">
      <c r="C170" s="44" t="s">
        <v>126</v>
      </c>
      <c r="D170" s="45"/>
      <c r="E170" s="45"/>
      <c r="F170" s="45"/>
      <c r="G170" s="45"/>
      <c r="H170" s="45"/>
      <c r="I170" s="15"/>
      <c r="J170" s="46">
        <v>2216141.17</v>
      </c>
      <c r="K170" s="17"/>
      <c r="L170" s="46">
        <v>2237184.04</v>
      </c>
      <c r="M170" s="4"/>
      <c r="N170" s="4"/>
      <c r="O170" s="4"/>
    </row>
    <row r="171" spans="3:15" ht="15" x14ac:dyDescent="0.2">
      <c r="C171" s="44" t="s">
        <v>127</v>
      </c>
      <c r="D171" s="45"/>
      <c r="E171" s="45"/>
      <c r="F171" s="45"/>
      <c r="G171" s="45"/>
      <c r="H171" s="45"/>
      <c r="I171" s="15"/>
      <c r="J171" s="46">
        <v>-14154889.199999999</v>
      </c>
      <c r="K171" s="17"/>
      <c r="L171" s="46">
        <v>-14947802.73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128</v>
      </c>
      <c r="G172" s="45"/>
      <c r="H172" s="45"/>
      <c r="I172" s="15"/>
      <c r="J172" s="54">
        <v>-44006.25</v>
      </c>
      <c r="K172" s="17"/>
      <c r="L172" s="54">
        <v>-20859.349999999999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129</v>
      </c>
      <c r="G173" s="45"/>
      <c r="H173" s="45"/>
      <c r="I173" s="15"/>
      <c r="J173" s="54">
        <v>-22504.3</v>
      </c>
      <c r="K173" s="17"/>
      <c r="L173" s="54">
        <v>-23503.24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168</v>
      </c>
      <c r="G174" s="45"/>
      <c r="H174" s="45"/>
      <c r="I174" s="15"/>
      <c r="J174" s="54">
        <v>280667.15999999997</v>
      </c>
      <c r="K174" s="17"/>
      <c r="L174" s="54">
        <v>154517.51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130</v>
      </c>
      <c r="G175" s="45"/>
      <c r="H175" s="45"/>
      <c r="I175" s="15"/>
      <c r="J175" s="54">
        <v>579104.64</v>
      </c>
      <c r="K175" s="17"/>
      <c r="L175" s="54">
        <v>280394.31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131</v>
      </c>
      <c r="G176" s="45"/>
      <c r="H176" s="45"/>
      <c r="I176" s="15"/>
      <c r="J176" s="54">
        <v>942143</v>
      </c>
      <c r="K176" s="17"/>
      <c r="L176" s="54">
        <v>351093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132</v>
      </c>
      <c r="G177" s="45"/>
      <c r="H177" s="45"/>
      <c r="I177" s="15"/>
      <c r="J177" s="54">
        <v>-197</v>
      </c>
      <c r="K177" s="17"/>
      <c r="L177" s="54">
        <v>549195</v>
      </c>
      <c r="M177" s="4"/>
      <c r="N177" s="4"/>
      <c r="O177" s="4"/>
    </row>
    <row r="178" spans="3:15" ht="15" x14ac:dyDescent="0.2">
      <c r="C178" s="44" t="s">
        <v>133</v>
      </c>
      <c r="D178" s="45"/>
      <c r="E178" s="45"/>
      <c r="F178" s="45"/>
      <c r="G178" s="45"/>
      <c r="H178" s="45"/>
      <c r="I178" s="15"/>
      <c r="J178" s="46">
        <v>-12419681.949999999</v>
      </c>
      <c r="K178" s="17"/>
      <c r="L178" s="46">
        <v>-13656965.499999998</v>
      </c>
      <c r="M178" s="4"/>
      <c r="N178" s="4"/>
      <c r="O178" s="4"/>
    </row>
    <row r="179" spans="3:15" ht="15" x14ac:dyDescent="0.2">
      <c r="C179" s="44" t="s">
        <v>134</v>
      </c>
      <c r="D179" s="45"/>
      <c r="E179" s="45"/>
      <c r="F179" s="45"/>
      <c r="G179" s="45"/>
      <c r="H179" s="45"/>
      <c r="I179" s="15"/>
      <c r="J179" s="46">
        <v>2928656.1699999981</v>
      </c>
      <c r="K179" s="17"/>
      <c r="L179" s="46">
        <v>2050482.4800000004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135</v>
      </c>
      <c r="G180" s="45"/>
      <c r="H180" s="45"/>
      <c r="I180" s="15"/>
      <c r="J180" s="54">
        <v>-48516.75</v>
      </c>
      <c r="K180" s="17"/>
      <c r="L180" s="54">
        <v>-44574.3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136</v>
      </c>
      <c r="G181" s="45"/>
      <c r="H181" s="45"/>
      <c r="I181" s="15"/>
      <c r="J181" s="54">
        <v>-812266.71</v>
      </c>
      <c r="K181" s="17"/>
      <c r="L181" s="54">
        <v>-900481.58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137</v>
      </c>
      <c r="G182" s="45"/>
      <c r="H182" s="45"/>
      <c r="I182" s="15"/>
      <c r="J182" s="54">
        <v>-8600.75</v>
      </c>
      <c r="K182" s="17"/>
      <c r="L182" s="54">
        <v>-18160.3</v>
      </c>
      <c r="M182" s="4"/>
      <c r="N182" s="4"/>
      <c r="O182" s="4"/>
    </row>
    <row r="183" spans="3:15" ht="15" x14ac:dyDescent="0.2">
      <c r="C183" s="44" t="s">
        <v>140</v>
      </c>
      <c r="D183" s="45"/>
      <c r="E183" s="45"/>
      <c r="F183" s="45"/>
      <c r="G183" s="45"/>
      <c r="H183" s="45"/>
      <c r="I183" s="15"/>
      <c r="J183" s="46">
        <v>-869384.21</v>
      </c>
      <c r="K183" s="17"/>
      <c r="L183" s="46">
        <v>-963216.18</v>
      </c>
      <c r="M183" s="4"/>
      <c r="N183" s="4"/>
      <c r="O183" s="4"/>
    </row>
    <row r="184" spans="3:15" ht="15" x14ac:dyDescent="0.2">
      <c r="C184" s="44" t="s">
        <v>141</v>
      </c>
      <c r="D184" s="45"/>
      <c r="E184" s="45"/>
      <c r="F184" s="45"/>
      <c r="G184" s="45"/>
      <c r="H184" s="45"/>
      <c r="I184" s="15"/>
      <c r="J184" s="46">
        <v>-13289066.16</v>
      </c>
      <c r="K184" s="17"/>
      <c r="L184" s="46">
        <v>-14620181.679999998</v>
      </c>
      <c r="M184" s="4"/>
      <c r="N184" s="4"/>
      <c r="O184" s="4"/>
    </row>
    <row r="185" spans="3:15" ht="15" x14ac:dyDescent="0.2">
      <c r="C185" s="44" t="s">
        <v>142</v>
      </c>
      <c r="D185" s="45"/>
      <c r="E185" s="45"/>
      <c r="F185" s="45"/>
      <c r="G185" s="45"/>
      <c r="H185" s="45"/>
      <c r="I185" s="15"/>
      <c r="J185" s="46">
        <v>2059271.9599999981</v>
      </c>
      <c r="K185" s="17"/>
      <c r="L185" s="46">
        <v>1087266.3000000003</v>
      </c>
      <c r="M185" s="4"/>
      <c r="N185" s="4"/>
      <c r="O185" s="4"/>
    </row>
    <row r="186" spans="3:15" ht="15" x14ac:dyDescent="0.2">
      <c r="C186" s="44"/>
      <c r="D186" s="45"/>
      <c r="E186" s="45"/>
      <c r="F186" s="45" t="s">
        <v>143</v>
      </c>
      <c r="G186" s="45"/>
      <c r="H186" s="45"/>
      <c r="I186" s="15"/>
      <c r="J186" s="54">
        <v>24293.91</v>
      </c>
      <c r="K186" s="17"/>
      <c r="L186" s="54">
        <v>41178.18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144</v>
      </c>
      <c r="G187" s="45"/>
      <c r="H187" s="45"/>
      <c r="I187" s="15"/>
      <c r="J187" s="54">
        <v>-19068.79</v>
      </c>
      <c r="K187" s="17"/>
      <c r="L187" s="54">
        <v>-16732.13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145</v>
      </c>
      <c r="G188" s="45"/>
      <c r="H188" s="45"/>
      <c r="I188" s="15"/>
      <c r="J188" s="54">
        <v>163257.49</v>
      </c>
      <c r="K188" s="17"/>
      <c r="L188" s="54">
        <v>265913.15000000002</v>
      </c>
      <c r="M188" s="4"/>
      <c r="N188" s="4"/>
      <c r="O188" s="4"/>
    </row>
    <row r="189" spans="3:15" ht="15" x14ac:dyDescent="0.2">
      <c r="C189" s="44" t="s">
        <v>146</v>
      </c>
      <c r="D189" s="45"/>
      <c r="E189" s="45"/>
      <c r="F189" s="45"/>
      <c r="G189" s="45"/>
      <c r="H189" s="45"/>
      <c r="I189" s="15"/>
      <c r="J189" s="46">
        <v>168482.61</v>
      </c>
      <c r="K189" s="17"/>
      <c r="L189" s="46">
        <v>290359.2</v>
      </c>
      <c r="M189" s="4"/>
      <c r="N189" s="4"/>
      <c r="O189" s="4"/>
    </row>
    <row r="190" spans="3:15" ht="15" x14ac:dyDescent="0.2">
      <c r="C190" s="44" t="s">
        <v>149</v>
      </c>
      <c r="D190" s="45"/>
      <c r="E190" s="45"/>
      <c r="F190" s="45"/>
      <c r="G190" s="45"/>
      <c r="H190" s="45"/>
      <c r="I190" s="15"/>
      <c r="J190" s="46">
        <v>168482.61</v>
      </c>
      <c r="K190" s="17"/>
      <c r="L190" s="46">
        <v>290359.2</v>
      </c>
      <c r="M190" s="4"/>
      <c r="N190" s="4"/>
      <c r="O190" s="4"/>
    </row>
    <row r="191" spans="3:15" ht="15" x14ac:dyDescent="0.2">
      <c r="C191" s="44" t="s">
        <v>150</v>
      </c>
      <c r="D191" s="45"/>
      <c r="E191" s="45"/>
      <c r="F191" s="45"/>
      <c r="G191" s="45"/>
      <c r="H191" s="45"/>
      <c r="I191" s="15"/>
      <c r="J191" s="46">
        <v>2227754.569999998</v>
      </c>
      <c r="K191" s="17"/>
      <c r="L191" s="46">
        <v>1377625.5000000002</v>
      </c>
      <c r="M191" s="4"/>
      <c r="N191" s="4"/>
      <c r="O191" s="4"/>
    </row>
    <row r="192" spans="3:15" ht="15" hidden="1" x14ac:dyDescent="0.2">
      <c r="C192" s="44"/>
      <c r="D192" s="45"/>
      <c r="E192" s="45"/>
      <c r="F192" s="45"/>
      <c r="G192" s="45"/>
      <c r="H192" s="45"/>
      <c r="I192" s="15"/>
      <c r="J192" s="54"/>
      <c r="K192" s="17"/>
      <c r="L192" s="54"/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 t="s">
        <v>155</v>
      </c>
      <c r="D312" s="45"/>
      <c r="E312" s="45"/>
      <c r="F312" s="45"/>
      <c r="G312" s="45"/>
      <c r="H312" s="45"/>
      <c r="I312" s="15"/>
      <c r="J312" s="54"/>
      <c r="K312" s="17"/>
      <c r="L312" s="54"/>
      <c r="M312" s="4"/>
      <c r="N312" s="4"/>
      <c r="O312" s="4"/>
    </row>
    <row r="313" spans="2:15" ht="14.45" hidden="1" customHeight="1" x14ac:dyDescent="0.2">
      <c r="C313" s="44"/>
      <c r="D313" s="45"/>
      <c r="E313" s="45"/>
      <c r="F313" s="45"/>
      <c r="G313" s="45"/>
      <c r="H313" s="45"/>
      <c r="I313" s="15"/>
      <c r="J313" s="54"/>
      <c r="K313" s="17"/>
      <c r="L313" s="54"/>
      <c r="M313" s="4"/>
      <c r="N313" s="4"/>
      <c r="O313" s="4"/>
    </row>
    <row r="314" spans="2:15" ht="14.45" hidden="1" customHeight="1" x14ac:dyDescent="0.2">
      <c r="C314" s="44"/>
      <c r="D314" s="45"/>
      <c r="E314" s="45"/>
      <c r="F314" s="45"/>
      <c r="G314" s="45"/>
      <c r="H314" s="45"/>
      <c r="I314" s="15"/>
      <c r="J314" s="54"/>
      <c r="K314" s="17"/>
      <c r="L314" s="54"/>
      <c r="M314" s="4"/>
      <c r="N314" s="4"/>
      <c r="O314" s="4"/>
    </row>
    <row r="315" spans="2:15" ht="14.45" hidden="1" customHeight="1" x14ac:dyDescent="0.2">
      <c r="C315" s="44"/>
      <c r="D315" s="45"/>
      <c r="E315" s="45"/>
      <c r="F315" s="45"/>
      <c r="G315" s="45"/>
      <c r="H315" s="45"/>
      <c r="I315" s="15"/>
      <c r="J315" s="54"/>
      <c r="K315" s="17"/>
      <c r="L315" s="54"/>
      <c r="M315" s="4"/>
      <c r="N315" s="4"/>
      <c r="O315" s="4"/>
    </row>
    <row r="316" spans="2:15" ht="14.45" hidden="1" customHeight="1" x14ac:dyDescent="0.2">
      <c r="C316" s="44"/>
      <c r="D316" s="45"/>
      <c r="E316" s="45"/>
      <c r="F316" s="45"/>
      <c r="G316" s="45"/>
      <c r="H316" s="45"/>
      <c r="I316" s="15"/>
      <c r="J316" s="54"/>
      <c r="K316" s="17"/>
      <c r="L316" s="54"/>
      <c r="M316" s="4"/>
      <c r="N316" s="4"/>
      <c r="O316" s="4"/>
    </row>
    <row r="317" spans="2:15" ht="14.45" hidden="1" customHeight="1" x14ac:dyDescent="0.2">
      <c r="C317" s="44"/>
      <c r="D317" s="45"/>
      <c r="E317" s="45"/>
      <c r="F317" s="45"/>
      <c r="G317" s="45"/>
      <c r="H317" s="45"/>
      <c r="I317" s="15"/>
      <c r="J317" s="54"/>
      <c r="K317" s="17"/>
      <c r="L317" s="54"/>
      <c r="M317" s="4"/>
      <c r="N317" s="4"/>
      <c r="O317" s="4"/>
    </row>
    <row r="318" spans="2:15" ht="14.45" hidden="1" customHeight="1" x14ac:dyDescent="0.2">
      <c r="C318" s="44"/>
      <c r="D318" s="45"/>
      <c r="E318" s="45"/>
      <c r="F318" s="45"/>
      <c r="G318" s="45"/>
      <c r="H318" s="45"/>
      <c r="I318" s="15"/>
      <c r="J318" s="54"/>
      <c r="K318" s="17"/>
      <c r="L318" s="54"/>
      <c r="M318" s="4"/>
      <c r="N318" s="4"/>
      <c r="O318" s="4"/>
    </row>
    <row r="319" spans="2:15" ht="14.45" hidden="1" customHeight="1" x14ac:dyDescent="0.2">
      <c r="C319" s="44"/>
      <c r="D319" s="45"/>
      <c r="E319" s="45"/>
      <c r="F319" s="45"/>
      <c r="G319" s="45"/>
      <c r="H319" s="45"/>
      <c r="I319" s="15"/>
      <c r="J319" s="54"/>
      <c r="K319" s="17"/>
      <c r="L319" s="54"/>
      <c r="M319" s="4"/>
      <c r="N319" s="4"/>
      <c r="O319" s="4"/>
    </row>
    <row r="320" spans="2:15" ht="14.45" hidden="1" customHeight="1" x14ac:dyDescent="0.2">
      <c r="C320" s="44"/>
      <c r="D320" s="45"/>
      <c r="E320" s="45"/>
      <c r="F320" s="45"/>
      <c r="G320" s="45"/>
      <c r="H320" s="45"/>
      <c r="I320" s="15"/>
      <c r="J320" s="54"/>
      <c r="K320" s="17"/>
      <c r="L320" s="54"/>
      <c r="M320" s="4"/>
      <c r="N320" s="4"/>
      <c r="O320" s="4"/>
    </row>
    <row r="321" spans="3:15" ht="14.45" hidden="1" customHeight="1" x14ac:dyDescent="0.2">
      <c r="C321" s="44"/>
      <c r="D321" s="45"/>
      <c r="E321" s="45"/>
      <c r="F321" s="45"/>
      <c r="G321" s="45"/>
      <c r="H321" s="45"/>
      <c r="I321" s="15"/>
      <c r="J321" s="54"/>
      <c r="K321" s="17"/>
      <c r="L321" s="54"/>
      <c r="M321" s="4"/>
      <c r="N321" s="4"/>
      <c r="O321" s="4"/>
    </row>
    <row r="322" spans="3:15" ht="14.45" hidden="1" customHeight="1" x14ac:dyDescent="0.2">
      <c r="C322" s="44"/>
      <c r="D322" s="45"/>
      <c r="E322" s="45"/>
      <c r="F322" s="45"/>
      <c r="G322" s="45"/>
      <c r="H322" s="45"/>
      <c r="I322" s="15"/>
      <c r="J322" s="54"/>
      <c r="K322" s="17"/>
      <c r="L322" s="54"/>
      <c r="M322" s="4"/>
      <c r="N322" s="4"/>
      <c r="O322" s="4"/>
    </row>
    <row r="323" spans="3:15" ht="14.45" hidden="1" customHeight="1" x14ac:dyDescent="0.2">
      <c r="C323" s="44"/>
      <c r="D323" s="45"/>
      <c r="E323" s="45"/>
      <c r="F323" s="45"/>
      <c r="G323" s="45"/>
      <c r="H323" s="45"/>
      <c r="I323" s="15"/>
      <c r="J323" s="54"/>
      <c r="K323" s="17"/>
      <c r="L323" s="54"/>
      <c r="M323" s="4"/>
      <c r="N323" s="4"/>
      <c r="O323" s="4"/>
    </row>
    <row r="324" spans="3:15" ht="14.45" hidden="1" customHeight="1" x14ac:dyDescent="0.2">
      <c r="C324" s="44"/>
      <c r="D324" s="45"/>
      <c r="E324" s="45"/>
      <c r="F324" s="45"/>
      <c r="G324" s="45"/>
      <c r="H324" s="45"/>
      <c r="I324" s="15"/>
      <c r="J324" s="54"/>
      <c r="K324" s="17"/>
      <c r="L324" s="54"/>
      <c r="M324" s="4"/>
      <c r="N324" s="4"/>
      <c r="O324" s="4"/>
    </row>
    <row r="325" spans="3:15" ht="14.45" hidden="1" customHeight="1" x14ac:dyDescent="0.2">
      <c r="C325" s="44"/>
      <c r="D325" s="45"/>
      <c r="E325" s="45"/>
      <c r="F325" s="45"/>
      <c r="G325" s="45"/>
      <c r="H325" s="45"/>
      <c r="I325" s="15"/>
      <c r="J325" s="54"/>
      <c r="K325" s="17"/>
      <c r="L325" s="54"/>
      <c r="M325" s="4"/>
      <c r="N325" s="4"/>
      <c r="O325" s="4"/>
    </row>
    <row r="326" spans="3:15" ht="14.45" hidden="1" customHeight="1" x14ac:dyDescent="0.2">
      <c r="C326" s="44"/>
      <c r="D326" s="45"/>
      <c r="E326" s="45"/>
      <c r="F326" s="45"/>
      <c r="G326" s="45"/>
      <c r="H326" s="45"/>
      <c r="I326" s="15"/>
      <c r="J326" s="54"/>
      <c r="K326" s="17"/>
      <c r="L326" s="54"/>
      <c r="M326" s="4"/>
      <c r="N326" s="4"/>
      <c r="O326" s="4"/>
    </row>
    <row r="327" spans="3:15" ht="14.45" hidden="1" customHeight="1" x14ac:dyDescent="0.2">
      <c r="C327" s="44"/>
      <c r="D327" s="45"/>
      <c r="E327" s="45"/>
      <c r="F327" s="45"/>
      <c r="G327" s="45"/>
      <c r="H327" s="45"/>
      <c r="I327" s="15"/>
      <c r="J327" s="54"/>
      <c r="K327" s="17"/>
      <c r="L327" s="54"/>
      <c r="M327" s="4"/>
      <c r="N327" s="4"/>
      <c r="O327" s="4"/>
    </row>
    <row r="328" spans="3:15" ht="14.45" hidden="1" customHeight="1" x14ac:dyDescent="0.2">
      <c r="C328" s="44"/>
      <c r="D328" s="45"/>
      <c r="E328" s="45"/>
      <c r="F328" s="45"/>
      <c r="G328" s="45"/>
      <c r="H328" s="45"/>
      <c r="I328" s="15"/>
      <c r="J328" s="54"/>
      <c r="K328" s="17"/>
      <c r="L328" s="54"/>
      <c r="M328" s="4"/>
      <c r="N328" s="4"/>
      <c r="O328" s="4"/>
    </row>
    <row r="329" spans="3:15" ht="14.45" hidden="1" customHeight="1" x14ac:dyDescent="0.2">
      <c r="C329" s="44"/>
      <c r="D329" s="45"/>
      <c r="E329" s="45"/>
      <c r="F329" s="45"/>
      <c r="G329" s="45"/>
      <c r="H329" s="45"/>
      <c r="I329" s="15"/>
      <c r="J329" s="54"/>
      <c r="K329" s="17"/>
      <c r="L329" s="54"/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1" manualBreakCount="1">
    <brk id="309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12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9672725.1999999993</v>
      </c>
      <c r="K8" s="17"/>
      <c r="L8" s="46">
        <v>9046153.1800000016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7008906.2599999998</v>
      </c>
      <c r="K9" s="17"/>
      <c r="L9" s="54">
        <v>6598371.9900000002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7008906.2599999998</v>
      </c>
      <c r="K10" s="17"/>
      <c r="L10" s="54">
        <v>6598371.9900000002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88</v>
      </c>
      <c r="E11" s="45"/>
      <c r="F11" s="45"/>
      <c r="G11" s="45"/>
      <c r="H11" s="45"/>
      <c r="I11" s="15"/>
      <c r="J11" s="54">
        <v>538912.94999999995</v>
      </c>
      <c r="K11" s="17"/>
      <c r="L11" s="54">
        <v>7629.65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89</v>
      </c>
      <c r="E12" s="45"/>
      <c r="F12" s="45"/>
      <c r="G12" s="45"/>
      <c r="H12" s="45"/>
      <c r="I12" s="15"/>
      <c r="J12" s="54">
        <v>489188.32</v>
      </c>
      <c r="K12" s="17"/>
      <c r="L12" s="54">
        <v>412924.45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/>
      <c r="E13" s="45" t="s">
        <v>90</v>
      </c>
      <c r="F13" s="45"/>
      <c r="G13" s="45"/>
      <c r="H13" s="45"/>
      <c r="I13" s="15"/>
      <c r="J13" s="54">
        <v>452014.95999999996</v>
      </c>
      <c r="K13" s="17"/>
      <c r="L13" s="54">
        <v>396463.58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158</v>
      </c>
      <c r="F14" s="45"/>
      <c r="G14" s="45"/>
      <c r="H14" s="45"/>
      <c r="I14" s="15"/>
      <c r="J14" s="54">
        <v>115.9</v>
      </c>
      <c r="K14" s="17"/>
      <c r="L14" s="54">
        <v>9381.6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91</v>
      </c>
      <c r="F15" s="45"/>
      <c r="G15" s="45"/>
      <c r="H15" s="45"/>
      <c r="I15" s="15"/>
      <c r="J15" s="54">
        <v>35659.46</v>
      </c>
      <c r="K15" s="17"/>
      <c r="L15" s="54">
        <v>5680.62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92</v>
      </c>
      <c r="F16" s="45"/>
      <c r="G16" s="45"/>
      <c r="H16" s="45"/>
      <c r="I16" s="15"/>
      <c r="J16" s="54">
        <v>1398</v>
      </c>
      <c r="K16" s="17"/>
      <c r="L16" s="54">
        <v>1398.65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94</v>
      </c>
      <c r="E17" s="45"/>
      <c r="F17" s="45"/>
      <c r="G17" s="45"/>
      <c r="H17" s="45"/>
      <c r="I17" s="15"/>
      <c r="J17" s="54">
        <v>1635717.67</v>
      </c>
      <c r="K17" s="17"/>
      <c r="L17" s="54">
        <v>2027227.09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 t="s">
        <v>95</v>
      </c>
      <c r="D18" s="45"/>
      <c r="E18" s="45"/>
      <c r="F18" s="45"/>
      <c r="G18" s="45"/>
      <c r="H18" s="45"/>
      <c r="I18" s="15"/>
      <c r="J18" s="46">
        <v>9672725.1999999993</v>
      </c>
      <c r="K18" s="17"/>
      <c r="L18" s="46">
        <v>9046153.1800000016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96</v>
      </c>
      <c r="E19" s="45"/>
      <c r="F19" s="45"/>
      <c r="G19" s="45"/>
      <c r="H19" s="45"/>
      <c r="I19" s="15"/>
      <c r="J19" s="54">
        <v>7008500.3499999996</v>
      </c>
      <c r="K19" s="17"/>
      <c r="L19" s="54">
        <v>6437379.5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/>
      <c r="E20" s="45" t="s">
        <v>98</v>
      </c>
      <c r="F20" s="45"/>
      <c r="G20" s="45"/>
      <c r="H20" s="45"/>
      <c r="I20" s="15"/>
      <c r="J20" s="54">
        <v>7008500.3499999996</v>
      </c>
      <c r="K20" s="17"/>
      <c r="L20" s="54">
        <v>6437379.5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/>
      <c r="F21" s="45" t="s">
        <v>99</v>
      </c>
      <c r="G21" s="45"/>
      <c r="H21" s="45"/>
      <c r="I21" s="15"/>
      <c r="J21" s="54">
        <v>6199340.7000000002</v>
      </c>
      <c r="K21" s="17"/>
      <c r="L21" s="54">
        <v>5662675.2300000004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/>
      <c r="F22" s="45" t="s">
        <v>101</v>
      </c>
      <c r="G22" s="45"/>
      <c r="H22" s="45"/>
      <c r="I22" s="15"/>
      <c r="J22" s="54">
        <v>809159.65</v>
      </c>
      <c r="K22" s="17"/>
      <c r="L22" s="54">
        <v>774704.27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 t="s">
        <v>102</v>
      </c>
      <c r="E23" s="45"/>
      <c r="F23" s="45"/>
      <c r="G23" s="45"/>
      <c r="H23" s="45"/>
      <c r="I23" s="15"/>
      <c r="J23" s="54">
        <v>2664224.8500000006</v>
      </c>
      <c r="K23" s="17"/>
      <c r="L23" s="54">
        <v>2608773.6800000002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 t="s">
        <v>103</v>
      </c>
      <c r="F24" s="45"/>
      <c r="G24" s="45"/>
      <c r="H24" s="45"/>
      <c r="I24" s="15"/>
      <c r="J24" s="54">
        <v>1435000</v>
      </c>
      <c r="K24" s="17"/>
      <c r="L24" s="54">
        <v>1274064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104</v>
      </c>
      <c r="G25" s="45"/>
      <c r="H25" s="45"/>
      <c r="I25" s="15"/>
      <c r="J25" s="54">
        <v>20000</v>
      </c>
      <c r="K25" s="17"/>
      <c r="L25" s="54">
        <v>13301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105</v>
      </c>
      <c r="G26" s="45"/>
      <c r="H26" s="45"/>
      <c r="I26" s="15"/>
      <c r="J26" s="54">
        <v>150000</v>
      </c>
      <c r="K26" s="17"/>
      <c r="L26" s="54">
        <v>150000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106</v>
      </c>
      <c r="G27" s="45"/>
      <c r="H27" s="45"/>
      <c r="I27" s="15"/>
      <c r="J27" s="54">
        <v>1265000</v>
      </c>
      <c r="K27" s="17"/>
      <c r="L27" s="54">
        <v>1110763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 t="s">
        <v>108</v>
      </c>
      <c r="F28" s="45"/>
      <c r="G28" s="45"/>
      <c r="H28" s="45"/>
      <c r="I28" s="15"/>
      <c r="J28" s="54">
        <v>1692.55</v>
      </c>
      <c r="K28" s="17"/>
      <c r="L28" s="54">
        <v>1454.8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 t="s">
        <v>109</v>
      </c>
      <c r="F29" s="45"/>
      <c r="G29" s="45"/>
      <c r="H29" s="45"/>
      <c r="I29" s="15"/>
      <c r="J29" s="54">
        <v>-15660.9</v>
      </c>
      <c r="K29" s="17"/>
      <c r="L29" s="54">
        <v>-304.5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 t="s">
        <v>110</v>
      </c>
      <c r="F30" s="45"/>
      <c r="G30" s="45"/>
      <c r="H30" s="45"/>
      <c r="I30" s="15"/>
      <c r="J30" s="54">
        <v>1110210.8</v>
      </c>
      <c r="K30" s="17"/>
      <c r="L30" s="54">
        <v>1092486.49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164</v>
      </c>
      <c r="F31" s="45"/>
      <c r="G31" s="45"/>
      <c r="H31" s="45"/>
      <c r="I31" s="15"/>
      <c r="J31" s="54">
        <v>47634.25</v>
      </c>
      <c r="K31" s="17"/>
      <c r="L31" s="54">
        <v>22902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174</v>
      </c>
      <c r="F32" s="45"/>
      <c r="G32" s="45"/>
      <c r="H32" s="45"/>
      <c r="I32" s="15"/>
      <c r="J32" s="54">
        <v>22667.05</v>
      </c>
      <c r="K32" s="17"/>
      <c r="L32" s="54">
        <v>56948.15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112</v>
      </c>
      <c r="F33" s="45"/>
      <c r="G33" s="45"/>
      <c r="H33" s="45"/>
      <c r="I33" s="15"/>
      <c r="J33" s="54">
        <v>20781.099999999999</v>
      </c>
      <c r="K33" s="17"/>
      <c r="L33" s="54">
        <v>29942.74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114</v>
      </c>
      <c r="F34" s="45"/>
      <c r="G34" s="45"/>
      <c r="H34" s="45"/>
      <c r="I34" s="15"/>
      <c r="J34" s="54">
        <v>41900</v>
      </c>
      <c r="K34" s="17"/>
      <c r="L34" s="54">
        <v>131280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hidden="1" customHeight="1" x14ac:dyDescent="0.2">
      <c r="C35" s="44"/>
      <c r="D35" s="45"/>
      <c r="E35" s="45"/>
      <c r="F35" s="45"/>
      <c r="G35" s="45"/>
      <c r="H35" s="45"/>
      <c r="I35" s="15"/>
      <c r="J35" s="54"/>
      <c r="K35" s="17"/>
      <c r="L35" s="54"/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hidden="1" customHeight="1" x14ac:dyDescent="0.2">
      <c r="C36" s="44"/>
      <c r="D36" s="45"/>
      <c r="E36" s="45"/>
      <c r="F36" s="45"/>
      <c r="G36" s="45"/>
      <c r="H36" s="45"/>
      <c r="I36" s="15"/>
      <c r="J36" s="54"/>
      <c r="K36" s="17"/>
      <c r="L36" s="54"/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hidden="1" customHeight="1" x14ac:dyDescent="0.2">
      <c r="C37" s="44"/>
      <c r="D37" s="45"/>
      <c r="E37" s="45"/>
      <c r="F37" s="45"/>
      <c r="G37" s="45"/>
      <c r="H37" s="45"/>
      <c r="I37" s="15"/>
      <c r="J37" s="54"/>
      <c r="K37" s="17"/>
      <c r="L37" s="54"/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8378746.4000000004</v>
      </c>
      <c r="K160" s="17"/>
      <c r="L160" s="54">
        <v>7980923.4000000004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-7716.55</v>
      </c>
      <c r="K161" s="17"/>
      <c r="L161" s="54">
        <v>-19832.79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165</v>
      </c>
      <c r="G162" s="45"/>
      <c r="H162" s="45"/>
      <c r="I162" s="15"/>
      <c r="J162" s="54">
        <v>-36866.5</v>
      </c>
      <c r="K162" s="17"/>
      <c r="L162" s="54">
        <v>-35116.050000000003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119</v>
      </c>
      <c r="G163" s="45"/>
      <c r="H163" s="45"/>
      <c r="I163" s="15"/>
      <c r="J163" s="54">
        <v>1380997.45</v>
      </c>
      <c r="K163" s="17"/>
      <c r="L163" s="54">
        <v>1345795.65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121</v>
      </c>
      <c r="G164" s="45"/>
      <c r="H164" s="45"/>
      <c r="I164" s="15"/>
      <c r="J164" s="54">
        <v>-12249.6</v>
      </c>
      <c r="K164" s="17"/>
      <c r="L164" s="54">
        <v>-12217.2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122</v>
      </c>
      <c r="G165" s="45"/>
      <c r="H165" s="45"/>
      <c r="I165" s="15"/>
      <c r="J165" s="54">
        <v>-1380997.45</v>
      </c>
      <c r="K165" s="17"/>
      <c r="L165" s="54">
        <v>-1345795.65</v>
      </c>
      <c r="M165" s="4"/>
      <c r="N165" s="4"/>
      <c r="O165" s="4"/>
    </row>
    <row r="166" spans="3:15" ht="15" x14ac:dyDescent="0.2">
      <c r="C166" s="44" t="s">
        <v>123</v>
      </c>
      <c r="D166" s="45"/>
      <c r="E166" s="45"/>
      <c r="F166" s="45"/>
      <c r="G166" s="45"/>
      <c r="H166" s="45"/>
      <c r="I166" s="15"/>
      <c r="J166" s="46">
        <v>8321913.7500000009</v>
      </c>
      <c r="K166" s="17"/>
      <c r="L166" s="46">
        <v>7913757.3600000013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124</v>
      </c>
      <c r="G167" s="45"/>
      <c r="H167" s="45"/>
      <c r="I167" s="15"/>
      <c r="J167" s="54">
        <v>-9343673.9499999993</v>
      </c>
      <c r="K167" s="17"/>
      <c r="L167" s="54">
        <v>-8813096.6500000004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125</v>
      </c>
      <c r="G168" s="45"/>
      <c r="H168" s="45"/>
      <c r="I168" s="15"/>
      <c r="J168" s="54">
        <v>1273286.1499999999</v>
      </c>
      <c r="K168" s="17"/>
      <c r="L168" s="54">
        <v>1214454.8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166</v>
      </c>
      <c r="G169" s="45"/>
      <c r="H169" s="45"/>
      <c r="I169" s="15"/>
      <c r="J169" s="54">
        <v>-683.55</v>
      </c>
      <c r="K169" s="17"/>
      <c r="L169" s="54">
        <v>-2.0499999999999998</v>
      </c>
      <c r="M169" s="4"/>
      <c r="N169" s="4"/>
      <c r="O169" s="4"/>
    </row>
    <row r="170" spans="3:15" ht="15" x14ac:dyDescent="0.2">
      <c r="C170" s="44" t="s">
        <v>126</v>
      </c>
      <c r="D170" s="45"/>
      <c r="E170" s="45"/>
      <c r="F170" s="45"/>
      <c r="G170" s="45"/>
      <c r="H170" s="45"/>
      <c r="I170" s="15"/>
      <c r="J170" s="46">
        <v>1272602.5999999999</v>
      </c>
      <c r="K170" s="17"/>
      <c r="L170" s="46">
        <v>1214452.75</v>
      </c>
      <c r="M170" s="4"/>
      <c r="N170" s="4"/>
      <c r="O170" s="4"/>
    </row>
    <row r="171" spans="3:15" ht="15" x14ac:dyDescent="0.2">
      <c r="C171" s="44" t="s">
        <v>127</v>
      </c>
      <c r="D171" s="45"/>
      <c r="E171" s="45"/>
      <c r="F171" s="45"/>
      <c r="G171" s="45"/>
      <c r="H171" s="45"/>
      <c r="I171" s="15"/>
      <c r="J171" s="46">
        <v>-8071071.3499999996</v>
      </c>
      <c r="K171" s="17"/>
      <c r="L171" s="46">
        <v>-7598643.9000000004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167</v>
      </c>
      <c r="G172" s="45"/>
      <c r="H172" s="45"/>
      <c r="I172" s="15"/>
      <c r="J172" s="54">
        <v>-11857.35</v>
      </c>
      <c r="K172" s="17"/>
      <c r="L172" s="54">
        <v>-10134.35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129</v>
      </c>
      <c r="G173" s="45"/>
      <c r="H173" s="45"/>
      <c r="I173" s="15"/>
      <c r="J173" s="54">
        <v>-45696.41</v>
      </c>
      <c r="K173" s="17"/>
      <c r="L173" s="54">
        <v>-13091.87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130</v>
      </c>
      <c r="G174" s="45"/>
      <c r="H174" s="45"/>
      <c r="I174" s="15"/>
      <c r="J174" s="54">
        <v>-154237</v>
      </c>
      <c r="K174" s="17"/>
      <c r="L174" s="54">
        <v>0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131</v>
      </c>
      <c r="G175" s="45"/>
      <c r="H175" s="45"/>
      <c r="I175" s="15"/>
      <c r="J175" s="54">
        <v>141714</v>
      </c>
      <c r="K175" s="17"/>
      <c r="L175" s="54">
        <v>346805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132</v>
      </c>
      <c r="G176" s="45"/>
      <c r="H176" s="45"/>
      <c r="I176" s="15"/>
      <c r="J176" s="54">
        <v>625000</v>
      </c>
      <c r="K176" s="17"/>
      <c r="L176" s="54">
        <v>-216000</v>
      </c>
      <c r="M176" s="4"/>
      <c r="N176" s="4"/>
      <c r="O176" s="4"/>
    </row>
    <row r="177" spans="3:15" ht="15" x14ac:dyDescent="0.2">
      <c r="C177" s="44" t="s">
        <v>133</v>
      </c>
      <c r="D177" s="45"/>
      <c r="E177" s="45"/>
      <c r="F177" s="45"/>
      <c r="G177" s="45"/>
      <c r="H177" s="45"/>
      <c r="I177" s="15"/>
      <c r="J177" s="46">
        <v>-7516148.1099999985</v>
      </c>
      <c r="K177" s="17"/>
      <c r="L177" s="46">
        <v>-7491065.1200000001</v>
      </c>
      <c r="M177" s="4"/>
      <c r="N177" s="4"/>
      <c r="O177" s="4"/>
    </row>
    <row r="178" spans="3:15" ht="15" x14ac:dyDescent="0.2">
      <c r="C178" s="44" t="s">
        <v>134</v>
      </c>
      <c r="D178" s="45"/>
      <c r="E178" s="45"/>
      <c r="F178" s="45"/>
      <c r="G178" s="45"/>
      <c r="H178" s="45"/>
      <c r="I178" s="15"/>
      <c r="J178" s="46">
        <v>805765.64000000246</v>
      </c>
      <c r="K178" s="17"/>
      <c r="L178" s="46">
        <v>422692.24000000115</v>
      </c>
      <c r="M178" s="4"/>
      <c r="N178" s="4"/>
      <c r="O178" s="4"/>
    </row>
    <row r="179" spans="3:15" ht="15" x14ac:dyDescent="0.2">
      <c r="C179" s="44"/>
      <c r="D179" s="45"/>
      <c r="E179" s="45"/>
      <c r="F179" s="45" t="s">
        <v>135</v>
      </c>
      <c r="G179" s="45"/>
      <c r="H179" s="45"/>
      <c r="I179" s="15"/>
      <c r="J179" s="54">
        <v>-185449.2</v>
      </c>
      <c r="K179" s="17"/>
      <c r="L179" s="54">
        <v>-165552.9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136</v>
      </c>
      <c r="G180" s="45"/>
      <c r="H180" s="45"/>
      <c r="I180" s="15"/>
      <c r="J180" s="54">
        <v>-239052.15</v>
      </c>
      <c r="K180" s="17"/>
      <c r="L180" s="54">
        <v>-195096.22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137</v>
      </c>
      <c r="G181" s="45"/>
      <c r="H181" s="45"/>
      <c r="I181" s="15"/>
      <c r="J181" s="54">
        <v>-566.75</v>
      </c>
      <c r="K181" s="17"/>
      <c r="L181" s="54">
        <v>-637.5</v>
      </c>
      <c r="M181" s="4"/>
      <c r="N181" s="4"/>
      <c r="O181" s="4"/>
    </row>
    <row r="182" spans="3:15" ht="15" x14ac:dyDescent="0.2">
      <c r="C182" s="44" t="s">
        <v>140</v>
      </c>
      <c r="D182" s="45"/>
      <c r="E182" s="45"/>
      <c r="F182" s="45"/>
      <c r="G182" s="45"/>
      <c r="H182" s="45"/>
      <c r="I182" s="15"/>
      <c r="J182" s="46">
        <v>-425068.1</v>
      </c>
      <c r="K182" s="17"/>
      <c r="L182" s="46">
        <v>-361286.62</v>
      </c>
      <c r="M182" s="4"/>
      <c r="N182" s="4"/>
      <c r="O182" s="4"/>
    </row>
    <row r="183" spans="3:15" ht="15" x14ac:dyDescent="0.2">
      <c r="C183" s="44" t="s">
        <v>141</v>
      </c>
      <c r="D183" s="45"/>
      <c r="E183" s="45"/>
      <c r="F183" s="45"/>
      <c r="G183" s="45"/>
      <c r="H183" s="45"/>
      <c r="I183" s="15"/>
      <c r="J183" s="46">
        <v>-7941216.2099999981</v>
      </c>
      <c r="K183" s="17"/>
      <c r="L183" s="46">
        <v>-7852351.7400000002</v>
      </c>
      <c r="M183" s="4"/>
      <c r="N183" s="4"/>
      <c r="O183" s="4"/>
    </row>
    <row r="184" spans="3:15" ht="15" x14ac:dyDescent="0.2">
      <c r="C184" s="44" t="s">
        <v>142</v>
      </c>
      <c r="D184" s="45"/>
      <c r="E184" s="45"/>
      <c r="F184" s="45"/>
      <c r="G184" s="45"/>
      <c r="H184" s="45"/>
      <c r="I184" s="15"/>
      <c r="J184" s="46">
        <v>380697.54000000248</v>
      </c>
      <c r="K184" s="17"/>
      <c r="L184" s="46">
        <v>61405.620000001159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143</v>
      </c>
      <c r="G185" s="45"/>
      <c r="H185" s="45"/>
      <c r="I185" s="15"/>
      <c r="J185" s="54">
        <v>49558.8</v>
      </c>
      <c r="K185" s="17"/>
      <c r="L185" s="54">
        <v>68756.25</v>
      </c>
      <c r="M185" s="4"/>
      <c r="N185" s="4"/>
      <c r="O185" s="4"/>
    </row>
    <row r="186" spans="3:15" ht="15" x14ac:dyDescent="0.2">
      <c r="C186" s="44"/>
      <c r="D186" s="45"/>
      <c r="E186" s="45"/>
      <c r="F186" s="45" t="s">
        <v>144</v>
      </c>
      <c r="G186" s="45"/>
      <c r="H186" s="45"/>
      <c r="I186" s="15"/>
      <c r="J186" s="54">
        <v>-27323.200000000001</v>
      </c>
      <c r="K186" s="17"/>
      <c r="L186" s="54">
        <v>-50771.55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145</v>
      </c>
      <c r="G187" s="45"/>
      <c r="H187" s="45"/>
      <c r="I187" s="15"/>
      <c r="J187" s="54">
        <v>133732.32999999999</v>
      </c>
      <c r="K187" s="17"/>
      <c r="L187" s="54">
        <v>326706.27</v>
      </c>
      <c r="M187" s="4"/>
      <c r="N187" s="4"/>
      <c r="O187" s="4"/>
    </row>
    <row r="188" spans="3:15" ht="15" x14ac:dyDescent="0.2">
      <c r="C188" s="44" t="s">
        <v>146</v>
      </c>
      <c r="D188" s="45"/>
      <c r="E188" s="45"/>
      <c r="F188" s="45"/>
      <c r="G188" s="45"/>
      <c r="H188" s="45"/>
      <c r="I188" s="15"/>
      <c r="J188" s="46">
        <v>155967.93</v>
      </c>
      <c r="K188" s="17"/>
      <c r="L188" s="46">
        <v>344690.97000000003</v>
      </c>
      <c r="M188" s="4"/>
      <c r="N188" s="4"/>
      <c r="O188" s="4"/>
    </row>
    <row r="189" spans="3:15" ht="15" x14ac:dyDescent="0.2">
      <c r="C189" s="44" t="s">
        <v>149</v>
      </c>
      <c r="D189" s="45"/>
      <c r="E189" s="45"/>
      <c r="F189" s="45"/>
      <c r="G189" s="45"/>
      <c r="H189" s="45"/>
      <c r="I189" s="15"/>
      <c r="J189" s="46">
        <v>155967.93</v>
      </c>
      <c r="K189" s="17"/>
      <c r="L189" s="46">
        <v>344690.97000000003</v>
      </c>
      <c r="M189" s="4"/>
      <c r="N189" s="4"/>
      <c r="O189" s="4"/>
    </row>
    <row r="190" spans="3:15" ht="15" x14ac:dyDescent="0.2">
      <c r="C190" s="44" t="s">
        <v>150</v>
      </c>
      <c r="D190" s="45"/>
      <c r="E190" s="45"/>
      <c r="F190" s="45"/>
      <c r="G190" s="45"/>
      <c r="H190" s="45"/>
      <c r="I190" s="15"/>
      <c r="J190" s="46">
        <v>536665.47000000253</v>
      </c>
      <c r="K190" s="17"/>
      <c r="L190" s="46">
        <v>406096.59000000119</v>
      </c>
      <c r="M190" s="4"/>
      <c r="N190" s="4"/>
      <c r="O190" s="4"/>
    </row>
    <row r="191" spans="3:15" ht="15" hidden="1" x14ac:dyDescent="0.2">
      <c r="C191" s="44"/>
      <c r="D191" s="45"/>
      <c r="E191" s="45"/>
      <c r="F191" s="45"/>
      <c r="G191" s="45"/>
      <c r="H191" s="45"/>
      <c r="I191" s="15"/>
      <c r="J191" s="54"/>
      <c r="K191" s="17"/>
      <c r="L191" s="54"/>
      <c r="M191" s="4"/>
      <c r="N191" s="4"/>
      <c r="O191" s="4"/>
    </row>
    <row r="192" spans="3:15" ht="15" hidden="1" x14ac:dyDescent="0.2">
      <c r="C192" s="44"/>
      <c r="D192" s="45"/>
      <c r="E192" s="45"/>
      <c r="F192" s="45"/>
      <c r="G192" s="45"/>
      <c r="H192" s="45"/>
      <c r="I192" s="15"/>
      <c r="J192" s="54"/>
      <c r="K192" s="17"/>
      <c r="L192" s="54"/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491038.95</v>
      </c>
      <c r="K312" s="17"/>
      <c r="L312" s="54">
        <v>495387.15</v>
      </c>
      <c r="M312" s="4"/>
      <c r="N312" s="4"/>
      <c r="O312" s="4"/>
    </row>
    <row r="313" spans="2:15" ht="14.45" customHeight="1" x14ac:dyDescent="0.2">
      <c r="C313" s="44" t="s">
        <v>123</v>
      </c>
      <c r="D313" s="45"/>
      <c r="E313" s="45"/>
      <c r="F313" s="45"/>
      <c r="G313" s="45"/>
      <c r="H313" s="45"/>
      <c r="I313" s="15"/>
      <c r="J313" s="46">
        <v>491038.95</v>
      </c>
      <c r="K313" s="17"/>
      <c r="L313" s="46">
        <v>495387.15</v>
      </c>
      <c r="M313" s="4"/>
      <c r="N313" s="4"/>
      <c r="O313" s="4"/>
    </row>
    <row r="314" spans="2:15" ht="14.45" customHeight="1" x14ac:dyDescent="0.2">
      <c r="C314" s="44"/>
      <c r="D314" s="45"/>
      <c r="E314" s="45"/>
      <c r="F314" s="45" t="s">
        <v>124</v>
      </c>
      <c r="G314" s="45"/>
      <c r="H314" s="45"/>
      <c r="I314" s="15"/>
      <c r="J314" s="54">
        <v>-433191.30000000005</v>
      </c>
      <c r="K314" s="17"/>
      <c r="L314" s="54">
        <v>-382587.85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129</v>
      </c>
      <c r="G315" s="45"/>
      <c r="H315" s="45"/>
      <c r="I315" s="15"/>
      <c r="J315" s="54">
        <v>-910.75</v>
      </c>
      <c r="K315" s="17"/>
      <c r="L315" s="54">
        <v>-675.45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130</v>
      </c>
      <c r="G316" s="45"/>
      <c r="H316" s="45"/>
      <c r="I316" s="15"/>
      <c r="J316" s="54">
        <v>-6699</v>
      </c>
      <c r="K316" s="17"/>
      <c r="L316" s="54">
        <v>-2699</v>
      </c>
      <c r="M316" s="4"/>
      <c r="N316" s="4"/>
      <c r="O316" s="4"/>
    </row>
    <row r="317" spans="2:15" ht="14.45" customHeight="1" x14ac:dyDescent="0.2">
      <c r="C317" s="44" t="s">
        <v>133</v>
      </c>
      <c r="D317" s="45"/>
      <c r="E317" s="45"/>
      <c r="F317" s="45"/>
      <c r="G317" s="45"/>
      <c r="H317" s="45"/>
      <c r="I317" s="15"/>
      <c r="J317" s="46">
        <v>-440801.05000000005</v>
      </c>
      <c r="K317" s="17"/>
      <c r="L317" s="46">
        <v>-385962.3</v>
      </c>
      <c r="M317" s="4"/>
      <c r="N317" s="4"/>
      <c r="O317" s="4"/>
    </row>
    <row r="318" spans="2:15" ht="14.45" customHeight="1" x14ac:dyDescent="0.2">
      <c r="C318" s="44" t="s">
        <v>134</v>
      </c>
      <c r="D318" s="45"/>
      <c r="E318" s="45"/>
      <c r="F318" s="45"/>
      <c r="G318" s="45"/>
      <c r="H318" s="45"/>
      <c r="I318" s="15"/>
      <c r="J318" s="46">
        <v>50237.899999999965</v>
      </c>
      <c r="K318" s="17"/>
      <c r="L318" s="46">
        <v>109424.85000000003</v>
      </c>
      <c r="M318" s="4"/>
      <c r="N318" s="4"/>
      <c r="O318" s="4"/>
    </row>
    <row r="319" spans="2:15" ht="14.45" customHeight="1" x14ac:dyDescent="0.2">
      <c r="C319" s="44"/>
      <c r="D319" s="45"/>
      <c r="E319" s="45"/>
      <c r="F319" s="45" t="s">
        <v>135</v>
      </c>
      <c r="G319" s="45"/>
      <c r="H319" s="45"/>
      <c r="I319" s="15"/>
      <c r="J319" s="54">
        <v>-10876.45</v>
      </c>
      <c r="K319" s="17"/>
      <c r="L319" s="54">
        <v>-29215.25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136</v>
      </c>
      <c r="G320" s="45"/>
      <c r="H320" s="45"/>
      <c r="I320" s="15"/>
      <c r="J320" s="54">
        <v>-14020.22</v>
      </c>
      <c r="K320" s="17"/>
      <c r="L320" s="54">
        <v>-34428.699999999997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137</v>
      </c>
      <c r="G321" s="45"/>
      <c r="H321" s="45"/>
      <c r="I321" s="15"/>
      <c r="J321" s="54">
        <v>-33.25</v>
      </c>
      <c r="K321" s="17"/>
      <c r="L321" s="54">
        <v>-112.5</v>
      </c>
      <c r="M321" s="4"/>
      <c r="N321" s="4"/>
      <c r="O321" s="4"/>
    </row>
    <row r="322" spans="3:15" ht="14.45" customHeight="1" x14ac:dyDescent="0.2">
      <c r="C322" s="44" t="s">
        <v>140</v>
      </c>
      <c r="D322" s="45"/>
      <c r="E322" s="45"/>
      <c r="F322" s="45"/>
      <c r="G322" s="45"/>
      <c r="H322" s="45"/>
      <c r="I322" s="15"/>
      <c r="J322" s="46">
        <v>-24929.919999999998</v>
      </c>
      <c r="K322" s="17"/>
      <c r="L322" s="46">
        <v>-63756.45</v>
      </c>
      <c r="M322" s="4"/>
      <c r="N322" s="4"/>
      <c r="O322" s="4"/>
    </row>
    <row r="323" spans="3:15" ht="14.45" customHeight="1" x14ac:dyDescent="0.2">
      <c r="C323" s="44" t="s">
        <v>141</v>
      </c>
      <c r="D323" s="45"/>
      <c r="E323" s="45"/>
      <c r="F323" s="45"/>
      <c r="G323" s="45"/>
      <c r="H323" s="45"/>
      <c r="I323" s="15"/>
      <c r="J323" s="46">
        <v>-465730.97000000003</v>
      </c>
      <c r="K323" s="17"/>
      <c r="L323" s="46">
        <v>-449718.75</v>
      </c>
      <c r="M323" s="4"/>
      <c r="N323" s="4"/>
      <c r="O323" s="4"/>
    </row>
    <row r="324" spans="3:15" ht="14.45" customHeight="1" x14ac:dyDescent="0.2">
      <c r="C324" s="44" t="s">
        <v>142</v>
      </c>
      <c r="D324" s="45"/>
      <c r="E324" s="45"/>
      <c r="F324" s="45"/>
      <c r="G324" s="45"/>
      <c r="H324" s="45"/>
      <c r="I324" s="15"/>
      <c r="J324" s="46">
        <v>25307.979999999967</v>
      </c>
      <c r="K324" s="17"/>
      <c r="L324" s="46">
        <v>45668.400000000038</v>
      </c>
      <c r="M324" s="4"/>
      <c r="N324" s="4"/>
      <c r="O324" s="4"/>
    </row>
    <row r="325" spans="3:15" ht="14.45" customHeight="1" x14ac:dyDescent="0.2">
      <c r="C325" s="44"/>
      <c r="D325" s="45"/>
      <c r="E325" s="45"/>
      <c r="F325" s="45" t="s">
        <v>143</v>
      </c>
      <c r="G325" s="45"/>
      <c r="H325" s="45"/>
      <c r="I325" s="15"/>
      <c r="J325" s="54">
        <v>2906.6000000000004</v>
      </c>
      <c r="K325" s="17"/>
      <c r="L325" s="54">
        <v>12133.45</v>
      </c>
      <c r="M325" s="4"/>
      <c r="N325" s="4"/>
      <c r="O325" s="4"/>
    </row>
    <row r="326" spans="3:15" ht="14.45" customHeight="1" x14ac:dyDescent="0.2">
      <c r="C326" s="44"/>
      <c r="D326" s="45"/>
      <c r="E326" s="45"/>
      <c r="F326" s="45" t="s">
        <v>144</v>
      </c>
      <c r="G326" s="45"/>
      <c r="H326" s="45"/>
      <c r="I326" s="15"/>
      <c r="J326" s="54">
        <v>-1602.5</v>
      </c>
      <c r="K326" s="17"/>
      <c r="L326" s="54">
        <v>-8959.7000000000007</v>
      </c>
      <c r="M326" s="4"/>
      <c r="N326" s="4"/>
      <c r="O326" s="4"/>
    </row>
    <row r="327" spans="3:15" ht="14.45" customHeight="1" x14ac:dyDescent="0.2">
      <c r="C327" s="44"/>
      <c r="D327" s="45"/>
      <c r="E327" s="45"/>
      <c r="F327" s="45" t="s">
        <v>145</v>
      </c>
      <c r="G327" s="45"/>
      <c r="H327" s="45"/>
      <c r="I327" s="15"/>
      <c r="J327" s="54">
        <v>7843.2999999999993</v>
      </c>
      <c r="K327" s="17"/>
      <c r="L327" s="54">
        <v>36300.699999999997</v>
      </c>
      <c r="M327" s="4"/>
      <c r="N327" s="4"/>
      <c r="O327" s="4"/>
    </row>
    <row r="328" spans="3:15" ht="14.45" customHeight="1" x14ac:dyDescent="0.2">
      <c r="C328" s="44" t="s">
        <v>146</v>
      </c>
      <c r="D328" s="45"/>
      <c r="E328" s="45"/>
      <c r="F328" s="45"/>
      <c r="G328" s="45"/>
      <c r="H328" s="45"/>
      <c r="I328" s="15"/>
      <c r="J328" s="46">
        <v>9147.4</v>
      </c>
      <c r="K328" s="17"/>
      <c r="L328" s="46">
        <v>39474.449999999997</v>
      </c>
      <c r="M328" s="4"/>
      <c r="N328" s="4"/>
      <c r="O328" s="4"/>
    </row>
    <row r="329" spans="3:15" ht="14.45" customHeight="1" x14ac:dyDescent="0.2">
      <c r="C329" s="44" t="s">
        <v>149</v>
      </c>
      <c r="D329" s="45"/>
      <c r="E329" s="45"/>
      <c r="F329" s="45"/>
      <c r="G329" s="45"/>
      <c r="H329" s="45"/>
      <c r="I329" s="15"/>
      <c r="J329" s="46">
        <v>9147.4</v>
      </c>
      <c r="K329" s="17"/>
      <c r="L329" s="46">
        <v>39474.449999999997</v>
      </c>
      <c r="M329" s="4"/>
      <c r="N329" s="4"/>
      <c r="O329" s="4"/>
    </row>
    <row r="330" spans="3:15" ht="14.45" customHeight="1" x14ac:dyDescent="0.2">
      <c r="C330" s="44" t="s">
        <v>150</v>
      </c>
      <c r="D330" s="45"/>
      <c r="E330" s="45"/>
      <c r="F330" s="45"/>
      <c r="G330" s="45"/>
      <c r="H330" s="45"/>
      <c r="I330" s="15"/>
      <c r="J330" s="46">
        <v>34455.379999999968</v>
      </c>
      <c r="K330" s="17"/>
      <c r="L330" s="46">
        <v>85142.850000000035</v>
      </c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1" manualBreakCount="1">
    <brk id="309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13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128872633.65999998</v>
      </c>
      <c r="K8" s="17"/>
      <c r="L8" s="46">
        <v>125719159.78000002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93170773.940000013</v>
      </c>
      <c r="K9" s="17"/>
      <c r="L9" s="54">
        <v>92047828.820000008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93170773.940000013</v>
      </c>
      <c r="K10" s="17"/>
      <c r="L10" s="54">
        <v>92047828.820000008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87</v>
      </c>
      <c r="E11" s="45"/>
      <c r="F11" s="45"/>
      <c r="G11" s="45"/>
      <c r="H11" s="45"/>
      <c r="I11" s="15"/>
      <c r="J11" s="54">
        <v>20990.260000000009</v>
      </c>
      <c r="K11" s="17"/>
      <c r="L11" s="54">
        <v>34983.780000000006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88</v>
      </c>
      <c r="E12" s="45"/>
      <c r="F12" s="45"/>
      <c r="G12" s="45"/>
      <c r="H12" s="45"/>
      <c r="I12" s="15"/>
      <c r="J12" s="54">
        <v>2292053.5499999998</v>
      </c>
      <c r="K12" s="17"/>
      <c r="L12" s="54">
        <v>625025.93999999994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89</v>
      </c>
      <c r="E13" s="45"/>
      <c r="F13" s="45"/>
      <c r="G13" s="45"/>
      <c r="H13" s="45"/>
      <c r="I13" s="15"/>
      <c r="J13" s="54">
        <v>14945520.859999999</v>
      </c>
      <c r="K13" s="17"/>
      <c r="L13" s="54">
        <v>13715177.75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90</v>
      </c>
      <c r="F14" s="45"/>
      <c r="G14" s="45"/>
      <c r="H14" s="45"/>
      <c r="I14" s="15"/>
      <c r="J14" s="54">
        <v>11870050.74</v>
      </c>
      <c r="K14" s="17"/>
      <c r="L14" s="54">
        <v>11743892.469999999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189</v>
      </c>
      <c r="F15" s="45"/>
      <c r="G15" s="45"/>
      <c r="H15" s="45"/>
      <c r="I15" s="15"/>
      <c r="J15" s="54">
        <v>0</v>
      </c>
      <c r="K15" s="17"/>
      <c r="L15" s="54">
        <v>1324.8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91</v>
      </c>
      <c r="F16" s="45"/>
      <c r="G16" s="45"/>
      <c r="H16" s="45"/>
      <c r="I16" s="15"/>
      <c r="J16" s="54">
        <v>2007035.09</v>
      </c>
      <c r="K16" s="17"/>
      <c r="L16" s="54">
        <v>908112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92</v>
      </c>
      <c r="F17" s="45"/>
      <c r="G17" s="45"/>
      <c r="H17" s="45"/>
      <c r="I17" s="15"/>
      <c r="J17" s="54">
        <v>1068435.03</v>
      </c>
      <c r="K17" s="17"/>
      <c r="L17" s="54">
        <v>1061848.48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 t="s">
        <v>93</v>
      </c>
      <c r="E18" s="45"/>
      <c r="F18" s="45"/>
      <c r="G18" s="45"/>
      <c r="H18" s="45"/>
      <c r="I18" s="15"/>
      <c r="J18" s="54">
        <v>6921450.3499999996</v>
      </c>
      <c r="K18" s="17"/>
      <c r="L18" s="54">
        <v>12506492.390000001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94</v>
      </c>
      <c r="E19" s="45"/>
      <c r="F19" s="45"/>
      <c r="G19" s="45"/>
      <c r="H19" s="45"/>
      <c r="I19" s="15"/>
      <c r="J19" s="54">
        <v>11521844.699999999</v>
      </c>
      <c r="K19" s="17"/>
      <c r="L19" s="54">
        <v>6789651.0999999996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 t="s">
        <v>95</v>
      </c>
      <c r="D20" s="45"/>
      <c r="E20" s="45"/>
      <c r="F20" s="45"/>
      <c r="G20" s="45"/>
      <c r="H20" s="45"/>
      <c r="I20" s="15"/>
      <c r="J20" s="46">
        <v>128872633.66</v>
      </c>
      <c r="K20" s="17"/>
      <c r="L20" s="46">
        <v>125719159.78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 t="s">
        <v>96</v>
      </c>
      <c r="E21" s="45"/>
      <c r="F21" s="45"/>
      <c r="G21" s="45"/>
      <c r="H21" s="45"/>
      <c r="I21" s="15"/>
      <c r="J21" s="54">
        <v>37217155.899999999</v>
      </c>
      <c r="K21" s="17"/>
      <c r="L21" s="54">
        <v>35434369.409999996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 t="s">
        <v>97</v>
      </c>
      <c r="F22" s="45"/>
      <c r="G22" s="45"/>
      <c r="H22" s="45"/>
      <c r="I22" s="15"/>
      <c r="J22" s="54">
        <v>100000</v>
      </c>
      <c r="K22" s="17"/>
      <c r="L22" s="54">
        <v>100000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 t="s">
        <v>98</v>
      </c>
      <c r="F23" s="45"/>
      <c r="G23" s="45"/>
      <c r="H23" s="45"/>
      <c r="I23" s="15"/>
      <c r="J23" s="54">
        <v>37117155.899999999</v>
      </c>
      <c r="K23" s="17"/>
      <c r="L23" s="54">
        <v>35334369.409999996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99</v>
      </c>
      <c r="G24" s="45"/>
      <c r="H24" s="45"/>
      <c r="I24" s="15"/>
      <c r="J24" s="54">
        <v>36858024.369999997</v>
      </c>
      <c r="K24" s="17"/>
      <c r="L24" s="54">
        <v>35084395.039999999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101</v>
      </c>
      <c r="G25" s="45"/>
      <c r="H25" s="45"/>
      <c r="I25" s="15"/>
      <c r="J25" s="54">
        <v>259131.53</v>
      </c>
      <c r="K25" s="17"/>
      <c r="L25" s="54">
        <v>249974.37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 t="s">
        <v>102</v>
      </c>
      <c r="E26" s="45"/>
      <c r="F26" s="45"/>
      <c r="G26" s="45"/>
      <c r="H26" s="45"/>
      <c r="I26" s="15"/>
      <c r="J26" s="54">
        <v>91655477.75999999</v>
      </c>
      <c r="K26" s="17"/>
      <c r="L26" s="54">
        <v>90284790.370000005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 t="s">
        <v>103</v>
      </c>
      <c r="F27" s="45"/>
      <c r="G27" s="45"/>
      <c r="H27" s="45"/>
      <c r="I27" s="15"/>
      <c r="J27" s="54">
        <v>16672148</v>
      </c>
      <c r="K27" s="17"/>
      <c r="L27" s="54">
        <v>18161271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104</v>
      </c>
      <c r="G28" s="45"/>
      <c r="H28" s="45"/>
      <c r="I28" s="15"/>
      <c r="J28" s="54">
        <v>5604</v>
      </c>
      <c r="K28" s="17"/>
      <c r="L28" s="54">
        <v>568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106</v>
      </c>
      <c r="G29" s="45"/>
      <c r="H29" s="45"/>
      <c r="I29" s="15"/>
      <c r="J29" s="54">
        <v>16666544</v>
      </c>
      <c r="K29" s="17"/>
      <c r="L29" s="54">
        <v>18160703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 t="s">
        <v>178</v>
      </c>
      <c r="F30" s="45"/>
      <c r="G30" s="45"/>
      <c r="H30" s="45"/>
      <c r="I30" s="15"/>
      <c r="J30" s="54">
        <v>320000</v>
      </c>
      <c r="K30" s="17"/>
      <c r="L30" s="54">
        <v>7000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/>
      <c r="F31" s="45" t="s">
        <v>179</v>
      </c>
      <c r="G31" s="45"/>
      <c r="H31" s="45"/>
      <c r="I31" s="15"/>
      <c r="J31" s="54">
        <v>320000</v>
      </c>
      <c r="K31" s="17"/>
      <c r="L31" s="54">
        <v>7000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108</v>
      </c>
      <c r="F32" s="45"/>
      <c r="G32" s="45"/>
      <c r="H32" s="45"/>
      <c r="I32" s="15"/>
      <c r="J32" s="54">
        <v>448256.46</v>
      </c>
      <c r="K32" s="17"/>
      <c r="L32" s="54">
        <v>362323.36000000004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109</v>
      </c>
      <c r="F33" s="45"/>
      <c r="G33" s="45"/>
      <c r="H33" s="45"/>
      <c r="I33" s="15"/>
      <c r="J33" s="54">
        <v>4980775.5999999996</v>
      </c>
      <c r="K33" s="17"/>
      <c r="L33" s="54">
        <v>4653389.7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110</v>
      </c>
      <c r="F34" s="45"/>
      <c r="G34" s="45"/>
      <c r="H34" s="45"/>
      <c r="I34" s="15"/>
      <c r="J34" s="54">
        <v>16601059.68</v>
      </c>
      <c r="K34" s="17"/>
      <c r="L34" s="54">
        <v>17470550.460000001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163</v>
      </c>
      <c r="F35" s="45"/>
      <c r="G35" s="45"/>
      <c r="H35" s="45"/>
      <c r="I35" s="15"/>
      <c r="J35" s="54">
        <v>-1224.9000000000001</v>
      </c>
      <c r="K35" s="17"/>
      <c r="L35" s="54">
        <v>0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111</v>
      </c>
      <c r="F36" s="45"/>
      <c r="G36" s="45"/>
      <c r="H36" s="45"/>
      <c r="I36" s="15"/>
      <c r="J36" s="54">
        <v>50354.65</v>
      </c>
      <c r="K36" s="17"/>
      <c r="L36" s="54">
        <v>0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174</v>
      </c>
      <c r="F37" s="45"/>
      <c r="G37" s="45"/>
      <c r="H37" s="45"/>
      <c r="I37" s="15"/>
      <c r="J37" s="54">
        <v>0</v>
      </c>
      <c r="K37" s="17"/>
      <c r="L37" s="54">
        <v>75.06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112</v>
      </c>
      <c r="F38" s="45"/>
      <c r="G38" s="45"/>
      <c r="H38" s="45"/>
      <c r="I38" s="15"/>
      <c r="J38" s="54">
        <v>19147.3</v>
      </c>
      <c r="K38" s="17"/>
      <c r="L38" s="54">
        <v>89956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customHeight="1" x14ac:dyDescent="0.2">
      <c r="C39" s="44"/>
      <c r="D39" s="45"/>
      <c r="E39" s="45" t="s">
        <v>114</v>
      </c>
      <c r="F39" s="45"/>
      <c r="G39" s="45"/>
      <c r="H39" s="45"/>
      <c r="I39" s="15"/>
      <c r="J39" s="54">
        <v>52564960.969999999</v>
      </c>
      <c r="K39" s="17"/>
      <c r="L39" s="54">
        <v>49540224.789999999</v>
      </c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203005772.94999999</v>
      </c>
      <c r="K160" s="17"/>
      <c r="L160" s="54">
        <v>217930464.09999999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-672054.9</v>
      </c>
      <c r="K161" s="17"/>
      <c r="L161" s="54">
        <v>-589969.64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165</v>
      </c>
      <c r="G162" s="45"/>
      <c r="H162" s="45"/>
      <c r="I162" s="15"/>
      <c r="J162" s="54">
        <v>-40370377</v>
      </c>
      <c r="K162" s="17"/>
      <c r="L162" s="54">
        <v>-43370998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119</v>
      </c>
      <c r="G163" s="45"/>
      <c r="H163" s="45"/>
      <c r="I163" s="15"/>
      <c r="J163" s="54">
        <v>18357506.300000001</v>
      </c>
      <c r="K163" s="17"/>
      <c r="L163" s="54">
        <v>18629955.050000001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120</v>
      </c>
      <c r="G164" s="45"/>
      <c r="H164" s="45"/>
      <c r="I164" s="15"/>
      <c r="J164" s="54">
        <v>126610.75</v>
      </c>
      <c r="K164" s="17"/>
      <c r="L164" s="54">
        <v>139679.9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121</v>
      </c>
      <c r="G165" s="45"/>
      <c r="H165" s="45"/>
      <c r="I165" s="15"/>
      <c r="J165" s="54">
        <v>-481833.6</v>
      </c>
      <c r="K165" s="17"/>
      <c r="L165" s="54">
        <v>-485505.6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122</v>
      </c>
      <c r="G166" s="45"/>
      <c r="H166" s="45"/>
      <c r="I166" s="15"/>
      <c r="J166" s="54">
        <v>-18484117.050000001</v>
      </c>
      <c r="K166" s="17"/>
      <c r="L166" s="54">
        <v>-18769634.949999999</v>
      </c>
      <c r="M166" s="4"/>
      <c r="N166" s="4"/>
      <c r="O166" s="4"/>
    </row>
    <row r="167" spans="3:15" ht="15" x14ac:dyDescent="0.2">
      <c r="C167" s="44" t="s">
        <v>123</v>
      </c>
      <c r="D167" s="45"/>
      <c r="E167" s="45"/>
      <c r="F167" s="45"/>
      <c r="G167" s="45"/>
      <c r="H167" s="45"/>
      <c r="I167" s="15"/>
      <c r="J167" s="46">
        <v>161481507.44999999</v>
      </c>
      <c r="K167" s="17"/>
      <c r="L167" s="46">
        <v>173483990.86000004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124</v>
      </c>
      <c r="G168" s="45"/>
      <c r="H168" s="45"/>
      <c r="I168" s="15"/>
      <c r="J168" s="54">
        <v>-109287123.36</v>
      </c>
      <c r="K168" s="17"/>
      <c r="L168" s="54">
        <v>-115231786.22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125</v>
      </c>
      <c r="G169" s="45"/>
      <c r="H169" s="45"/>
      <c r="I169" s="15"/>
      <c r="J169" s="54">
        <v>27374120.649999999</v>
      </c>
      <c r="K169" s="17"/>
      <c r="L169" s="54">
        <v>29553490.199999999</v>
      </c>
      <c r="M169" s="4"/>
      <c r="N169" s="4"/>
      <c r="O169" s="4"/>
    </row>
    <row r="170" spans="3:15" ht="15" x14ac:dyDescent="0.2">
      <c r="C170" s="44"/>
      <c r="D170" s="45"/>
      <c r="E170" s="45"/>
      <c r="F170" s="45" t="s">
        <v>166</v>
      </c>
      <c r="G170" s="45"/>
      <c r="H170" s="45"/>
      <c r="I170" s="15"/>
      <c r="J170" s="54">
        <v>-37293.29</v>
      </c>
      <c r="K170" s="17"/>
      <c r="L170" s="54">
        <v>-91322.2</v>
      </c>
      <c r="M170" s="4"/>
      <c r="N170" s="4"/>
      <c r="O170" s="4"/>
    </row>
    <row r="171" spans="3:15" ht="15" x14ac:dyDescent="0.2">
      <c r="C171" s="44" t="s">
        <v>126</v>
      </c>
      <c r="D171" s="45"/>
      <c r="E171" s="45"/>
      <c r="F171" s="45"/>
      <c r="G171" s="45"/>
      <c r="H171" s="45"/>
      <c r="I171" s="15"/>
      <c r="J171" s="46">
        <v>27336827.359999999</v>
      </c>
      <c r="K171" s="17"/>
      <c r="L171" s="46">
        <v>29462168</v>
      </c>
      <c r="M171" s="4"/>
      <c r="N171" s="4"/>
      <c r="O171" s="4"/>
    </row>
    <row r="172" spans="3:15" ht="15" x14ac:dyDescent="0.2">
      <c r="C172" s="44" t="s">
        <v>127</v>
      </c>
      <c r="D172" s="45"/>
      <c r="E172" s="45"/>
      <c r="F172" s="45"/>
      <c r="G172" s="45"/>
      <c r="H172" s="45"/>
      <c r="I172" s="15"/>
      <c r="J172" s="46">
        <v>-81950296</v>
      </c>
      <c r="K172" s="17"/>
      <c r="L172" s="46">
        <v>-85769618.219999999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128</v>
      </c>
      <c r="G173" s="45"/>
      <c r="H173" s="45"/>
      <c r="I173" s="15"/>
      <c r="J173" s="54">
        <v>-4587714.29</v>
      </c>
      <c r="K173" s="17"/>
      <c r="L173" s="54">
        <v>-5330007.45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129</v>
      </c>
      <c r="G174" s="45"/>
      <c r="H174" s="45"/>
      <c r="I174" s="15"/>
      <c r="J174" s="54">
        <v>-346833.72</v>
      </c>
      <c r="K174" s="17"/>
      <c r="L174" s="54">
        <v>-305082.31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168</v>
      </c>
      <c r="G175" s="45"/>
      <c r="H175" s="45"/>
      <c r="I175" s="15"/>
      <c r="J175" s="54">
        <v>40685668</v>
      </c>
      <c r="K175" s="17"/>
      <c r="L175" s="54">
        <v>42074676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130</v>
      </c>
      <c r="G176" s="45"/>
      <c r="H176" s="45"/>
      <c r="I176" s="15"/>
      <c r="J176" s="54">
        <v>1494159</v>
      </c>
      <c r="K176" s="17"/>
      <c r="L176" s="54">
        <v>185865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131</v>
      </c>
      <c r="G177" s="45"/>
      <c r="H177" s="45"/>
      <c r="I177" s="15"/>
      <c r="J177" s="54">
        <v>-104325937</v>
      </c>
      <c r="K177" s="17"/>
      <c r="L177" s="54">
        <v>-148841112</v>
      </c>
      <c r="M177" s="4"/>
      <c r="N177" s="4"/>
      <c r="O177" s="4"/>
    </row>
    <row r="178" spans="3:15" ht="15" x14ac:dyDescent="0.2">
      <c r="C178" s="44"/>
      <c r="D178" s="45"/>
      <c r="E178" s="45"/>
      <c r="F178" s="45" t="s">
        <v>132</v>
      </c>
      <c r="G178" s="45"/>
      <c r="H178" s="45"/>
      <c r="I178" s="15"/>
      <c r="J178" s="54">
        <v>-3374573</v>
      </c>
      <c r="K178" s="17"/>
      <c r="L178" s="54">
        <v>42475379</v>
      </c>
      <c r="M178" s="4"/>
      <c r="N178" s="4"/>
      <c r="O178" s="4"/>
    </row>
    <row r="179" spans="3:15" ht="15" x14ac:dyDescent="0.2">
      <c r="C179" s="44" t="s">
        <v>133</v>
      </c>
      <c r="D179" s="45"/>
      <c r="E179" s="45"/>
      <c r="F179" s="45"/>
      <c r="G179" s="45"/>
      <c r="H179" s="45"/>
      <c r="I179" s="15"/>
      <c r="J179" s="46">
        <v>-152405527.01000002</v>
      </c>
      <c r="K179" s="17"/>
      <c r="L179" s="46">
        <v>-155509899.98000002</v>
      </c>
      <c r="M179" s="4"/>
      <c r="N179" s="4"/>
      <c r="O179" s="4"/>
    </row>
    <row r="180" spans="3:15" ht="15" x14ac:dyDescent="0.2">
      <c r="C180" s="44" t="s">
        <v>134</v>
      </c>
      <c r="D180" s="45"/>
      <c r="E180" s="45"/>
      <c r="F180" s="45"/>
      <c r="G180" s="45"/>
      <c r="H180" s="45"/>
      <c r="I180" s="15"/>
      <c r="J180" s="46">
        <v>9075980.4399999678</v>
      </c>
      <c r="K180" s="17"/>
      <c r="L180" s="46">
        <v>17974090.880000025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135</v>
      </c>
      <c r="G181" s="45"/>
      <c r="H181" s="45"/>
      <c r="I181" s="15"/>
      <c r="J181" s="54">
        <v>-4409398.2</v>
      </c>
      <c r="K181" s="17"/>
      <c r="L181" s="54">
        <v>-4804678.59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175</v>
      </c>
      <c r="G182" s="45"/>
      <c r="H182" s="45"/>
      <c r="I182" s="15"/>
      <c r="J182" s="54">
        <v>-2205.9499999999998</v>
      </c>
      <c r="K182" s="17"/>
      <c r="L182" s="54">
        <v>-5807.02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136</v>
      </c>
      <c r="G183" s="45"/>
      <c r="H183" s="45"/>
      <c r="I183" s="15"/>
      <c r="J183" s="54">
        <v>-2564303.92</v>
      </c>
      <c r="K183" s="17"/>
      <c r="L183" s="54">
        <v>-1467317.42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137</v>
      </c>
      <c r="G184" s="45"/>
      <c r="H184" s="45"/>
      <c r="I184" s="15"/>
      <c r="J184" s="54">
        <v>-125224.81</v>
      </c>
      <c r="K184" s="17"/>
      <c r="L184" s="54">
        <v>-331130.58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138</v>
      </c>
      <c r="G185" s="45"/>
      <c r="H185" s="45"/>
      <c r="I185" s="15"/>
      <c r="J185" s="54">
        <v>-1105986.54</v>
      </c>
      <c r="K185" s="17"/>
      <c r="L185" s="54">
        <v>-1160435</v>
      </c>
      <c r="M185" s="4"/>
      <c r="N185" s="4"/>
      <c r="O185" s="4"/>
    </row>
    <row r="186" spans="3:15" ht="15" x14ac:dyDescent="0.2">
      <c r="C186" s="44"/>
      <c r="D186" s="45"/>
      <c r="E186" s="45"/>
      <c r="F186" s="45" t="s">
        <v>139</v>
      </c>
      <c r="G186" s="45"/>
      <c r="H186" s="45"/>
      <c r="I186" s="15"/>
      <c r="J186" s="54">
        <v>-127262.34</v>
      </c>
      <c r="K186" s="17"/>
      <c r="L186" s="54">
        <v>-73052.53</v>
      </c>
      <c r="M186" s="4"/>
      <c r="N186" s="4"/>
      <c r="O186" s="4"/>
    </row>
    <row r="187" spans="3:15" ht="15" x14ac:dyDescent="0.2">
      <c r="C187" s="44" t="s">
        <v>140</v>
      </c>
      <c r="D187" s="45"/>
      <c r="E187" s="45"/>
      <c r="F187" s="45"/>
      <c r="G187" s="45"/>
      <c r="H187" s="45"/>
      <c r="I187" s="15"/>
      <c r="J187" s="46">
        <v>-8334381.7599999998</v>
      </c>
      <c r="K187" s="17"/>
      <c r="L187" s="46">
        <v>-7842421.1399999997</v>
      </c>
      <c r="M187" s="4"/>
      <c r="N187" s="4"/>
      <c r="O187" s="4"/>
    </row>
    <row r="188" spans="3:15" ht="15" x14ac:dyDescent="0.2">
      <c r="C188" s="44" t="s">
        <v>141</v>
      </c>
      <c r="D188" s="45"/>
      <c r="E188" s="45"/>
      <c r="F188" s="45"/>
      <c r="G188" s="45"/>
      <c r="H188" s="45"/>
      <c r="I188" s="15"/>
      <c r="J188" s="46">
        <v>-160739908.77000001</v>
      </c>
      <c r="K188" s="17"/>
      <c r="L188" s="46">
        <v>-163352321.12</v>
      </c>
      <c r="M188" s="4"/>
      <c r="N188" s="4"/>
      <c r="O188" s="4"/>
    </row>
    <row r="189" spans="3:15" ht="15" x14ac:dyDescent="0.2">
      <c r="C189" s="44" t="s">
        <v>142</v>
      </c>
      <c r="D189" s="45"/>
      <c r="E189" s="45"/>
      <c r="F189" s="45"/>
      <c r="G189" s="45"/>
      <c r="H189" s="45"/>
      <c r="I189" s="15"/>
      <c r="J189" s="46">
        <v>741598.67999996804</v>
      </c>
      <c r="K189" s="17"/>
      <c r="L189" s="46">
        <v>10131669.740000024</v>
      </c>
      <c r="M189" s="4"/>
      <c r="N189" s="4"/>
      <c r="O189" s="4"/>
    </row>
    <row r="190" spans="3:15" ht="15" x14ac:dyDescent="0.2">
      <c r="C190" s="44"/>
      <c r="D190" s="45"/>
      <c r="E190" s="45"/>
      <c r="F190" s="45" t="s">
        <v>143</v>
      </c>
      <c r="G190" s="45"/>
      <c r="H190" s="45"/>
      <c r="I190" s="15"/>
      <c r="J190" s="54">
        <v>179129.76</v>
      </c>
      <c r="K190" s="17"/>
      <c r="L190" s="54">
        <v>113195.37</v>
      </c>
      <c r="M190" s="4"/>
      <c r="N190" s="4"/>
      <c r="O190" s="4"/>
    </row>
    <row r="191" spans="3:15" ht="15" x14ac:dyDescent="0.2">
      <c r="C191" s="44"/>
      <c r="D191" s="45"/>
      <c r="E191" s="45"/>
      <c r="F191" s="45" t="s">
        <v>144</v>
      </c>
      <c r="G191" s="45"/>
      <c r="H191" s="45"/>
      <c r="I191" s="15"/>
      <c r="J191" s="54">
        <v>-250936.06</v>
      </c>
      <c r="K191" s="17"/>
      <c r="L191" s="54">
        <v>-18099.36</v>
      </c>
      <c r="M191" s="4"/>
      <c r="N191" s="4"/>
      <c r="O191" s="4"/>
    </row>
    <row r="192" spans="3:15" ht="15" x14ac:dyDescent="0.2">
      <c r="C192" s="44"/>
      <c r="D192" s="45"/>
      <c r="E192" s="45"/>
      <c r="F192" s="45" t="s">
        <v>145</v>
      </c>
      <c r="G192" s="45"/>
      <c r="H192" s="45"/>
      <c r="I192" s="15"/>
      <c r="J192" s="54">
        <v>1103836.95</v>
      </c>
      <c r="K192" s="17"/>
      <c r="L192" s="54">
        <v>4313242.12</v>
      </c>
      <c r="M192" s="4"/>
      <c r="N192" s="4"/>
      <c r="O192" s="4"/>
    </row>
    <row r="193" spans="3:15" ht="15" x14ac:dyDescent="0.2">
      <c r="C193" s="44" t="s">
        <v>146</v>
      </c>
      <c r="D193" s="45"/>
      <c r="E193" s="45"/>
      <c r="F193" s="45"/>
      <c r="G193" s="45"/>
      <c r="H193" s="45"/>
      <c r="I193" s="15"/>
      <c r="J193" s="46">
        <v>1032030.6499999999</v>
      </c>
      <c r="K193" s="17"/>
      <c r="L193" s="46">
        <v>4408338.13</v>
      </c>
      <c r="M193" s="4"/>
      <c r="N193" s="4"/>
      <c r="O193" s="4"/>
    </row>
    <row r="194" spans="3:15" ht="15" x14ac:dyDescent="0.2">
      <c r="C194" s="44" t="s">
        <v>149</v>
      </c>
      <c r="D194" s="45"/>
      <c r="E194" s="45"/>
      <c r="F194" s="45"/>
      <c r="G194" s="45"/>
      <c r="H194" s="45"/>
      <c r="I194" s="15"/>
      <c r="J194" s="46">
        <v>1032030.6499999999</v>
      </c>
      <c r="K194" s="17"/>
      <c r="L194" s="46">
        <v>4408338.13</v>
      </c>
      <c r="M194" s="4"/>
      <c r="N194" s="4"/>
      <c r="O194" s="4"/>
    </row>
    <row r="195" spans="3:15" ht="15" x14ac:dyDescent="0.2">
      <c r="C195" s="44" t="s">
        <v>150</v>
      </c>
      <c r="D195" s="45"/>
      <c r="E195" s="45"/>
      <c r="F195" s="45"/>
      <c r="G195" s="45"/>
      <c r="H195" s="45"/>
      <c r="I195" s="15"/>
      <c r="J195" s="46">
        <v>1773629.3299999679</v>
      </c>
      <c r="K195" s="17"/>
      <c r="L195" s="46">
        <v>14540007.870000023</v>
      </c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15027.15</v>
      </c>
      <c r="K312" s="17"/>
      <c r="L312" s="54">
        <v>16176.25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118</v>
      </c>
      <c r="G313" s="45"/>
      <c r="H313" s="45"/>
      <c r="I313" s="15"/>
      <c r="J313" s="54">
        <v>-30.4</v>
      </c>
      <c r="K313" s="17"/>
      <c r="L313" s="54">
        <v>-30.72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14996.75</v>
      </c>
      <c r="K314" s="17"/>
      <c r="L314" s="46">
        <v>16145.53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-230</v>
      </c>
      <c r="K315" s="17"/>
      <c r="L315" s="54">
        <v>-9595.85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130</v>
      </c>
      <c r="G316" s="45"/>
      <c r="H316" s="45"/>
      <c r="I316" s="15"/>
      <c r="J316" s="54">
        <v>-5036</v>
      </c>
      <c r="K316" s="17"/>
      <c r="L316" s="54">
        <v>2985</v>
      </c>
      <c r="M316" s="4"/>
      <c r="N316" s="4"/>
      <c r="O316" s="4"/>
    </row>
    <row r="317" spans="2:15" ht="14.45" customHeight="1" x14ac:dyDescent="0.2">
      <c r="C317" s="44" t="s">
        <v>133</v>
      </c>
      <c r="D317" s="45"/>
      <c r="E317" s="45"/>
      <c r="F317" s="45"/>
      <c r="G317" s="45"/>
      <c r="H317" s="45"/>
      <c r="I317" s="15"/>
      <c r="J317" s="46">
        <v>-5266</v>
      </c>
      <c r="K317" s="17"/>
      <c r="L317" s="46">
        <v>-6610.85</v>
      </c>
      <c r="M317" s="4"/>
      <c r="N317" s="4"/>
      <c r="O317" s="4"/>
    </row>
    <row r="318" spans="2:15" ht="14.45" customHeight="1" x14ac:dyDescent="0.2">
      <c r="C318" s="44" t="s">
        <v>134</v>
      </c>
      <c r="D318" s="45"/>
      <c r="E318" s="45"/>
      <c r="F318" s="45"/>
      <c r="G318" s="45"/>
      <c r="H318" s="45"/>
      <c r="I318" s="15"/>
      <c r="J318" s="46">
        <v>9730.75</v>
      </c>
      <c r="K318" s="17"/>
      <c r="L318" s="46">
        <v>9534.68</v>
      </c>
      <c r="M318" s="4"/>
      <c r="N318" s="4"/>
      <c r="O318" s="4"/>
    </row>
    <row r="319" spans="2:15" ht="14.45" customHeight="1" x14ac:dyDescent="0.2">
      <c r="C319" s="44"/>
      <c r="D319" s="45"/>
      <c r="E319" s="45"/>
      <c r="F319" s="45" t="s">
        <v>135</v>
      </c>
      <c r="G319" s="45"/>
      <c r="H319" s="45"/>
      <c r="I319" s="15"/>
      <c r="J319" s="54">
        <v>-326.41000000000003</v>
      </c>
      <c r="K319" s="17"/>
      <c r="L319" s="54">
        <v>-356.64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175</v>
      </c>
      <c r="G320" s="45"/>
      <c r="H320" s="45"/>
      <c r="I320" s="15"/>
      <c r="J320" s="54">
        <v>0</v>
      </c>
      <c r="K320" s="17"/>
      <c r="L320" s="54">
        <v>-0.43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136</v>
      </c>
      <c r="G321" s="45"/>
      <c r="H321" s="45"/>
      <c r="I321" s="15"/>
      <c r="J321" s="54">
        <v>-186.94</v>
      </c>
      <c r="K321" s="17"/>
      <c r="L321" s="54">
        <v>-108.91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137</v>
      </c>
      <c r="G322" s="45"/>
      <c r="H322" s="45"/>
      <c r="I322" s="15"/>
      <c r="J322" s="54">
        <v>-9.27</v>
      </c>
      <c r="K322" s="17"/>
      <c r="L322" s="54">
        <v>-24.58</v>
      </c>
      <c r="M322" s="4"/>
      <c r="N322" s="4"/>
      <c r="O322" s="4"/>
    </row>
    <row r="323" spans="3:15" ht="14.45" customHeight="1" x14ac:dyDescent="0.2">
      <c r="C323" s="44"/>
      <c r="D323" s="45"/>
      <c r="E323" s="45"/>
      <c r="F323" s="45" t="s">
        <v>138</v>
      </c>
      <c r="G323" s="45"/>
      <c r="H323" s="45"/>
      <c r="I323" s="15"/>
      <c r="J323" s="54">
        <v>-41.55</v>
      </c>
      <c r="K323" s="17"/>
      <c r="L323" s="54">
        <v>-86.13</v>
      </c>
      <c r="M323" s="4"/>
      <c r="N323" s="4"/>
      <c r="O323" s="4"/>
    </row>
    <row r="324" spans="3:15" ht="14.45" customHeight="1" x14ac:dyDescent="0.2">
      <c r="C324" s="44"/>
      <c r="D324" s="45"/>
      <c r="E324" s="45"/>
      <c r="F324" s="45" t="s">
        <v>139</v>
      </c>
      <c r="G324" s="45"/>
      <c r="H324" s="45"/>
      <c r="I324" s="15"/>
      <c r="J324" s="54">
        <v>-9.42</v>
      </c>
      <c r="K324" s="17"/>
      <c r="L324" s="54">
        <v>-5.42</v>
      </c>
      <c r="M324" s="4"/>
      <c r="N324" s="4"/>
      <c r="O324" s="4"/>
    </row>
    <row r="325" spans="3:15" ht="14.45" customHeight="1" x14ac:dyDescent="0.2">
      <c r="C325" s="44" t="s">
        <v>140</v>
      </c>
      <c r="D325" s="45"/>
      <c r="E325" s="45"/>
      <c r="F325" s="45"/>
      <c r="G325" s="45"/>
      <c r="H325" s="45"/>
      <c r="I325" s="15"/>
      <c r="J325" s="46">
        <v>-573.58999999999992</v>
      </c>
      <c r="K325" s="17"/>
      <c r="L325" s="46">
        <v>-582.11</v>
      </c>
      <c r="M325" s="4"/>
      <c r="N325" s="4"/>
      <c r="O325" s="4"/>
    </row>
    <row r="326" spans="3:15" ht="14.45" customHeight="1" x14ac:dyDescent="0.2">
      <c r="C326" s="44" t="s">
        <v>141</v>
      </c>
      <c r="D326" s="45"/>
      <c r="E326" s="45"/>
      <c r="F326" s="45"/>
      <c r="G326" s="45"/>
      <c r="H326" s="45"/>
      <c r="I326" s="15"/>
      <c r="J326" s="46">
        <v>-5839.59</v>
      </c>
      <c r="K326" s="17"/>
      <c r="L326" s="46">
        <v>-7192.96</v>
      </c>
      <c r="M326" s="4"/>
      <c r="N326" s="4"/>
      <c r="O326" s="4"/>
    </row>
    <row r="327" spans="3:15" ht="14.45" customHeight="1" x14ac:dyDescent="0.2">
      <c r="C327" s="44" t="s">
        <v>142</v>
      </c>
      <c r="D327" s="45"/>
      <c r="E327" s="45"/>
      <c r="F327" s="45"/>
      <c r="G327" s="45"/>
      <c r="H327" s="45"/>
      <c r="I327" s="15"/>
      <c r="J327" s="46">
        <v>9157.16</v>
      </c>
      <c r="K327" s="17"/>
      <c r="L327" s="46">
        <v>8952.57</v>
      </c>
      <c r="M327" s="4"/>
      <c r="N327" s="4"/>
      <c r="O327" s="4"/>
    </row>
    <row r="328" spans="3:15" ht="14.45" customHeight="1" x14ac:dyDescent="0.2">
      <c r="C328" s="44" t="s">
        <v>150</v>
      </c>
      <c r="D328" s="45"/>
      <c r="E328" s="45"/>
      <c r="F328" s="45"/>
      <c r="G328" s="45"/>
      <c r="H328" s="45"/>
      <c r="I328" s="15"/>
      <c r="J328" s="46">
        <v>9157.16</v>
      </c>
      <c r="K328" s="17"/>
      <c r="L328" s="46">
        <v>8952.57</v>
      </c>
      <c r="M328" s="4"/>
      <c r="N328" s="4"/>
      <c r="O328" s="4"/>
    </row>
    <row r="329" spans="3:15" ht="14.45" hidden="1" customHeight="1" x14ac:dyDescent="0.2">
      <c r="C329" s="44"/>
      <c r="D329" s="45"/>
      <c r="E329" s="45"/>
      <c r="F329" s="45"/>
      <c r="G329" s="45"/>
      <c r="H329" s="45"/>
      <c r="I329" s="15"/>
      <c r="J329" s="54"/>
      <c r="K329" s="17"/>
      <c r="L329" s="54"/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14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2089321031.4400003</v>
      </c>
      <c r="K8" s="17"/>
      <c r="L8" s="46">
        <v>2046991511.4599998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190</v>
      </c>
      <c r="BI8" s="52" t="s">
        <v>191</v>
      </c>
      <c r="BJ8" s="52" t="s">
        <v>192</v>
      </c>
      <c r="BK8" s="52" t="s">
        <v>193</v>
      </c>
      <c r="BL8" s="52"/>
      <c r="BM8" s="52" t="s">
        <v>194</v>
      </c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1783386166.7600002</v>
      </c>
      <c r="K9" s="17"/>
      <c r="L9" s="54">
        <v>1774605409.05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1581429504.9200001</v>
      </c>
      <c r="K10" s="17"/>
      <c r="L10" s="54">
        <v>1587777552.3699999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/>
      <c r="E11" s="45" t="s">
        <v>156</v>
      </c>
      <c r="F11" s="45"/>
      <c r="G11" s="45"/>
      <c r="H11" s="45"/>
      <c r="I11" s="15"/>
      <c r="J11" s="54">
        <v>193463317.66</v>
      </c>
      <c r="K11" s="17"/>
      <c r="L11" s="54">
        <v>178418605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/>
      <c r="E12" s="45" t="s">
        <v>188</v>
      </c>
      <c r="F12" s="45"/>
      <c r="G12" s="45"/>
      <c r="H12" s="45"/>
      <c r="I12" s="15"/>
      <c r="J12" s="54">
        <v>8493344.1799999997</v>
      </c>
      <c r="K12" s="17"/>
      <c r="L12" s="54">
        <v>8409251.6799999997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88</v>
      </c>
      <c r="E13" s="45"/>
      <c r="F13" s="45"/>
      <c r="G13" s="45"/>
      <c r="H13" s="45"/>
      <c r="I13" s="15"/>
      <c r="J13" s="54">
        <v>74540856</v>
      </c>
      <c r="K13" s="17"/>
      <c r="L13" s="54">
        <v>41582113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 t="s">
        <v>89</v>
      </c>
      <c r="E14" s="45"/>
      <c r="F14" s="45"/>
      <c r="G14" s="45"/>
      <c r="H14" s="45"/>
      <c r="I14" s="15"/>
      <c r="J14" s="54">
        <v>112546292.70000002</v>
      </c>
      <c r="K14" s="17"/>
      <c r="L14" s="54">
        <v>102737067.62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90</v>
      </c>
      <c r="F15" s="45"/>
      <c r="G15" s="45"/>
      <c r="H15" s="45"/>
      <c r="I15" s="15"/>
      <c r="J15" s="54">
        <v>88244617.310000002</v>
      </c>
      <c r="K15" s="17"/>
      <c r="L15" s="54">
        <v>89113525.599999994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189</v>
      </c>
      <c r="F16" s="45"/>
      <c r="G16" s="45"/>
      <c r="H16" s="45"/>
      <c r="I16" s="15"/>
      <c r="J16" s="54">
        <v>75</v>
      </c>
      <c r="K16" s="17"/>
      <c r="L16" s="54">
        <v>400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91</v>
      </c>
      <c r="F17" s="45"/>
      <c r="G17" s="45"/>
      <c r="H17" s="45"/>
      <c r="I17" s="15"/>
      <c r="J17" s="54">
        <v>23551000.390000001</v>
      </c>
      <c r="K17" s="17"/>
      <c r="L17" s="54">
        <v>13623142.02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/>
      <c r="E18" s="45" t="s">
        <v>92</v>
      </c>
      <c r="F18" s="45"/>
      <c r="G18" s="45"/>
      <c r="H18" s="45"/>
      <c r="I18" s="15"/>
      <c r="J18" s="54">
        <v>750600</v>
      </c>
      <c r="K18" s="17"/>
      <c r="L18" s="54">
        <v>0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93</v>
      </c>
      <c r="E19" s="45"/>
      <c r="F19" s="45"/>
      <c r="G19" s="45"/>
      <c r="H19" s="45"/>
      <c r="I19" s="15"/>
      <c r="J19" s="54">
        <v>13289003.24</v>
      </c>
      <c r="K19" s="17"/>
      <c r="L19" s="54">
        <v>180900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 t="s">
        <v>94</v>
      </c>
      <c r="E20" s="45"/>
      <c r="F20" s="45"/>
      <c r="G20" s="45"/>
      <c r="H20" s="45"/>
      <c r="I20" s="15"/>
      <c r="J20" s="54">
        <v>105558712.73999999</v>
      </c>
      <c r="K20" s="17"/>
      <c r="L20" s="54">
        <v>127886021.79000001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 t="s">
        <v>95</v>
      </c>
      <c r="D21" s="45"/>
      <c r="E21" s="45"/>
      <c r="F21" s="45"/>
      <c r="G21" s="45"/>
      <c r="H21" s="45"/>
      <c r="I21" s="15"/>
      <c r="J21" s="46">
        <v>2089321031.4400001</v>
      </c>
      <c r="K21" s="17"/>
      <c r="L21" s="46">
        <v>2046991511.4599998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 t="s">
        <v>96</v>
      </c>
      <c r="E22" s="45"/>
      <c r="F22" s="45"/>
      <c r="G22" s="45"/>
      <c r="H22" s="45"/>
      <c r="I22" s="15"/>
      <c r="J22" s="54">
        <v>1205145296.9000001</v>
      </c>
      <c r="K22" s="17"/>
      <c r="L22" s="54">
        <v>1165329852.48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 t="s">
        <v>97</v>
      </c>
      <c r="F23" s="45"/>
      <c r="G23" s="45"/>
      <c r="H23" s="45"/>
      <c r="I23" s="15"/>
      <c r="J23" s="54">
        <v>100000</v>
      </c>
      <c r="K23" s="17"/>
      <c r="L23" s="54">
        <v>100000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 t="s">
        <v>98</v>
      </c>
      <c r="F24" s="45"/>
      <c r="G24" s="45"/>
      <c r="H24" s="45"/>
      <c r="I24" s="15"/>
      <c r="J24" s="54">
        <v>1205045296.9000001</v>
      </c>
      <c r="K24" s="17"/>
      <c r="L24" s="54">
        <v>1165229852.48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99</v>
      </c>
      <c r="G25" s="45"/>
      <c r="H25" s="45"/>
      <c r="I25" s="15"/>
      <c r="J25" s="54">
        <v>1072646939.77</v>
      </c>
      <c r="K25" s="17"/>
      <c r="L25" s="54">
        <v>1048322606.4299999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100</v>
      </c>
      <c r="G26" s="45"/>
      <c r="H26" s="45"/>
      <c r="I26" s="15"/>
      <c r="J26" s="54">
        <v>-3839.93</v>
      </c>
      <c r="K26" s="17"/>
      <c r="L26" s="54">
        <v>-1665770.29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101</v>
      </c>
      <c r="G27" s="45"/>
      <c r="H27" s="45"/>
      <c r="I27" s="15"/>
      <c r="J27" s="54">
        <v>8028207.5</v>
      </c>
      <c r="K27" s="17"/>
      <c r="L27" s="54">
        <v>7385632.7300000004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195</v>
      </c>
      <c r="G28" s="45"/>
      <c r="H28" s="45"/>
      <c r="I28" s="15"/>
      <c r="J28" s="54">
        <v>-4576857.6399999997</v>
      </c>
      <c r="K28" s="17"/>
      <c r="L28" s="54">
        <v>-4576857.6399999997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159</v>
      </c>
      <c r="G29" s="45"/>
      <c r="H29" s="45"/>
      <c r="I29" s="15"/>
      <c r="J29" s="54">
        <v>128950847.2</v>
      </c>
      <c r="K29" s="17"/>
      <c r="L29" s="54">
        <v>115764241.25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 t="s">
        <v>102</v>
      </c>
      <c r="E30" s="45"/>
      <c r="F30" s="45"/>
      <c r="G30" s="45"/>
      <c r="H30" s="45"/>
      <c r="I30" s="15"/>
      <c r="J30" s="54">
        <v>884175734.53999984</v>
      </c>
      <c r="K30" s="17"/>
      <c r="L30" s="54">
        <v>881661658.98000002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103</v>
      </c>
      <c r="F31" s="45"/>
      <c r="G31" s="45"/>
      <c r="H31" s="45"/>
      <c r="I31" s="15"/>
      <c r="J31" s="54">
        <v>527804978</v>
      </c>
      <c r="K31" s="17"/>
      <c r="L31" s="54">
        <v>521994665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/>
      <c r="F32" s="45" t="s">
        <v>104</v>
      </c>
      <c r="G32" s="45"/>
      <c r="H32" s="45"/>
      <c r="I32" s="15"/>
      <c r="J32" s="54">
        <v>213952</v>
      </c>
      <c r="K32" s="17"/>
      <c r="L32" s="54">
        <v>325441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/>
      <c r="F33" s="45" t="s">
        <v>105</v>
      </c>
      <c r="G33" s="45"/>
      <c r="H33" s="45"/>
      <c r="I33" s="15"/>
      <c r="J33" s="54">
        <v>2900000</v>
      </c>
      <c r="K33" s="17"/>
      <c r="L33" s="54">
        <v>2900000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/>
      <c r="F34" s="45" t="s">
        <v>106</v>
      </c>
      <c r="G34" s="45"/>
      <c r="H34" s="45"/>
      <c r="I34" s="15"/>
      <c r="J34" s="54">
        <v>396733427</v>
      </c>
      <c r="K34" s="17"/>
      <c r="L34" s="54">
        <v>401158326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/>
      <c r="F35" s="45" t="s">
        <v>107</v>
      </c>
      <c r="G35" s="45"/>
      <c r="H35" s="45"/>
      <c r="I35" s="15"/>
      <c r="J35" s="54">
        <v>5383268</v>
      </c>
      <c r="K35" s="17"/>
      <c r="L35" s="54">
        <v>6750636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/>
      <c r="F36" s="45" t="s">
        <v>160</v>
      </c>
      <c r="G36" s="45"/>
      <c r="H36" s="45"/>
      <c r="I36" s="15"/>
      <c r="J36" s="54">
        <v>49574331</v>
      </c>
      <c r="K36" s="17"/>
      <c r="L36" s="54">
        <v>44860262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/>
      <c r="F37" s="45" t="s">
        <v>177</v>
      </c>
      <c r="G37" s="45"/>
      <c r="H37" s="45"/>
      <c r="I37" s="15"/>
      <c r="J37" s="54">
        <v>73000000</v>
      </c>
      <c r="K37" s="17"/>
      <c r="L37" s="54">
        <v>66000000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161</v>
      </c>
      <c r="F38" s="45"/>
      <c r="G38" s="45"/>
      <c r="H38" s="45"/>
      <c r="I38" s="15"/>
      <c r="J38" s="54">
        <v>29359671.620000001</v>
      </c>
      <c r="K38" s="17"/>
      <c r="L38" s="54">
        <v>29623124.620000001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customHeight="1" x14ac:dyDescent="0.2">
      <c r="C39" s="44"/>
      <c r="D39" s="45"/>
      <c r="E39" s="45" t="s">
        <v>196</v>
      </c>
      <c r="F39" s="45"/>
      <c r="G39" s="45"/>
      <c r="H39" s="45"/>
      <c r="I39" s="15"/>
      <c r="J39" s="54">
        <v>28200000</v>
      </c>
      <c r="K39" s="17"/>
      <c r="L39" s="54">
        <v>27565000</v>
      </c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customHeight="1" x14ac:dyDescent="0.2">
      <c r="C40" s="44"/>
      <c r="D40" s="45"/>
      <c r="E40" s="45" t="s">
        <v>108</v>
      </c>
      <c r="F40" s="45"/>
      <c r="G40" s="45"/>
      <c r="H40" s="45"/>
      <c r="I40" s="15"/>
      <c r="J40" s="54">
        <v>1827330.95</v>
      </c>
      <c r="K40" s="17"/>
      <c r="L40" s="54">
        <v>2624936.9</v>
      </c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customHeight="1" x14ac:dyDescent="0.2">
      <c r="C41" s="44"/>
      <c r="D41" s="45"/>
      <c r="E41" s="45" t="s">
        <v>109</v>
      </c>
      <c r="F41" s="45"/>
      <c r="G41" s="45"/>
      <c r="H41" s="45"/>
      <c r="I41" s="15"/>
      <c r="J41" s="54">
        <v>8575714.9600000009</v>
      </c>
      <c r="K41" s="17"/>
      <c r="L41" s="54">
        <v>21970910.030000001</v>
      </c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customHeight="1" x14ac:dyDescent="0.2">
      <c r="C42" s="44"/>
      <c r="D42" s="45"/>
      <c r="E42" s="45" t="s">
        <v>110</v>
      </c>
      <c r="F42" s="45"/>
      <c r="G42" s="45"/>
      <c r="H42" s="45"/>
      <c r="I42" s="15"/>
      <c r="J42" s="54">
        <v>180106366.47999999</v>
      </c>
      <c r="K42" s="17"/>
      <c r="L42" s="54">
        <v>171854757.25999999</v>
      </c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customHeight="1" x14ac:dyDescent="0.2">
      <c r="C43" s="44"/>
      <c r="D43" s="45"/>
      <c r="E43" s="45" t="s">
        <v>163</v>
      </c>
      <c r="F43" s="45"/>
      <c r="G43" s="45"/>
      <c r="H43" s="45"/>
      <c r="I43" s="15"/>
      <c r="J43" s="54">
        <v>16143686.359999999</v>
      </c>
      <c r="K43" s="17"/>
      <c r="L43" s="54">
        <v>9555720.8399999999</v>
      </c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customHeight="1" x14ac:dyDescent="0.2">
      <c r="C44" s="44"/>
      <c r="D44" s="45"/>
      <c r="E44" s="45" t="s">
        <v>111</v>
      </c>
      <c r="F44" s="45"/>
      <c r="G44" s="45"/>
      <c r="H44" s="45"/>
      <c r="I44" s="15"/>
      <c r="J44" s="54">
        <v>1120</v>
      </c>
      <c r="K44" s="17"/>
      <c r="L44" s="54">
        <v>1424</v>
      </c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customHeight="1" x14ac:dyDescent="0.2">
      <c r="C45" s="44"/>
      <c r="D45" s="45"/>
      <c r="E45" s="45" t="s">
        <v>174</v>
      </c>
      <c r="F45" s="45"/>
      <c r="G45" s="45"/>
      <c r="H45" s="45"/>
      <c r="I45" s="15"/>
      <c r="J45" s="54">
        <v>3023839.68</v>
      </c>
      <c r="K45" s="17"/>
      <c r="L45" s="54">
        <v>3624614.1</v>
      </c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customHeight="1" x14ac:dyDescent="0.2">
      <c r="C46" s="44"/>
      <c r="D46" s="45"/>
      <c r="E46" s="45" t="s">
        <v>112</v>
      </c>
      <c r="F46" s="45"/>
      <c r="G46" s="45"/>
      <c r="H46" s="45"/>
      <c r="I46" s="15"/>
      <c r="J46" s="54">
        <v>73693318.209999993</v>
      </c>
      <c r="K46" s="17"/>
      <c r="L46" s="54">
        <v>79083600.219999999</v>
      </c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customHeight="1" x14ac:dyDescent="0.2">
      <c r="C47" s="44"/>
      <c r="D47" s="45"/>
      <c r="E47" s="45" t="s">
        <v>113</v>
      </c>
      <c r="F47" s="45"/>
      <c r="G47" s="45"/>
      <c r="H47" s="45"/>
      <c r="I47" s="15"/>
      <c r="J47" s="54">
        <v>13718708.279999999</v>
      </c>
      <c r="K47" s="17"/>
      <c r="L47" s="54">
        <v>10956390.869999999</v>
      </c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customHeight="1" x14ac:dyDescent="0.2">
      <c r="C48" s="44"/>
      <c r="D48" s="45"/>
      <c r="E48" s="45" t="s">
        <v>114</v>
      </c>
      <c r="F48" s="45"/>
      <c r="G48" s="45"/>
      <c r="H48" s="45"/>
      <c r="I48" s="15"/>
      <c r="J48" s="54">
        <v>1721000</v>
      </c>
      <c r="K48" s="17"/>
      <c r="L48" s="54">
        <v>2806515.14</v>
      </c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2113138418.05</v>
      </c>
      <c r="K160" s="17"/>
      <c r="L160" s="54">
        <v>2091339024.9000001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5184291.41</v>
      </c>
      <c r="K161" s="17"/>
      <c r="L161" s="54">
        <v>1831441.31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119</v>
      </c>
      <c r="G162" s="45"/>
      <c r="H162" s="45"/>
      <c r="I162" s="15"/>
      <c r="J162" s="54">
        <v>343666131.05000001</v>
      </c>
      <c r="K162" s="17"/>
      <c r="L162" s="54">
        <v>334306052.26999998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121</v>
      </c>
      <c r="G163" s="45"/>
      <c r="H163" s="45"/>
      <c r="I163" s="15"/>
      <c r="J163" s="54">
        <v>-3040882.13</v>
      </c>
      <c r="K163" s="17"/>
      <c r="L163" s="54">
        <v>-2872777.67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122</v>
      </c>
      <c r="G164" s="45"/>
      <c r="H164" s="45"/>
      <c r="I164" s="15"/>
      <c r="J164" s="54">
        <v>-343699506</v>
      </c>
      <c r="K164" s="17"/>
      <c r="L164" s="54">
        <v>-334433497.62</v>
      </c>
      <c r="M164" s="4"/>
      <c r="N164" s="4"/>
      <c r="O164" s="4"/>
    </row>
    <row r="165" spans="3:15" ht="15" x14ac:dyDescent="0.2">
      <c r="C165" s="44" t="s">
        <v>123</v>
      </c>
      <c r="D165" s="45"/>
      <c r="E165" s="45"/>
      <c r="F165" s="45"/>
      <c r="G165" s="45"/>
      <c r="H165" s="45"/>
      <c r="I165" s="15"/>
      <c r="J165" s="46">
        <v>2115248452.3800001</v>
      </c>
      <c r="K165" s="17"/>
      <c r="L165" s="46">
        <v>2090170243.1900001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124</v>
      </c>
      <c r="G166" s="45"/>
      <c r="H166" s="45"/>
      <c r="I166" s="15"/>
      <c r="J166" s="54">
        <v>-2357586215.0999999</v>
      </c>
      <c r="K166" s="17"/>
      <c r="L166" s="54">
        <v>-2337875000.2800002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125</v>
      </c>
      <c r="G167" s="45"/>
      <c r="H167" s="45"/>
      <c r="I167" s="15"/>
      <c r="J167" s="54">
        <v>312635403.39999998</v>
      </c>
      <c r="K167" s="17"/>
      <c r="L167" s="54">
        <v>314472004.75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166</v>
      </c>
      <c r="G168" s="45"/>
      <c r="H168" s="45"/>
      <c r="I168" s="15"/>
      <c r="J168" s="54">
        <v>-2998907.29</v>
      </c>
      <c r="K168" s="17"/>
      <c r="L168" s="54">
        <v>-2992975.54</v>
      </c>
      <c r="M168" s="4"/>
      <c r="N168" s="4"/>
      <c r="O168" s="4"/>
    </row>
    <row r="169" spans="3:15" ht="15" x14ac:dyDescent="0.2">
      <c r="C169" s="44" t="s">
        <v>126</v>
      </c>
      <c r="D169" s="45"/>
      <c r="E169" s="45"/>
      <c r="F169" s="45"/>
      <c r="G169" s="45"/>
      <c r="H169" s="45"/>
      <c r="I169" s="15"/>
      <c r="J169" s="46">
        <v>309636496.10999995</v>
      </c>
      <c r="K169" s="17"/>
      <c r="L169" s="46">
        <v>311479029.20999998</v>
      </c>
      <c r="M169" s="4"/>
      <c r="N169" s="4"/>
      <c r="O169" s="4"/>
    </row>
    <row r="170" spans="3:15" ht="15" x14ac:dyDescent="0.2">
      <c r="C170" s="44" t="s">
        <v>127</v>
      </c>
      <c r="D170" s="45"/>
      <c r="E170" s="45"/>
      <c r="F170" s="45"/>
      <c r="G170" s="45"/>
      <c r="H170" s="45"/>
      <c r="I170" s="15"/>
      <c r="J170" s="46">
        <v>-2047949718.99</v>
      </c>
      <c r="K170" s="17"/>
      <c r="L170" s="46">
        <v>-2026395971.0700002</v>
      </c>
      <c r="M170" s="4"/>
      <c r="N170" s="4"/>
      <c r="O170" s="4"/>
    </row>
    <row r="171" spans="3:15" ht="15" x14ac:dyDescent="0.2">
      <c r="C171" s="44"/>
      <c r="D171" s="45"/>
      <c r="E171" s="45"/>
      <c r="F171" s="45" t="s">
        <v>167</v>
      </c>
      <c r="G171" s="45"/>
      <c r="H171" s="45"/>
      <c r="I171" s="15"/>
      <c r="J171" s="54">
        <v>-7724737.5099999998</v>
      </c>
      <c r="K171" s="17"/>
      <c r="L171" s="54">
        <v>-7538810.7599999998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128</v>
      </c>
      <c r="G172" s="45"/>
      <c r="H172" s="45"/>
      <c r="I172" s="15"/>
      <c r="J172" s="54">
        <v>-1411683.71</v>
      </c>
      <c r="K172" s="17"/>
      <c r="L172" s="54">
        <v>-1467127.61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129</v>
      </c>
      <c r="G173" s="45"/>
      <c r="H173" s="45"/>
      <c r="I173" s="15"/>
      <c r="J173" s="54">
        <v>-248724.91</v>
      </c>
      <c r="K173" s="17"/>
      <c r="L173" s="54">
        <v>-265835.28000000003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130</v>
      </c>
      <c r="G174" s="45"/>
      <c r="H174" s="45"/>
      <c r="I174" s="15"/>
      <c r="J174" s="54">
        <v>4424899</v>
      </c>
      <c r="K174" s="17"/>
      <c r="L174" s="54">
        <v>-1604396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181</v>
      </c>
      <c r="G175" s="45"/>
      <c r="H175" s="45"/>
      <c r="I175" s="15"/>
      <c r="J175" s="54">
        <v>-72621300</v>
      </c>
      <c r="K175" s="17"/>
      <c r="L175" s="54">
        <v>-65713480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131</v>
      </c>
      <c r="G176" s="45"/>
      <c r="H176" s="45"/>
      <c r="I176" s="15"/>
      <c r="J176" s="54">
        <v>91467714</v>
      </c>
      <c r="K176" s="17"/>
      <c r="L176" s="54">
        <v>101754329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132</v>
      </c>
      <c r="G177" s="45"/>
      <c r="H177" s="45"/>
      <c r="I177" s="15"/>
      <c r="J177" s="54">
        <v>32267393</v>
      </c>
      <c r="K177" s="17"/>
      <c r="L177" s="54">
        <v>-2615457</v>
      </c>
      <c r="M177" s="4"/>
      <c r="N177" s="4"/>
      <c r="O177" s="4"/>
    </row>
    <row r="178" spans="3:15" ht="15" x14ac:dyDescent="0.2">
      <c r="C178" s="44" t="s">
        <v>133</v>
      </c>
      <c r="D178" s="45"/>
      <c r="E178" s="45"/>
      <c r="F178" s="45"/>
      <c r="G178" s="45"/>
      <c r="H178" s="45"/>
      <c r="I178" s="15"/>
      <c r="J178" s="46">
        <v>-2001796159.1199999</v>
      </c>
      <c r="K178" s="17"/>
      <c r="L178" s="46">
        <v>-2003846748.72</v>
      </c>
      <c r="M178" s="4"/>
      <c r="N178" s="4"/>
      <c r="O178" s="4"/>
    </row>
    <row r="179" spans="3:15" ht="15" x14ac:dyDescent="0.2">
      <c r="C179" s="44" t="s">
        <v>134</v>
      </c>
      <c r="D179" s="45"/>
      <c r="E179" s="45"/>
      <c r="F179" s="45"/>
      <c r="G179" s="45"/>
      <c r="H179" s="45"/>
      <c r="I179" s="15"/>
      <c r="J179" s="46">
        <v>113452293.26000023</v>
      </c>
      <c r="K179" s="17"/>
      <c r="L179" s="46">
        <v>86323494.470000029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135</v>
      </c>
      <c r="G180" s="45"/>
      <c r="H180" s="45"/>
      <c r="I180" s="15"/>
      <c r="J180" s="54">
        <v>-72900120.519999996</v>
      </c>
      <c r="K180" s="17"/>
      <c r="L180" s="54">
        <v>-70186919.049999997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136</v>
      </c>
      <c r="G181" s="45"/>
      <c r="H181" s="45"/>
      <c r="I181" s="15"/>
      <c r="J181" s="54">
        <v>-25854104.460000001</v>
      </c>
      <c r="K181" s="17"/>
      <c r="L181" s="54">
        <v>-25677160.890000001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137</v>
      </c>
      <c r="G182" s="45"/>
      <c r="H182" s="45"/>
      <c r="I182" s="15"/>
      <c r="J182" s="54">
        <v>-5051180.0199999996</v>
      </c>
      <c r="K182" s="17"/>
      <c r="L182" s="54">
        <v>-5193143.0599999996</v>
      </c>
      <c r="M182" s="4"/>
      <c r="N182" s="4"/>
      <c r="O182" s="4"/>
    </row>
    <row r="183" spans="3:15" ht="15" x14ac:dyDescent="0.2">
      <c r="C183" s="44" t="s">
        <v>140</v>
      </c>
      <c r="D183" s="45"/>
      <c r="E183" s="45"/>
      <c r="F183" s="45"/>
      <c r="G183" s="45"/>
      <c r="H183" s="45"/>
      <c r="I183" s="15"/>
      <c r="J183" s="46">
        <v>-103805404.99999999</v>
      </c>
      <c r="K183" s="17"/>
      <c r="L183" s="46">
        <v>-101057223</v>
      </c>
      <c r="M183" s="4"/>
      <c r="N183" s="4"/>
      <c r="O183" s="4"/>
    </row>
    <row r="184" spans="3:15" ht="15" x14ac:dyDescent="0.2">
      <c r="C184" s="44" t="s">
        <v>141</v>
      </c>
      <c r="D184" s="45"/>
      <c r="E184" s="45"/>
      <c r="F184" s="45"/>
      <c r="G184" s="45"/>
      <c r="H184" s="45"/>
      <c r="I184" s="15"/>
      <c r="J184" s="46">
        <v>-2105601564.1199999</v>
      </c>
      <c r="K184" s="17"/>
      <c r="L184" s="46">
        <v>-2104903971.72</v>
      </c>
      <c r="M184" s="4"/>
      <c r="N184" s="4"/>
      <c r="O184" s="4"/>
    </row>
    <row r="185" spans="3:15" ht="15" x14ac:dyDescent="0.2">
      <c r="C185" s="44" t="s">
        <v>142</v>
      </c>
      <c r="D185" s="45"/>
      <c r="E185" s="45"/>
      <c r="F185" s="45"/>
      <c r="G185" s="45"/>
      <c r="H185" s="45"/>
      <c r="I185" s="15"/>
      <c r="J185" s="46">
        <v>9646888.2600002438</v>
      </c>
      <c r="K185" s="17"/>
      <c r="L185" s="46">
        <v>-14733728.529999971</v>
      </c>
      <c r="M185" s="4"/>
      <c r="N185" s="4"/>
      <c r="O185" s="4"/>
    </row>
    <row r="186" spans="3:15" ht="15" x14ac:dyDescent="0.2">
      <c r="C186" s="44"/>
      <c r="D186" s="45"/>
      <c r="E186" s="45"/>
      <c r="F186" s="45" t="s">
        <v>143</v>
      </c>
      <c r="G186" s="45"/>
      <c r="H186" s="45"/>
      <c r="I186" s="15"/>
      <c r="J186" s="54">
        <v>770795.75</v>
      </c>
      <c r="K186" s="17"/>
      <c r="L186" s="54">
        <v>698163.21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144</v>
      </c>
      <c r="G187" s="45"/>
      <c r="H187" s="45"/>
      <c r="I187" s="15"/>
      <c r="J187" s="54">
        <v>-318269.84000000003</v>
      </c>
      <c r="K187" s="17"/>
      <c r="L187" s="54">
        <v>-276781.63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197</v>
      </c>
      <c r="G188" s="45"/>
      <c r="H188" s="45"/>
      <c r="I188" s="15"/>
      <c r="J188" s="54">
        <v>-27876043</v>
      </c>
      <c r="K188" s="17"/>
      <c r="L188" s="54">
        <v>-26856234.100000001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145</v>
      </c>
      <c r="G189" s="45"/>
      <c r="H189" s="45"/>
      <c r="I189" s="15"/>
      <c r="J189" s="54">
        <v>42100962.170000002</v>
      </c>
      <c r="K189" s="17"/>
      <c r="L189" s="54">
        <v>93954579.099999994</v>
      </c>
      <c r="M189" s="4"/>
      <c r="N189" s="4"/>
      <c r="O189" s="4"/>
    </row>
    <row r="190" spans="3:15" ht="15" x14ac:dyDescent="0.2">
      <c r="C190" s="44" t="s">
        <v>146</v>
      </c>
      <c r="D190" s="45"/>
      <c r="E190" s="45"/>
      <c r="F190" s="45"/>
      <c r="G190" s="45"/>
      <c r="H190" s="45"/>
      <c r="I190" s="15"/>
      <c r="J190" s="46">
        <v>14677445.079999998</v>
      </c>
      <c r="K190" s="17"/>
      <c r="L190" s="46">
        <v>67519726.579999983</v>
      </c>
      <c r="M190" s="4"/>
      <c r="N190" s="4"/>
      <c r="O190" s="4"/>
    </row>
    <row r="191" spans="3:15" ht="15" x14ac:dyDescent="0.2">
      <c r="C191" s="44" t="s">
        <v>149</v>
      </c>
      <c r="D191" s="45"/>
      <c r="E191" s="45"/>
      <c r="F191" s="45"/>
      <c r="G191" s="45"/>
      <c r="H191" s="45"/>
      <c r="I191" s="15"/>
      <c r="J191" s="46">
        <v>14677445.079999998</v>
      </c>
      <c r="K191" s="17"/>
      <c r="L191" s="46">
        <v>67519726.579999983</v>
      </c>
      <c r="M191" s="4"/>
      <c r="N191" s="4"/>
      <c r="O191" s="4"/>
    </row>
    <row r="192" spans="3:15" ht="15" x14ac:dyDescent="0.2">
      <c r="C192" s="44" t="s">
        <v>150</v>
      </c>
      <c r="D192" s="45"/>
      <c r="E192" s="45"/>
      <c r="F192" s="45"/>
      <c r="G192" s="45"/>
      <c r="H192" s="45"/>
      <c r="I192" s="15"/>
      <c r="J192" s="46">
        <v>24324333.340000242</v>
      </c>
      <c r="K192" s="17"/>
      <c r="L192" s="46">
        <v>52785998.050000034</v>
      </c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1575097.65</v>
      </c>
      <c r="K312" s="17"/>
      <c r="L312" s="54">
        <v>1916012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118</v>
      </c>
      <c r="G313" s="45"/>
      <c r="H313" s="45"/>
      <c r="I313" s="15"/>
      <c r="J313" s="54">
        <v>1741.72</v>
      </c>
      <c r="K313" s="17"/>
      <c r="L313" s="54">
        <v>86.11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1576839.3699999999</v>
      </c>
      <c r="K314" s="17"/>
      <c r="L314" s="46">
        <v>1916098.11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-795950.5</v>
      </c>
      <c r="K315" s="17"/>
      <c r="L315" s="54">
        <v>-822653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129</v>
      </c>
      <c r="G316" s="45"/>
      <c r="H316" s="45"/>
      <c r="I316" s="15"/>
      <c r="J316" s="54">
        <v>-247.09</v>
      </c>
      <c r="K316" s="17"/>
      <c r="L316" s="54">
        <v>-260.23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130</v>
      </c>
      <c r="G317" s="45"/>
      <c r="H317" s="45"/>
      <c r="I317" s="15"/>
      <c r="J317" s="54">
        <v>111489</v>
      </c>
      <c r="K317" s="17"/>
      <c r="L317" s="54">
        <v>83561</v>
      </c>
      <c r="M317" s="4"/>
      <c r="N317" s="4"/>
      <c r="O317" s="4"/>
    </row>
    <row r="318" spans="2:15" ht="14.45" customHeight="1" x14ac:dyDescent="0.2">
      <c r="C318" s="44" t="s">
        <v>133</v>
      </c>
      <c r="D318" s="45"/>
      <c r="E318" s="45"/>
      <c r="F318" s="45"/>
      <c r="G318" s="45"/>
      <c r="H318" s="45"/>
      <c r="I318" s="15"/>
      <c r="J318" s="46">
        <v>-684708.59</v>
      </c>
      <c r="K318" s="17"/>
      <c r="L318" s="46">
        <v>-739352.2300000001</v>
      </c>
      <c r="M318" s="4"/>
      <c r="N318" s="4"/>
      <c r="O318" s="4"/>
    </row>
    <row r="319" spans="2:15" ht="14.45" customHeight="1" x14ac:dyDescent="0.2">
      <c r="C319" s="44" t="s">
        <v>134</v>
      </c>
      <c r="D319" s="45"/>
      <c r="E319" s="45"/>
      <c r="F319" s="45"/>
      <c r="G319" s="45"/>
      <c r="H319" s="45"/>
      <c r="I319" s="15"/>
      <c r="J319" s="46">
        <v>892130.77999999991</v>
      </c>
      <c r="K319" s="17"/>
      <c r="L319" s="46">
        <v>1176745.8799999999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135</v>
      </c>
      <c r="G320" s="45"/>
      <c r="H320" s="45"/>
      <c r="I320" s="15"/>
      <c r="J320" s="54">
        <v>-379338.8</v>
      </c>
      <c r="K320" s="17"/>
      <c r="L320" s="54">
        <v>-384292.35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136</v>
      </c>
      <c r="G321" s="45"/>
      <c r="H321" s="45"/>
      <c r="I321" s="15"/>
      <c r="J321" s="54">
        <v>-129090.37</v>
      </c>
      <c r="K321" s="17"/>
      <c r="L321" s="54">
        <v>-132946.23000000001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137</v>
      </c>
      <c r="G322" s="45"/>
      <c r="H322" s="45"/>
      <c r="I322" s="15"/>
      <c r="J322" s="54">
        <v>-26284.13</v>
      </c>
      <c r="K322" s="17"/>
      <c r="L322" s="54">
        <v>-27433.200000000001</v>
      </c>
      <c r="M322" s="4"/>
      <c r="N322" s="4"/>
      <c r="O322" s="4"/>
    </row>
    <row r="323" spans="3:15" ht="14.45" customHeight="1" x14ac:dyDescent="0.2">
      <c r="C323" s="44" t="s">
        <v>140</v>
      </c>
      <c r="D323" s="45"/>
      <c r="E323" s="45"/>
      <c r="F323" s="45"/>
      <c r="G323" s="45"/>
      <c r="H323" s="45"/>
      <c r="I323" s="15"/>
      <c r="J323" s="46">
        <v>-534713.29999999993</v>
      </c>
      <c r="K323" s="17"/>
      <c r="L323" s="46">
        <v>-544671.77999999991</v>
      </c>
      <c r="M323" s="4"/>
      <c r="N323" s="4"/>
      <c r="O323" s="4"/>
    </row>
    <row r="324" spans="3:15" ht="14.45" customHeight="1" x14ac:dyDescent="0.2">
      <c r="C324" s="44" t="s">
        <v>141</v>
      </c>
      <c r="D324" s="45"/>
      <c r="E324" s="45"/>
      <c r="F324" s="45"/>
      <c r="G324" s="45"/>
      <c r="H324" s="45"/>
      <c r="I324" s="15"/>
      <c r="J324" s="46">
        <v>-1219421.8899999999</v>
      </c>
      <c r="K324" s="17"/>
      <c r="L324" s="46">
        <v>-1284024.01</v>
      </c>
      <c r="M324" s="4"/>
      <c r="N324" s="4"/>
      <c r="O324" s="4"/>
    </row>
    <row r="325" spans="3:15" ht="14.45" customHeight="1" x14ac:dyDescent="0.2">
      <c r="C325" s="44" t="s">
        <v>142</v>
      </c>
      <c r="D325" s="45"/>
      <c r="E325" s="45"/>
      <c r="F325" s="45"/>
      <c r="G325" s="45"/>
      <c r="H325" s="45"/>
      <c r="I325" s="15"/>
      <c r="J325" s="46">
        <v>357417.48</v>
      </c>
      <c r="K325" s="17"/>
      <c r="L325" s="46">
        <v>632074.1</v>
      </c>
      <c r="M325" s="4"/>
      <c r="N325" s="4"/>
      <c r="O325" s="4"/>
    </row>
    <row r="326" spans="3:15" ht="14.45" customHeight="1" x14ac:dyDescent="0.2">
      <c r="C326" s="44"/>
      <c r="D326" s="45"/>
      <c r="E326" s="45"/>
      <c r="F326" s="45" t="s">
        <v>143</v>
      </c>
      <c r="G326" s="45"/>
      <c r="H326" s="45"/>
      <c r="I326" s="15"/>
      <c r="J326" s="54">
        <v>661.44</v>
      </c>
      <c r="K326" s="17"/>
      <c r="L326" s="54">
        <v>748.33</v>
      </c>
      <c r="M326" s="4"/>
      <c r="N326" s="4"/>
      <c r="O326" s="4"/>
    </row>
    <row r="327" spans="3:15" ht="14.45" customHeight="1" x14ac:dyDescent="0.2">
      <c r="C327" s="44"/>
      <c r="D327" s="45"/>
      <c r="E327" s="45"/>
      <c r="F327" s="45" t="s">
        <v>144</v>
      </c>
      <c r="G327" s="45"/>
      <c r="H327" s="45"/>
      <c r="I327" s="15"/>
      <c r="J327" s="54">
        <v>-2167.08</v>
      </c>
      <c r="K327" s="17"/>
      <c r="L327" s="54">
        <v>-1711.44</v>
      </c>
      <c r="M327" s="4"/>
      <c r="N327" s="4"/>
      <c r="O327" s="4"/>
    </row>
    <row r="328" spans="3:15" ht="14.45" customHeight="1" x14ac:dyDescent="0.2">
      <c r="C328" s="44"/>
      <c r="D328" s="45"/>
      <c r="E328" s="45"/>
      <c r="F328" s="45" t="s">
        <v>145</v>
      </c>
      <c r="G328" s="45"/>
      <c r="H328" s="45"/>
      <c r="I328" s="15"/>
      <c r="J328" s="54">
        <v>286662.93</v>
      </c>
      <c r="K328" s="17"/>
      <c r="L328" s="54">
        <v>580958.07000000007</v>
      </c>
      <c r="M328" s="4"/>
      <c r="N328" s="4"/>
      <c r="O328" s="4"/>
    </row>
    <row r="329" spans="3:15" ht="14.45" customHeight="1" x14ac:dyDescent="0.2">
      <c r="C329" s="44" t="s">
        <v>146</v>
      </c>
      <c r="D329" s="45"/>
      <c r="E329" s="45"/>
      <c r="F329" s="45"/>
      <c r="G329" s="45"/>
      <c r="H329" s="45"/>
      <c r="I329" s="15"/>
      <c r="J329" s="46">
        <v>285157.28999999998</v>
      </c>
      <c r="K329" s="17"/>
      <c r="L329" s="46">
        <v>579994.96</v>
      </c>
      <c r="M329" s="4"/>
      <c r="N329" s="4"/>
      <c r="O329" s="4"/>
    </row>
    <row r="330" spans="3:15" ht="14.45" customHeight="1" x14ac:dyDescent="0.2">
      <c r="C330" s="44" t="s">
        <v>149</v>
      </c>
      <c r="D330" s="45"/>
      <c r="E330" s="45"/>
      <c r="F330" s="45"/>
      <c r="G330" s="45"/>
      <c r="H330" s="45"/>
      <c r="I330" s="15"/>
      <c r="J330" s="46">
        <v>285157.28999999998</v>
      </c>
      <c r="K330" s="17"/>
      <c r="L330" s="46">
        <v>579994.96</v>
      </c>
      <c r="M330" s="4"/>
      <c r="N330" s="4"/>
      <c r="O330" s="4"/>
    </row>
    <row r="331" spans="3:15" ht="14.45" customHeight="1" x14ac:dyDescent="0.2">
      <c r="C331" s="44" t="s">
        <v>150</v>
      </c>
      <c r="D331" s="45"/>
      <c r="E331" s="45"/>
      <c r="F331" s="45"/>
      <c r="G331" s="45"/>
      <c r="H331" s="45"/>
      <c r="I331" s="15"/>
      <c r="J331" s="46">
        <v>642574.77</v>
      </c>
      <c r="K331" s="17"/>
      <c r="L331" s="46">
        <v>1212069.06</v>
      </c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15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2490317104.71</v>
      </c>
      <c r="K8" s="17"/>
      <c r="L8" s="46">
        <v>2400821286.4200001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1335793774.2999997</v>
      </c>
      <c r="K9" s="17"/>
      <c r="L9" s="54">
        <v>1260108933.96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1335793774.2999997</v>
      </c>
      <c r="K10" s="17"/>
      <c r="L10" s="54">
        <v>1260108933.96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157</v>
      </c>
      <c r="E11" s="45"/>
      <c r="F11" s="45"/>
      <c r="G11" s="45"/>
      <c r="H11" s="45"/>
      <c r="I11" s="15"/>
      <c r="J11" s="54">
        <v>7136008.0999999996</v>
      </c>
      <c r="K11" s="17"/>
      <c r="L11" s="54">
        <v>8437571.3300000019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87</v>
      </c>
      <c r="E12" s="45"/>
      <c r="F12" s="45"/>
      <c r="G12" s="45"/>
      <c r="H12" s="45"/>
      <c r="I12" s="15"/>
      <c r="J12" s="54">
        <v>13707729.27</v>
      </c>
      <c r="K12" s="17"/>
      <c r="L12" s="54">
        <v>15358482.119999997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88</v>
      </c>
      <c r="E13" s="45"/>
      <c r="F13" s="45"/>
      <c r="G13" s="45"/>
      <c r="H13" s="45"/>
      <c r="I13" s="15"/>
      <c r="J13" s="54">
        <v>193670667.25</v>
      </c>
      <c r="K13" s="17"/>
      <c r="L13" s="54">
        <v>146772797.44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 t="s">
        <v>89</v>
      </c>
      <c r="E14" s="45"/>
      <c r="F14" s="45"/>
      <c r="G14" s="45"/>
      <c r="H14" s="45"/>
      <c r="I14" s="15"/>
      <c r="J14" s="54">
        <v>360383608</v>
      </c>
      <c r="K14" s="17"/>
      <c r="L14" s="54">
        <v>302904871.31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90</v>
      </c>
      <c r="F15" s="45"/>
      <c r="G15" s="45"/>
      <c r="H15" s="45"/>
      <c r="I15" s="15"/>
      <c r="J15" s="54">
        <v>258832797.40000001</v>
      </c>
      <c r="K15" s="17"/>
      <c r="L15" s="54">
        <v>258799684.83000001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189</v>
      </c>
      <c r="F16" s="45"/>
      <c r="G16" s="45"/>
      <c r="H16" s="45"/>
      <c r="I16" s="15"/>
      <c r="J16" s="54">
        <v>52619889.549999997</v>
      </c>
      <c r="K16" s="17"/>
      <c r="L16" s="54">
        <v>21477500.25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91</v>
      </c>
      <c r="F17" s="45"/>
      <c r="G17" s="45"/>
      <c r="H17" s="45"/>
      <c r="I17" s="15"/>
      <c r="J17" s="54">
        <v>40353799.520000003</v>
      </c>
      <c r="K17" s="17"/>
      <c r="L17" s="54">
        <v>22542348.73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/>
      <c r="E18" s="45" t="s">
        <v>92</v>
      </c>
      <c r="F18" s="45"/>
      <c r="G18" s="45"/>
      <c r="H18" s="45"/>
      <c r="I18" s="15"/>
      <c r="J18" s="54">
        <v>8577121.5299999993</v>
      </c>
      <c r="K18" s="17"/>
      <c r="L18" s="54">
        <v>85337.5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93</v>
      </c>
      <c r="E19" s="45"/>
      <c r="F19" s="45"/>
      <c r="G19" s="45"/>
      <c r="H19" s="45"/>
      <c r="I19" s="15"/>
      <c r="J19" s="54">
        <v>53014998.630000003</v>
      </c>
      <c r="K19" s="17"/>
      <c r="L19" s="54">
        <v>63221973.759999998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 t="s">
        <v>94</v>
      </c>
      <c r="E20" s="45"/>
      <c r="F20" s="45"/>
      <c r="G20" s="45"/>
      <c r="H20" s="45"/>
      <c r="I20" s="15"/>
      <c r="J20" s="54">
        <v>526610319.16000003</v>
      </c>
      <c r="K20" s="17"/>
      <c r="L20" s="54">
        <v>604016656.5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 t="s">
        <v>95</v>
      </c>
      <c r="D21" s="45"/>
      <c r="E21" s="45"/>
      <c r="F21" s="45"/>
      <c r="G21" s="45"/>
      <c r="H21" s="45"/>
      <c r="I21" s="15"/>
      <c r="J21" s="46">
        <v>2490317104.710001</v>
      </c>
      <c r="K21" s="17"/>
      <c r="L21" s="46">
        <v>2400821286.4200001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 t="s">
        <v>96</v>
      </c>
      <c r="E22" s="45"/>
      <c r="F22" s="45"/>
      <c r="G22" s="45"/>
      <c r="H22" s="45"/>
      <c r="I22" s="15"/>
      <c r="J22" s="54">
        <v>1269890201.55</v>
      </c>
      <c r="K22" s="17"/>
      <c r="L22" s="54">
        <v>986308442.55999994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 t="s">
        <v>97</v>
      </c>
      <c r="F23" s="45"/>
      <c r="G23" s="45"/>
      <c r="H23" s="45"/>
      <c r="I23" s="15"/>
      <c r="J23" s="54">
        <v>100000</v>
      </c>
      <c r="K23" s="17"/>
      <c r="L23" s="54">
        <v>100000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 t="s">
        <v>98</v>
      </c>
      <c r="F24" s="45"/>
      <c r="G24" s="45"/>
      <c r="H24" s="45"/>
      <c r="I24" s="15"/>
      <c r="J24" s="54">
        <v>1269790201.55</v>
      </c>
      <c r="K24" s="17"/>
      <c r="L24" s="54">
        <v>986208442.55999994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99</v>
      </c>
      <c r="G25" s="45"/>
      <c r="H25" s="45"/>
      <c r="I25" s="15"/>
      <c r="J25" s="54">
        <v>1257477931.02</v>
      </c>
      <c r="K25" s="17"/>
      <c r="L25" s="54">
        <v>975411248.19000006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100</v>
      </c>
      <c r="G26" s="45"/>
      <c r="H26" s="45"/>
      <c r="I26" s="15"/>
      <c r="J26" s="54">
        <v>-5187798.05</v>
      </c>
      <c r="K26" s="17"/>
      <c r="L26" s="54">
        <v>-6143394.75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101</v>
      </c>
      <c r="G27" s="45"/>
      <c r="H27" s="45"/>
      <c r="I27" s="15"/>
      <c r="J27" s="54">
        <v>17500068.579999998</v>
      </c>
      <c r="K27" s="17"/>
      <c r="L27" s="54">
        <v>16940589.120000001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 t="s">
        <v>102</v>
      </c>
      <c r="E28" s="45"/>
      <c r="F28" s="45"/>
      <c r="G28" s="45"/>
      <c r="H28" s="45"/>
      <c r="I28" s="15"/>
      <c r="J28" s="54">
        <v>1220426903.1600003</v>
      </c>
      <c r="K28" s="17"/>
      <c r="L28" s="54">
        <v>1414512843.8600004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 t="s">
        <v>103</v>
      </c>
      <c r="F29" s="45"/>
      <c r="G29" s="45"/>
      <c r="H29" s="45"/>
      <c r="I29" s="15"/>
      <c r="J29" s="54">
        <v>595100000</v>
      </c>
      <c r="K29" s="17"/>
      <c r="L29" s="54">
        <v>707800000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104</v>
      </c>
      <c r="G30" s="45"/>
      <c r="H30" s="45"/>
      <c r="I30" s="15"/>
      <c r="J30" s="54">
        <v>6400000</v>
      </c>
      <c r="K30" s="17"/>
      <c r="L30" s="54">
        <v>6300000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/>
      <c r="F31" s="45" t="s">
        <v>105</v>
      </c>
      <c r="G31" s="45"/>
      <c r="H31" s="45"/>
      <c r="I31" s="15"/>
      <c r="J31" s="54">
        <v>600000</v>
      </c>
      <c r="K31" s="17"/>
      <c r="L31" s="54">
        <v>600000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/>
      <c r="F32" s="45" t="s">
        <v>106</v>
      </c>
      <c r="G32" s="45"/>
      <c r="H32" s="45"/>
      <c r="I32" s="15"/>
      <c r="J32" s="54">
        <v>586400000</v>
      </c>
      <c r="K32" s="17"/>
      <c r="L32" s="54">
        <v>698450000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/>
      <c r="F33" s="45" t="s">
        <v>107</v>
      </c>
      <c r="G33" s="45"/>
      <c r="H33" s="45"/>
      <c r="I33" s="15"/>
      <c r="J33" s="54">
        <v>1700000</v>
      </c>
      <c r="K33" s="17"/>
      <c r="L33" s="54">
        <v>2450000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178</v>
      </c>
      <c r="F34" s="45"/>
      <c r="G34" s="45"/>
      <c r="H34" s="45"/>
      <c r="I34" s="15"/>
      <c r="J34" s="54">
        <v>21744000</v>
      </c>
      <c r="K34" s="17"/>
      <c r="L34" s="54">
        <v>36397969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/>
      <c r="F35" s="45" t="s">
        <v>179</v>
      </c>
      <c r="G35" s="45"/>
      <c r="H35" s="45"/>
      <c r="I35" s="15"/>
      <c r="J35" s="54">
        <v>21744000</v>
      </c>
      <c r="K35" s="17"/>
      <c r="L35" s="54">
        <v>36397969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162</v>
      </c>
      <c r="F36" s="45"/>
      <c r="G36" s="45"/>
      <c r="H36" s="45"/>
      <c r="I36" s="15"/>
      <c r="J36" s="54">
        <v>218988.9</v>
      </c>
      <c r="K36" s="17"/>
      <c r="L36" s="54">
        <v>200752.7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108</v>
      </c>
      <c r="F37" s="45"/>
      <c r="G37" s="45"/>
      <c r="H37" s="45"/>
      <c r="I37" s="15"/>
      <c r="J37" s="54">
        <v>11450954.380000001</v>
      </c>
      <c r="K37" s="17"/>
      <c r="L37" s="54">
        <v>7191229.5899999999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109</v>
      </c>
      <c r="F38" s="45"/>
      <c r="G38" s="45"/>
      <c r="H38" s="45"/>
      <c r="I38" s="15"/>
      <c r="J38" s="54">
        <v>61697948.950000003</v>
      </c>
      <c r="K38" s="17"/>
      <c r="L38" s="54">
        <v>65643518.280000001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customHeight="1" x14ac:dyDescent="0.2">
      <c r="C39" s="44"/>
      <c r="D39" s="45"/>
      <c r="E39" s="45" t="s">
        <v>110</v>
      </c>
      <c r="F39" s="45"/>
      <c r="G39" s="45"/>
      <c r="H39" s="45"/>
      <c r="I39" s="15"/>
      <c r="J39" s="54">
        <v>455821987.13</v>
      </c>
      <c r="K39" s="17"/>
      <c r="L39" s="54">
        <v>518159991.37</v>
      </c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customHeight="1" x14ac:dyDescent="0.2">
      <c r="C40" s="44"/>
      <c r="D40" s="45"/>
      <c r="E40" s="45" t="s">
        <v>163</v>
      </c>
      <c r="F40" s="45"/>
      <c r="G40" s="45"/>
      <c r="H40" s="45"/>
      <c r="I40" s="15"/>
      <c r="J40" s="54">
        <v>121028.42</v>
      </c>
      <c r="K40" s="17"/>
      <c r="L40" s="54">
        <v>122141.15</v>
      </c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customHeight="1" x14ac:dyDescent="0.2">
      <c r="C41" s="44"/>
      <c r="D41" s="45"/>
      <c r="E41" s="45" t="s">
        <v>111</v>
      </c>
      <c r="F41" s="45"/>
      <c r="G41" s="45"/>
      <c r="H41" s="45"/>
      <c r="I41" s="15"/>
      <c r="J41" s="54">
        <v>4944590.4000000004</v>
      </c>
      <c r="K41" s="17"/>
      <c r="L41" s="54">
        <v>2061162.81</v>
      </c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customHeight="1" x14ac:dyDescent="0.2">
      <c r="C42" s="44"/>
      <c r="D42" s="45"/>
      <c r="E42" s="45" t="s">
        <v>174</v>
      </c>
      <c r="F42" s="45"/>
      <c r="G42" s="45"/>
      <c r="H42" s="45"/>
      <c r="I42" s="15"/>
      <c r="J42" s="54">
        <v>9670328.4100000001</v>
      </c>
      <c r="K42" s="17"/>
      <c r="L42" s="54">
        <v>15496962.460000001</v>
      </c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customHeight="1" x14ac:dyDescent="0.2">
      <c r="C43" s="44"/>
      <c r="D43" s="45"/>
      <c r="E43" s="45" t="s">
        <v>112</v>
      </c>
      <c r="F43" s="45"/>
      <c r="G43" s="45"/>
      <c r="H43" s="45"/>
      <c r="I43" s="15"/>
      <c r="J43" s="54">
        <v>32645246.870000001</v>
      </c>
      <c r="K43" s="17"/>
      <c r="L43" s="54">
        <v>34826791.649999999</v>
      </c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customHeight="1" x14ac:dyDescent="0.2">
      <c r="C44" s="44"/>
      <c r="D44" s="45"/>
      <c r="E44" s="45" t="s">
        <v>113</v>
      </c>
      <c r="F44" s="45"/>
      <c r="G44" s="45"/>
      <c r="H44" s="45"/>
      <c r="I44" s="15"/>
      <c r="J44" s="54">
        <v>2664223.65</v>
      </c>
      <c r="K44" s="17"/>
      <c r="L44" s="54">
        <v>6834530.9500000002</v>
      </c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customHeight="1" x14ac:dyDescent="0.2">
      <c r="C45" s="44"/>
      <c r="D45" s="45"/>
      <c r="E45" s="45" t="s">
        <v>114</v>
      </c>
      <c r="F45" s="45"/>
      <c r="G45" s="45"/>
      <c r="H45" s="45"/>
      <c r="I45" s="15"/>
      <c r="J45" s="54">
        <v>24347606.050000001</v>
      </c>
      <c r="K45" s="17"/>
      <c r="L45" s="54">
        <v>19777793.899999999</v>
      </c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3200338449.75</v>
      </c>
      <c r="K160" s="17"/>
      <c r="L160" s="54">
        <v>3185897831.3000002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-9276204.7799999993</v>
      </c>
      <c r="K161" s="17"/>
      <c r="L161" s="54">
        <v>-10465516.439999999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119</v>
      </c>
      <c r="G162" s="45"/>
      <c r="H162" s="45"/>
      <c r="I162" s="15"/>
      <c r="J162" s="54">
        <v>563655813.89999998</v>
      </c>
      <c r="K162" s="17"/>
      <c r="L162" s="54">
        <v>530963368.35000002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120</v>
      </c>
      <c r="G163" s="45"/>
      <c r="H163" s="45"/>
      <c r="I163" s="15"/>
      <c r="J163" s="54">
        <v>59211.53</v>
      </c>
      <c r="K163" s="17"/>
      <c r="L163" s="54">
        <v>64157.09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121</v>
      </c>
      <c r="G164" s="45"/>
      <c r="H164" s="45"/>
      <c r="I164" s="15"/>
      <c r="J164" s="54">
        <v>-4132652.8</v>
      </c>
      <c r="K164" s="17"/>
      <c r="L164" s="54">
        <v>-4042838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122</v>
      </c>
      <c r="G165" s="45"/>
      <c r="H165" s="45"/>
      <c r="I165" s="15"/>
      <c r="J165" s="54">
        <v>-563696439.70000005</v>
      </c>
      <c r="K165" s="17"/>
      <c r="L165" s="54">
        <v>-531010959.64999998</v>
      </c>
      <c r="M165" s="4"/>
      <c r="N165" s="4"/>
      <c r="O165" s="4"/>
    </row>
    <row r="166" spans="3:15" ht="15" x14ac:dyDescent="0.2">
      <c r="C166" s="44" t="s">
        <v>123</v>
      </c>
      <c r="D166" s="45"/>
      <c r="E166" s="45"/>
      <c r="F166" s="45"/>
      <c r="G166" s="45"/>
      <c r="H166" s="45"/>
      <c r="I166" s="15"/>
      <c r="J166" s="46">
        <v>3186948177.8999996</v>
      </c>
      <c r="K166" s="17"/>
      <c r="L166" s="46">
        <v>3171406042.6500001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124</v>
      </c>
      <c r="G167" s="45"/>
      <c r="H167" s="45"/>
      <c r="I167" s="15"/>
      <c r="J167" s="54">
        <v>-3785801987.0700002</v>
      </c>
      <c r="K167" s="17"/>
      <c r="L167" s="54">
        <v>-3818485240.9200001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125</v>
      </c>
      <c r="G168" s="45"/>
      <c r="H168" s="45"/>
      <c r="I168" s="15"/>
      <c r="J168" s="54">
        <v>478760448.60000002</v>
      </c>
      <c r="K168" s="17"/>
      <c r="L168" s="54">
        <v>483975661.35000002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166</v>
      </c>
      <c r="G169" s="45"/>
      <c r="H169" s="45"/>
      <c r="I169" s="15"/>
      <c r="J169" s="54">
        <v>-305185.59000000003</v>
      </c>
      <c r="K169" s="17"/>
      <c r="L169" s="54">
        <v>-403850</v>
      </c>
      <c r="M169" s="4"/>
      <c r="N169" s="4"/>
      <c r="O169" s="4"/>
    </row>
    <row r="170" spans="3:15" ht="15" x14ac:dyDescent="0.2">
      <c r="C170" s="44" t="s">
        <v>126</v>
      </c>
      <c r="D170" s="45"/>
      <c r="E170" s="45"/>
      <c r="F170" s="45"/>
      <c r="G170" s="45"/>
      <c r="H170" s="45"/>
      <c r="I170" s="15"/>
      <c r="J170" s="46">
        <v>478455263.01000005</v>
      </c>
      <c r="K170" s="17"/>
      <c r="L170" s="46">
        <v>483571811.35000002</v>
      </c>
      <c r="M170" s="4"/>
      <c r="N170" s="4"/>
      <c r="O170" s="4"/>
    </row>
    <row r="171" spans="3:15" ht="15" x14ac:dyDescent="0.2">
      <c r="C171" s="44" t="s">
        <v>127</v>
      </c>
      <c r="D171" s="45"/>
      <c r="E171" s="45"/>
      <c r="F171" s="45"/>
      <c r="G171" s="45"/>
      <c r="H171" s="45"/>
      <c r="I171" s="15"/>
      <c r="J171" s="46">
        <v>-3307346724.0599999</v>
      </c>
      <c r="K171" s="17"/>
      <c r="L171" s="46">
        <v>-3334913429.5700002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167</v>
      </c>
      <c r="G172" s="45"/>
      <c r="H172" s="45"/>
      <c r="I172" s="15"/>
      <c r="J172" s="54">
        <v>-17893973.050000001</v>
      </c>
      <c r="K172" s="17"/>
      <c r="L172" s="54">
        <v>-15532134.75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128</v>
      </c>
      <c r="G173" s="45"/>
      <c r="H173" s="45"/>
      <c r="I173" s="15"/>
      <c r="J173" s="54">
        <v>-4103554.28</v>
      </c>
      <c r="K173" s="17"/>
      <c r="L173" s="54">
        <v>-3844820.3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129</v>
      </c>
      <c r="G174" s="45"/>
      <c r="H174" s="45"/>
      <c r="I174" s="15"/>
      <c r="J174" s="54">
        <v>30655416.129999999</v>
      </c>
      <c r="K174" s="17"/>
      <c r="L174" s="54">
        <v>20532036.829999998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130</v>
      </c>
      <c r="G175" s="45"/>
      <c r="H175" s="45"/>
      <c r="I175" s="15"/>
      <c r="J175" s="54">
        <v>112050000</v>
      </c>
      <c r="K175" s="17"/>
      <c r="L175" s="54">
        <v>86300000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131</v>
      </c>
      <c r="G176" s="45"/>
      <c r="H176" s="45"/>
      <c r="I176" s="15"/>
      <c r="J176" s="54">
        <v>312990384</v>
      </c>
      <c r="K176" s="17"/>
      <c r="L176" s="54">
        <v>357915081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132</v>
      </c>
      <c r="G177" s="45"/>
      <c r="H177" s="45"/>
      <c r="I177" s="15"/>
      <c r="J177" s="54">
        <v>44652753</v>
      </c>
      <c r="K177" s="17"/>
      <c r="L177" s="54">
        <v>-38013477</v>
      </c>
      <c r="M177" s="4"/>
      <c r="N177" s="4"/>
      <c r="O177" s="4"/>
    </row>
    <row r="178" spans="3:15" ht="15" x14ac:dyDescent="0.2">
      <c r="C178" s="44" t="s">
        <v>133</v>
      </c>
      <c r="D178" s="45"/>
      <c r="E178" s="45"/>
      <c r="F178" s="45"/>
      <c r="G178" s="45"/>
      <c r="H178" s="45"/>
      <c r="I178" s="15"/>
      <c r="J178" s="46">
        <v>-2828995698.2600007</v>
      </c>
      <c r="K178" s="17"/>
      <c r="L178" s="46">
        <v>-2927556743.7900004</v>
      </c>
      <c r="M178" s="4"/>
      <c r="N178" s="4"/>
      <c r="O178" s="4"/>
    </row>
    <row r="179" spans="3:15" ht="15" x14ac:dyDescent="0.2">
      <c r="C179" s="44" t="s">
        <v>134</v>
      </c>
      <c r="D179" s="45"/>
      <c r="E179" s="45"/>
      <c r="F179" s="45"/>
      <c r="G179" s="45"/>
      <c r="H179" s="45"/>
      <c r="I179" s="15"/>
      <c r="J179" s="46">
        <v>357952479.63999891</v>
      </c>
      <c r="K179" s="17"/>
      <c r="L179" s="46">
        <v>243849298.85999966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135</v>
      </c>
      <c r="G180" s="45"/>
      <c r="H180" s="45"/>
      <c r="I180" s="15"/>
      <c r="J180" s="54">
        <v>-309058018.93000001</v>
      </c>
      <c r="K180" s="17"/>
      <c r="L180" s="54">
        <v>-308471799.35000002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175</v>
      </c>
      <c r="G181" s="45"/>
      <c r="H181" s="45"/>
      <c r="I181" s="15"/>
      <c r="J181" s="54">
        <v>-573699.25</v>
      </c>
      <c r="K181" s="17"/>
      <c r="L181" s="54">
        <v>-295426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136</v>
      </c>
      <c r="G182" s="45"/>
      <c r="H182" s="45"/>
      <c r="I182" s="15"/>
      <c r="J182" s="54">
        <v>208020025.34999999</v>
      </c>
      <c r="K182" s="17"/>
      <c r="L182" s="54">
        <v>201993317.99000001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137</v>
      </c>
      <c r="G183" s="45"/>
      <c r="H183" s="45"/>
      <c r="I183" s="15"/>
      <c r="J183" s="54">
        <v>-492195.34</v>
      </c>
      <c r="K183" s="17"/>
      <c r="L183" s="54">
        <v>-413471.46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138</v>
      </c>
      <c r="G184" s="45"/>
      <c r="H184" s="45"/>
      <c r="I184" s="15"/>
      <c r="J184" s="54">
        <v>-2347507.2799999998</v>
      </c>
      <c r="K184" s="17"/>
      <c r="L184" s="54">
        <v>-950654.21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139</v>
      </c>
      <c r="G185" s="45"/>
      <c r="H185" s="45"/>
      <c r="I185" s="15"/>
      <c r="J185" s="54">
        <v>-10598996.35</v>
      </c>
      <c r="K185" s="17"/>
      <c r="L185" s="54">
        <v>-10997055.35</v>
      </c>
      <c r="M185" s="4"/>
      <c r="N185" s="4"/>
      <c r="O185" s="4"/>
    </row>
    <row r="186" spans="3:15" ht="15" x14ac:dyDescent="0.2">
      <c r="C186" s="44" t="s">
        <v>140</v>
      </c>
      <c r="D186" s="45"/>
      <c r="E186" s="45"/>
      <c r="F186" s="45"/>
      <c r="G186" s="45"/>
      <c r="H186" s="45"/>
      <c r="I186" s="15"/>
      <c r="J186" s="46">
        <v>-115050391.80000001</v>
      </c>
      <c r="K186" s="17"/>
      <c r="L186" s="46">
        <v>-119135088.38</v>
      </c>
      <c r="M186" s="4"/>
      <c r="N186" s="4"/>
      <c r="O186" s="4"/>
    </row>
    <row r="187" spans="3:15" ht="15" x14ac:dyDescent="0.2">
      <c r="C187" s="44" t="s">
        <v>141</v>
      </c>
      <c r="D187" s="45"/>
      <c r="E187" s="45"/>
      <c r="F187" s="45"/>
      <c r="G187" s="45"/>
      <c r="H187" s="45"/>
      <c r="I187" s="15"/>
      <c r="J187" s="46">
        <v>-2944046090.0600009</v>
      </c>
      <c r="K187" s="17"/>
      <c r="L187" s="46">
        <v>-3046691832.1700006</v>
      </c>
      <c r="M187" s="4"/>
      <c r="N187" s="4"/>
      <c r="O187" s="4"/>
    </row>
    <row r="188" spans="3:15" ht="15" x14ac:dyDescent="0.2">
      <c r="C188" s="44" t="s">
        <v>142</v>
      </c>
      <c r="D188" s="45"/>
      <c r="E188" s="45"/>
      <c r="F188" s="45"/>
      <c r="G188" s="45"/>
      <c r="H188" s="45"/>
      <c r="I188" s="15"/>
      <c r="J188" s="46">
        <v>242902087.8399989</v>
      </c>
      <c r="K188" s="17"/>
      <c r="L188" s="46">
        <v>124714210.47999966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143</v>
      </c>
      <c r="G189" s="45"/>
      <c r="H189" s="45"/>
      <c r="I189" s="15"/>
      <c r="J189" s="54">
        <v>583292.93000000005</v>
      </c>
      <c r="K189" s="17"/>
      <c r="L189" s="54">
        <v>76898.570000000007</v>
      </c>
      <c r="M189" s="4"/>
      <c r="N189" s="4"/>
      <c r="O189" s="4"/>
    </row>
    <row r="190" spans="3:15" ht="15" x14ac:dyDescent="0.2">
      <c r="C190" s="44"/>
      <c r="D190" s="45"/>
      <c r="E190" s="45"/>
      <c r="F190" s="45" t="s">
        <v>144</v>
      </c>
      <c r="G190" s="45"/>
      <c r="H190" s="45"/>
      <c r="I190" s="15"/>
      <c r="J190" s="54">
        <v>-441917.16</v>
      </c>
      <c r="K190" s="17"/>
      <c r="L190" s="54">
        <v>-721876.2</v>
      </c>
      <c r="M190" s="4"/>
      <c r="N190" s="4"/>
      <c r="O190" s="4"/>
    </row>
    <row r="191" spans="3:15" ht="15" x14ac:dyDescent="0.2">
      <c r="C191" s="44"/>
      <c r="D191" s="45"/>
      <c r="E191" s="45"/>
      <c r="F191" s="45" t="s">
        <v>145</v>
      </c>
      <c r="G191" s="45"/>
      <c r="H191" s="45"/>
      <c r="I191" s="15"/>
      <c r="J191" s="54">
        <v>39023219.25</v>
      </c>
      <c r="K191" s="17"/>
      <c r="L191" s="54">
        <v>81899645.409999996</v>
      </c>
      <c r="M191" s="4"/>
      <c r="N191" s="4"/>
      <c r="O191" s="4"/>
    </row>
    <row r="192" spans="3:15" ht="15" x14ac:dyDescent="0.2">
      <c r="C192" s="44" t="s">
        <v>146</v>
      </c>
      <c r="D192" s="45"/>
      <c r="E192" s="45"/>
      <c r="F192" s="45"/>
      <c r="G192" s="45"/>
      <c r="H192" s="45"/>
      <c r="I192" s="15"/>
      <c r="J192" s="46">
        <v>39164595.020000003</v>
      </c>
      <c r="K192" s="17"/>
      <c r="L192" s="46">
        <v>81254667.780000001</v>
      </c>
      <c r="M192" s="4"/>
      <c r="N192" s="4"/>
      <c r="O192" s="4"/>
    </row>
    <row r="193" spans="3:15" ht="15" x14ac:dyDescent="0.2">
      <c r="C193" s="44"/>
      <c r="D193" s="45"/>
      <c r="E193" s="45"/>
      <c r="F193" s="45" t="s">
        <v>148</v>
      </c>
      <c r="G193" s="45"/>
      <c r="H193" s="45"/>
      <c r="I193" s="15"/>
      <c r="J193" s="54">
        <v>0</v>
      </c>
      <c r="K193" s="17"/>
      <c r="L193" s="54">
        <v>-81370.899999999994</v>
      </c>
      <c r="M193" s="4"/>
      <c r="N193" s="4"/>
      <c r="O193" s="4"/>
    </row>
    <row r="194" spans="3:15" ht="15" x14ac:dyDescent="0.2">
      <c r="C194" s="44" t="s">
        <v>149</v>
      </c>
      <c r="D194" s="45"/>
      <c r="E194" s="45"/>
      <c r="F194" s="45"/>
      <c r="G194" s="45"/>
      <c r="H194" s="45"/>
      <c r="I194" s="15"/>
      <c r="J194" s="46">
        <v>39164595.020000003</v>
      </c>
      <c r="K194" s="17"/>
      <c r="L194" s="46">
        <v>81173296.879999995</v>
      </c>
      <c r="M194" s="4"/>
      <c r="N194" s="4"/>
      <c r="O194" s="4"/>
    </row>
    <row r="195" spans="3:15" ht="15" x14ac:dyDescent="0.2">
      <c r="C195" s="44" t="s">
        <v>150</v>
      </c>
      <c r="D195" s="45"/>
      <c r="E195" s="45"/>
      <c r="F195" s="45"/>
      <c r="G195" s="45"/>
      <c r="H195" s="45"/>
      <c r="I195" s="15"/>
      <c r="J195" s="46">
        <v>282066682.85999888</v>
      </c>
      <c r="K195" s="17"/>
      <c r="L195" s="46">
        <v>205887507.35999966</v>
      </c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12261262.1</v>
      </c>
      <c r="K312" s="17"/>
      <c r="L312" s="54">
        <v>11162855.4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118</v>
      </c>
      <c r="G313" s="45"/>
      <c r="H313" s="45"/>
      <c r="I313" s="15"/>
      <c r="J313" s="54">
        <v>-35539.360000000001</v>
      </c>
      <c r="K313" s="17"/>
      <c r="L313" s="54">
        <v>-36669.43</v>
      </c>
      <c r="M313" s="4"/>
      <c r="N313" s="4"/>
      <c r="O313" s="4"/>
    </row>
    <row r="314" spans="2:15" ht="14.45" customHeight="1" x14ac:dyDescent="0.2">
      <c r="C314" s="44"/>
      <c r="D314" s="45"/>
      <c r="E314" s="45"/>
      <c r="F314" s="45" t="s">
        <v>120</v>
      </c>
      <c r="G314" s="45"/>
      <c r="H314" s="45"/>
      <c r="I314" s="15"/>
      <c r="J314" s="54">
        <v>-15761.980000000001</v>
      </c>
      <c r="K314" s="17"/>
      <c r="L314" s="54">
        <v>-14107.39</v>
      </c>
      <c r="M314" s="4"/>
      <c r="N314" s="4"/>
      <c r="O314" s="4"/>
    </row>
    <row r="315" spans="2:15" ht="14.45" customHeight="1" x14ac:dyDescent="0.2">
      <c r="C315" s="44" t="s">
        <v>123</v>
      </c>
      <c r="D315" s="45"/>
      <c r="E315" s="45"/>
      <c r="F315" s="45"/>
      <c r="G315" s="45"/>
      <c r="H315" s="45"/>
      <c r="I315" s="15"/>
      <c r="J315" s="46">
        <v>12209960.760000002</v>
      </c>
      <c r="K315" s="17"/>
      <c r="L315" s="46">
        <v>11112078.58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124</v>
      </c>
      <c r="G316" s="45"/>
      <c r="H316" s="45"/>
      <c r="I316" s="15"/>
      <c r="J316" s="54">
        <v>-11345608.35</v>
      </c>
      <c r="K316" s="17"/>
      <c r="L316" s="54">
        <v>-10665230.65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129</v>
      </c>
      <c r="G317" s="45"/>
      <c r="H317" s="45"/>
      <c r="I317" s="15"/>
      <c r="J317" s="54">
        <v>85863.67</v>
      </c>
      <c r="K317" s="17"/>
      <c r="L317" s="54">
        <v>51977.67</v>
      </c>
      <c r="M317" s="4"/>
      <c r="N317" s="4"/>
      <c r="O317" s="4"/>
    </row>
    <row r="318" spans="2:15" ht="14.45" customHeight="1" x14ac:dyDescent="0.2">
      <c r="C318" s="44"/>
      <c r="D318" s="45"/>
      <c r="E318" s="45"/>
      <c r="F318" s="45" t="s">
        <v>130</v>
      </c>
      <c r="G318" s="45"/>
      <c r="H318" s="45"/>
      <c r="I318" s="15"/>
      <c r="J318" s="54">
        <v>-100000</v>
      </c>
      <c r="K318" s="17"/>
      <c r="L318" s="54">
        <v>400000</v>
      </c>
      <c r="M318" s="4"/>
      <c r="N318" s="4"/>
      <c r="O318" s="4"/>
    </row>
    <row r="319" spans="2:15" ht="14.45" customHeight="1" x14ac:dyDescent="0.2">
      <c r="C319" s="44" t="s">
        <v>133</v>
      </c>
      <c r="D319" s="45"/>
      <c r="E319" s="45"/>
      <c r="F319" s="45"/>
      <c r="G319" s="45"/>
      <c r="H319" s="45"/>
      <c r="I319" s="15"/>
      <c r="J319" s="46">
        <v>-11359744.68</v>
      </c>
      <c r="K319" s="17"/>
      <c r="L319" s="46">
        <v>-10213252.98</v>
      </c>
      <c r="M319" s="4"/>
      <c r="N319" s="4"/>
      <c r="O319" s="4"/>
    </row>
    <row r="320" spans="2:15" ht="14.45" customHeight="1" x14ac:dyDescent="0.2">
      <c r="C320" s="44" t="s">
        <v>134</v>
      </c>
      <c r="D320" s="45"/>
      <c r="E320" s="45"/>
      <c r="F320" s="45"/>
      <c r="G320" s="45"/>
      <c r="H320" s="45"/>
      <c r="I320" s="15"/>
      <c r="J320" s="46">
        <v>850216.08000000194</v>
      </c>
      <c r="K320" s="17"/>
      <c r="L320" s="46">
        <v>898825.59999999963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135</v>
      </c>
      <c r="G321" s="45"/>
      <c r="H321" s="45"/>
      <c r="I321" s="15"/>
      <c r="J321" s="54">
        <v>-1184075.19</v>
      </c>
      <c r="K321" s="17"/>
      <c r="L321" s="54">
        <v>-1080833.81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136</v>
      </c>
      <c r="G322" s="45"/>
      <c r="H322" s="45"/>
      <c r="I322" s="15"/>
      <c r="J322" s="54">
        <v>785782.63</v>
      </c>
      <c r="K322" s="17"/>
      <c r="L322" s="54">
        <v>703384.8899999999</v>
      </c>
      <c r="M322" s="4"/>
      <c r="N322" s="4"/>
      <c r="O322" s="4"/>
    </row>
    <row r="323" spans="3:15" ht="14.45" customHeight="1" x14ac:dyDescent="0.2">
      <c r="C323" s="44"/>
      <c r="D323" s="45"/>
      <c r="E323" s="45"/>
      <c r="F323" s="45" t="s">
        <v>137</v>
      </c>
      <c r="G323" s="45"/>
      <c r="H323" s="45"/>
      <c r="I323" s="15"/>
      <c r="J323" s="54">
        <v>-1885.72</v>
      </c>
      <c r="K323" s="17"/>
      <c r="L323" s="54">
        <v>-1448.74</v>
      </c>
      <c r="M323" s="4"/>
      <c r="N323" s="4"/>
      <c r="O323" s="4"/>
    </row>
    <row r="324" spans="3:15" ht="14.45" customHeight="1" x14ac:dyDescent="0.2">
      <c r="C324" s="44"/>
      <c r="D324" s="45"/>
      <c r="E324" s="45"/>
      <c r="F324" s="45" t="s">
        <v>139</v>
      </c>
      <c r="G324" s="45"/>
      <c r="H324" s="45"/>
      <c r="I324" s="15"/>
      <c r="J324" s="54">
        <v>-40607.29</v>
      </c>
      <c r="K324" s="17"/>
      <c r="L324" s="54">
        <v>-38531.85</v>
      </c>
      <c r="M324" s="4"/>
      <c r="N324" s="4"/>
      <c r="O324" s="4"/>
    </row>
    <row r="325" spans="3:15" ht="14.45" customHeight="1" x14ac:dyDescent="0.2">
      <c r="C325" s="44" t="s">
        <v>140</v>
      </c>
      <c r="D325" s="45"/>
      <c r="E325" s="45"/>
      <c r="F325" s="45"/>
      <c r="G325" s="45"/>
      <c r="H325" s="45"/>
      <c r="I325" s="15"/>
      <c r="J325" s="46">
        <v>-440785.56999999989</v>
      </c>
      <c r="K325" s="17"/>
      <c r="L325" s="46">
        <v>-417429.51000000013</v>
      </c>
      <c r="M325" s="4"/>
      <c r="N325" s="4"/>
      <c r="O325" s="4"/>
    </row>
    <row r="326" spans="3:15" ht="14.45" customHeight="1" x14ac:dyDescent="0.2">
      <c r="C326" s="44" t="s">
        <v>141</v>
      </c>
      <c r="D326" s="45"/>
      <c r="E326" s="45"/>
      <c r="F326" s="45"/>
      <c r="G326" s="45"/>
      <c r="H326" s="45"/>
      <c r="I326" s="15"/>
      <c r="J326" s="46">
        <v>-11800530.25</v>
      </c>
      <c r="K326" s="17"/>
      <c r="L326" s="46">
        <v>-10630682.49</v>
      </c>
      <c r="M326" s="4"/>
      <c r="N326" s="4"/>
      <c r="O326" s="4"/>
    </row>
    <row r="327" spans="3:15" ht="14.45" customHeight="1" x14ac:dyDescent="0.2">
      <c r="C327" s="44" t="s">
        <v>142</v>
      </c>
      <c r="D327" s="45"/>
      <c r="E327" s="45"/>
      <c r="F327" s="45"/>
      <c r="G327" s="45"/>
      <c r="H327" s="45"/>
      <c r="I327" s="15"/>
      <c r="J327" s="46">
        <v>409430.51000000205</v>
      </c>
      <c r="K327" s="17"/>
      <c r="L327" s="46">
        <v>481396.0899999995</v>
      </c>
      <c r="M327" s="4"/>
      <c r="N327" s="4"/>
      <c r="O327" s="4"/>
    </row>
    <row r="328" spans="3:15" ht="14.45" customHeight="1" x14ac:dyDescent="0.2">
      <c r="C328" s="44"/>
      <c r="D328" s="45"/>
      <c r="E328" s="45"/>
      <c r="F328" s="45" t="s">
        <v>143</v>
      </c>
      <c r="G328" s="45"/>
      <c r="H328" s="45"/>
      <c r="I328" s="15"/>
      <c r="J328" s="54">
        <v>2234.73</v>
      </c>
      <c r="K328" s="17"/>
      <c r="L328" s="54">
        <v>269.17</v>
      </c>
      <c r="M328" s="4"/>
      <c r="N328" s="4"/>
      <c r="O328" s="4"/>
    </row>
    <row r="329" spans="3:15" ht="14.45" customHeight="1" x14ac:dyDescent="0.2">
      <c r="C329" s="44"/>
      <c r="D329" s="45"/>
      <c r="E329" s="45"/>
      <c r="F329" s="45" t="s">
        <v>144</v>
      </c>
      <c r="G329" s="45"/>
      <c r="H329" s="45"/>
      <c r="I329" s="15"/>
      <c r="J329" s="54">
        <v>-1693.09</v>
      </c>
      <c r="K329" s="17"/>
      <c r="L329" s="54">
        <v>-2526.7999999999997</v>
      </c>
      <c r="M329" s="4"/>
      <c r="N329" s="4"/>
      <c r="O329" s="4"/>
    </row>
    <row r="330" spans="3:15" ht="14.45" customHeight="1" x14ac:dyDescent="0.2">
      <c r="C330" s="44"/>
      <c r="D330" s="45"/>
      <c r="E330" s="45"/>
      <c r="F330" s="45" t="s">
        <v>145</v>
      </c>
      <c r="G330" s="45"/>
      <c r="H330" s="45"/>
      <c r="I330" s="15"/>
      <c r="J330" s="54">
        <v>149507.28</v>
      </c>
      <c r="K330" s="17"/>
      <c r="L330" s="54">
        <v>286675.35000000003</v>
      </c>
      <c r="M330" s="4"/>
      <c r="N330" s="4"/>
      <c r="O330" s="4"/>
    </row>
    <row r="331" spans="3:15" ht="14.45" customHeight="1" x14ac:dyDescent="0.2">
      <c r="C331" s="44" t="s">
        <v>146</v>
      </c>
      <c r="D331" s="45"/>
      <c r="E331" s="45"/>
      <c r="F331" s="45"/>
      <c r="G331" s="45"/>
      <c r="H331" s="45"/>
      <c r="I331" s="15"/>
      <c r="J331" s="46">
        <v>150048.92000000001</v>
      </c>
      <c r="K331" s="17"/>
      <c r="L331" s="46">
        <v>284417.72000000003</v>
      </c>
      <c r="M331" s="4"/>
      <c r="N331" s="4"/>
      <c r="O331" s="4"/>
    </row>
    <row r="332" spans="3:15" ht="14.45" customHeight="1" x14ac:dyDescent="0.2">
      <c r="C332" s="44" t="s">
        <v>149</v>
      </c>
      <c r="D332" s="45"/>
      <c r="E332" s="45"/>
      <c r="F332" s="45"/>
      <c r="G332" s="45"/>
      <c r="H332" s="45"/>
      <c r="I332" s="15"/>
      <c r="J332" s="46">
        <v>150048.92000000001</v>
      </c>
      <c r="K332" s="17"/>
      <c r="L332" s="46">
        <v>284417.72000000003</v>
      </c>
      <c r="M332" s="4"/>
      <c r="N332" s="4"/>
      <c r="O332" s="4"/>
    </row>
    <row r="333" spans="3:15" ht="14.45" customHeight="1" x14ac:dyDescent="0.2">
      <c r="C333" s="44" t="s">
        <v>150</v>
      </c>
      <c r="D333" s="45"/>
      <c r="E333" s="45"/>
      <c r="F333" s="45"/>
      <c r="G333" s="45"/>
      <c r="H333" s="45"/>
      <c r="I333" s="15"/>
      <c r="J333" s="46">
        <v>559479.43000000203</v>
      </c>
      <c r="K333" s="17"/>
      <c r="L333" s="46">
        <v>765813.80999999959</v>
      </c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16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232662525.76000002</v>
      </c>
      <c r="K8" s="17"/>
      <c r="L8" s="46">
        <v>210877700.44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148932010.16999999</v>
      </c>
      <c r="K9" s="17"/>
      <c r="L9" s="54">
        <v>126806371.78999999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148932010.16999999</v>
      </c>
      <c r="K10" s="17"/>
      <c r="L10" s="54">
        <v>126806371.78999999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88</v>
      </c>
      <c r="E11" s="45"/>
      <c r="F11" s="45"/>
      <c r="G11" s="45"/>
      <c r="H11" s="45"/>
      <c r="I11" s="15"/>
      <c r="J11" s="54">
        <v>1841154.9100000001</v>
      </c>
      <c r="K11" s="17"/>
      <c r="L11" s="54">
        <v>14270045.17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89</v>
      </c>
      <c r="E12" s="45"/>
      <c r="F12" s="45"/>
      <c r="G12" s="45"/>
      <c r="H12" s="45"/>
      <c r="I12" s="15"/>
      <c r="J12" s="54">
        <v>16771352.280000001</v>
      </c>
      <c r="K12" s="17"/>
      <c r="L12" s="54">
        <v>14602749.77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/>
      <c r="E13" s="45" t="s">
        <v>90</v>
      </c>
      <c r="F13" s="45"/>
      <c r="G13" s="45"/>
      <c r="H13" s="45"/>
      <c r="I13" s="15"/>
      <c r="J13" s="54">
        <v>11024143.170000002</v>
      </c>
      <c r="K13" s="17"/>
      <c r="L13" s="54">
        <v>10031123.250000002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91</v>
      </c>
      <c r="F14" s="45"/>
      <c r="G14" s="45"/>
      <c r="H14" s="45"/>
      <c r="I14" s="15"/>
      <c r="J14" s="54">
        <v>5738096.709999999</v>
      </c>
      <c r="K14" s="17"/>
      <c r="L14" s="54">
        <v>4562344.32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92</v>
      </c>
      <c r="F15" s="45"/>
      <c r="G15" s="45"/>
      <c r="H15" s="45"/>
      <c r="I15" s="15"/>
      <c r="J15" s="54">
        <v>9112.4</v>
      </c>
      <c r="K15" s="17"/>
      <c r="L15" s="54">
        <v>9282.2000000000007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 t="s">
        <v>93</v>
      </c>
      <c r="E16" s="45"/>
      <c r="F16" s="45"/>
      <c r="G16" s="45"/>
      <c r="H16" s="45"/>
      <c r="I16" s="15"/>
      <c r="J16" s="54">
        <v>920803.11</v>
      </c>
      <c r="K16" s="17"/>
      <c r="L16" s="54">
        <v>2344135.4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94</v>
      </c>
      <c r="E17" s="45"/>
      <c r="F17" s="45"/>
      <c r="G17" s="45"/>
      <c r="H17" s="45"/>
      <c r="I17" s="15"/>
      <c r="J17" s="54">
        <v>64197205.289999999</v>
      </c>
      <c r="K17" s="17"/>
      <c r="L17" s="54">
        <v>52854398.310000002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 t="s">
        <v>95</v>
      </c>
      <c r="D18" s="45"/>
      <c r="E18" s="45"/>
      <c r="F18" s="45"/>
      <c r="G18" s="45"/>
      <c r="H18" s="45"/>
      <c r="I18" s="15"/>
      <c r="J18" s="46">
        <v>232662525.75999999</v>
      </c>
      <c r="K18" s="17"/>
      <c r="L18" s="46">
        <v>210877700.44000003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96</v>
      </c>
      <c r="E19" s="45"/>
      <c r="F19" s="45"/>
      <c r="G19" s="45"/>
      <c r="H19" s="45"/>
      <c r="I19" s="15"/>
      <c r="J19" s="54">
        <v>121688899.06999999</v>
      </c>
      <c r="K19" s="17"/>
      <c r="L19" s="54">
        <v>103959579.01000001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/>
      <c r="E20" s="45" t="s">
        <v>97</v>
      </c>
      <c r="F20" s="45"/>
      <c r="G20" s="45"/>
      <c r="H20" s="45"/>
      <c r="I20" s="15"/>
      <c r="J20" s="54">
        <v>100000</v>
      </c>
      <c r="K20" s="17"/>
      <c r="L20" s="54">
        <v>100000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98</v>
      </c>
      <c r="F21" s="45"/>
      <c r="G21" s="45"/>
      <c r="H21" s="45"/>
      <c r="I21" s="15"/>
      <c r="J21" s="54">
        <v>121588899.06999999</v>
      </c>
      <c r="K21" s="17"/>
      <c r="L21" s="54">
        <v>103859579.01000001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/>
      <c r="F22" s="45" t="s">
        <v>99</v>
      </c>
      <c r="G22" s="45"/>
      <c r="H22" s="45"/>
      <c r="I22" s="15"/>
      <c r="J22" s="54">
        <v>116098982.23999999</v>
      </c>
      <c r="K22" s="17"/>
      <c r="L22" s="54">
        <v>98535879.829999998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100</v>
      </c>
      <c r="G23" s="45"/>
      <c r="H23" s="45"/>
      <c r="I23" s="15"/>
      <c r="J23" s="54">
        <v>706507.28</v>
      </c>
      <c r="K23" s="17"/>
      <c r="L23" s="54">
        <v>576459.41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101</v>
      </c>
      <c r="G24" s="45"/>
      <c r="H24" s="45"/>
      <c r="I24" s="15"/>
      <c r="J24" s="54">
        <v>4783409.55</v>
      </c>
      <c r="K24" s="17"/>
      <c r="L24" s="54">
        <v>4747239.7699999996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 t="s">
        <v>102</v>
      </c>
      <c r="E25" s="45"/>
      <c r="F25" s="45"/>
      <c r="G25" s="45"/>
      <c r="H25" s="45"/>
      <c r="I25" s="15"/>
      <c r="J25" s="54">
        <v>110973626.68999998</v>
      </c>
      <c r="K25" s="17"/>
      <c r="L25" s="54">
        <v>106918121.43000001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 t="s">
        <v>103</v>
      </c>
      <c r="F26" s="45"/>
      <c r="G26" s="45"/>
      <c r="H26" s="45"/>
      <c r="I26" s="15"/>
      <c r="J26" s="54">
        <v>69560706.849999994</v>
      </c>
      <c r="K26" s="17"/>
      <c r="L26" s="54">
        <v>70143654.099999994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104</v>
      </c>
      <c r="G27" s="45"/>
      <c r="H27" s="45"/>
      <c r="I27" s="15"/>
      <c r="J27" s="54">
        <v>14139.25</v>
      </c>
      <c r="K27" s="17"/>
      <c r="L27" s="54">
        <v>14443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105</v>
      </c>
      <c r="G28" s="45"/>
      <c r="H28" s="45"/>
      <c r="I28" s="15"/>
      <c r="J28" s="54">
        <v>90205.3</v>
      </c>
      <c r="K28" s="17"/>
      <c r="L28" s="54">
        <v>110375.55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106</v>
      </c>
      <c r="G29" s="45"/>
      <c r="H29" s="45"/>
      <c r="I29" s="15"/>
      <c r="J29" s="54">
        <v>68931484.299999997</v>
      </c>
      <c r="K29" s="17"/>
      <c r="L29" s="54">
        <v>69493957.549999997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107</v>
      </c>
      <c r="G30" s="45"/>
      <c r="H30" s="45"/>
      <c r="I30" s="15"/>
      <c r="J30" s="54">
        <v>524878</v>
      </c>
      <c r="K30" s="17"/>
      <c r="L30" s="54">
        <v>524878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108</v>
      </c>
      <c r="F31" s="45"/>
      <c r="G31" s="45"/>
      <c r="H31" s="45"/>
      <c r="I31" s="15"/>
      <c r="J31" s="54">
        <v>1845.67</v>
      </c>
      <c r="K31" s="17"/>
      <c r="L31" s="54">
        <v>830926.98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110</v>
      </c>
      <c r="F32" s="45"/>
      <c r="G32" s="45"/>
      <c r="H32" s="45"/>
      <c r="I32" s="15"/>
      <c r="J32" s="54">
        <v>34944134.700000003</v>
      </c>
      <c r="K32" s="17"/>
      <c r="L32" s="54">
        <v>29503972.859999999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163</v>
      </c>
      <c r="F33" s="45"/>
      <c r="G33" s="45"/>
      <c r="H33" s="45"/>
      <c r="I33" s="15"/>
      <c r="J33" s="54">
        <v>1777662.47</v>
      </c>
      <c r="K33" s="17"/>
      <c r="L33" s="54">
        <v>994945.81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174</v>
      </c>
      <c r="F34" s="45"/>
      <c r="G34" s="45"/>
      <c r="H34" s="45"/>
      <c r="I34" s="15"/>
      <c r="J34" s="54">
        <v>3818890.29</v>
      </c>
      <c r="K34" s="17"/>
      <c r="L34" s="54">
        <v>4005604.37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112</v>
      </c>
      <c r="F35" s="45"/>
      <c r="G35" s="45"/>
      <c r="H35" s="45"/>
      <c r="I35" s="15"/>
      <c r="J35" s="54">
        <v>197026.47</v>
      </c>
      <c r="K35" s="17"/>
      <c r="L35" s="54">
        <v>55752.51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113</v>
      </c>
      <c r="F36" s="45"/>
      <c r="G36" s="45"/>
      <c r="H36" s="45"/>
      <c r="I36" s="15"/>
      <c r="J36" s="54">
        <v>0</v>
      </c>
      <c r="K36" s="17"/>
      <c r="L36" s="54">
        <v>936015.55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114</v>
      </c>
      <c r="F37" s="45"/>
      <c r="G37" s="45"/>
      <c r="H37" s="45"/>
      <c r="I37" s="15"/>
      <c r="J37" s="54">
        <v>673360.24</v>
      </c>
      <c r="K37" s="17"/>
      <c r="L37" s="54">
        <v>447249.25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330549076.85000002</v>
      </c>
      <c r="K160" s="17"/>
      <c r="L160" s="54">
        <v>319583711.10000002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38877.07</v>
      </c>
      <c r="K161" s="17"/>
      <c r="L161" s="54">
        <v>159336.85999999999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119</v>
      </c>
      <c r="G162" s="45"/>
      <c r="H162" s="45"/>
      <c r="I162" s="15"/>
      <c r="J162" s="54">
        <v>49472282.810000002</v>
      </c>
      <c r="K162" s="17"/>
      <c r="L162" s="54">
        <v>47661100.920000002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120</v>
      </c>
      <c r="G163" s="45"/>
      <c r="H163" s="45"/>
      <c r="I163" s="15"/>
      <c r="J163" s="54">
        <v>6619185.5999999996</v>
      </c>
      <c r="K163" s="17"/>
      <c r="L163" s="54">
        <v>6304799.2000000002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121</v>
      </c>
      <c r="G164" s="45"/>
      <c r="H164" s="45"/>
      <c r="I164" s="15"/>
      <c r="J164" s="54">
        <v>-410908.8</v>
      </c>
      <c r="K164" s="17"/>
      <c r="L164" s="54">
        <v>-394752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122</v>
      </c>
      <c r="G165" s="45"/>
      <c r="H165" s="45"/>
      <c r="I165" s="15"/>
      <c r="J165" s="54">
        <v>-56091468.399999999</v>
      </c>
      <c r="K165" s="17"/>
      <c r="L165" s="54">
        <v>-53965900.119999997</v>
      </c>
      <c r="M165" s="4"/>
      <c r="N165" s="4"/>
      <c r="O165" s="4"/>
    </row>
    <row r="166" spans="3:15" ht="15" x14ac:dyDescent="0.2">
      <c r="C166" s="44" t="s">
        <v>123</v>
      </c>
      <c r="D166" s="45"/>
      <c r="E166" s="45"/>
      <c r="F166" s="45"/>
      <c r="G166" s="45"/>
      <c r="H166" s="45"/>
      <c r="I166" s="15"/>
      <c r="J166" s="46">
        <v>330177045.13000005</v>
      </c>
      <c r="K166" s="17"/>
      <c r="L166" s="46">
        <v>319348295.96000004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124</v>
      </c>
      <c r="G167" s="45"/>
      <c r="H167" s="45"/>
      <c r="I167" s="15"/>
      <c r="J167" s="54">
        <v>-358547685.55000001</v>
      </c>
      <c r="K167" s="17"/>
      <c r="L167" s="54">
        <v>-353042350.85000002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125</v>
      </c>
      <c r="G168" s="45"/>
      <c r="H168" s="45"/>
      <c r="I168" s="15"/>
      <c r="J168" s="54">
        <v>48792695.799999997</v>
      </c>
      <c r="K168" s="17"/>
      <c r="L168" s="54">
        <v>47987876.049999997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166</v>
      </c>
      <c r="G169" s="45"/>
      <c r="H169" s="45"/>
      <c r="I169" s="15"/>
      <c r="J169" s="54">
        <v>-98702</v>
      </c>
      <c r="K169" s="17"/>
      <c r="L169" s="54">
        <v>-1220382.8500000001</v>
      </c>
      <c r="M169" s="4"/>
      <c r="N169" s="4"/>
      <c r="O169" s="4"/>
    </row>
    <row r="170" spans="3:15" ht="15" x14ac:dyDescent="0.2">
      <c r="C170" s="44" t="s">
        <v>126</v>
      </c>
      <c r="D170" s="45"/>
      <c r="E170" s="45"/>
      <c r="F170" s="45"/>
      <c r="G170" s="45"/>
      <c r="H170" s="45"/>
      <c r="I170" s="15"/>
      <c r="J170" s="46">
        <v>48693993.799999997</v>
      </c>
      <c r="K170" s="17"/>
      <c r="L170" s="46">
        <v>46767493.199999996</v>
      </c>
      <c r="M170" s="4"/>
      <c r="N170" s="4"/>
      <c r="O170" s="4"/>
    </row>
    <row r="171" spans="3:15" ht="15" x14ac:dyDescent="0.2">
      <c r="C171" s="44" t="s">
        <v>127</v>
      </c>
      <c r="D171" s="45"/>
      <c r="E171" s="45"/>
      <c r="F171" s="45"/>
      <c r="G171" s="45"/>
      <c r="H171" s="45"/>
      <c r="I171" s="15"/>
      <c r="J171" s="46">
        <v>-309853691.75</v>
      </c>
      <c r="K171" s="17"/>
      <c r="L171" s="46">
        <v>-306274857.65000004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167</v>
      </c>
      <c r="G172" s="45"/>
      <c r="H172" s="45"/>
      <c r="I172" s="15"/>
      <c r="J172" s="54">
        <v>-1004341.05</v>
      </c>
      <c r="K172" s="17"/>
      <c r="L172" s="54">
        <v>-823651.4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128</v>
      </c>
      <c r="G173" s="45"/>
      <c r="H173" s="45"/>
      <c r="I173" s="15"/>
      <c r="J173" s="54">
        <v>-1183524</v>
      </c>
      <c r="K173" s="17"/>
      <c r="L173" s="54">
        <v>-798736.5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129</v>
      </c>
      <c r="G174" s="45"/>
      <c r="H174" s="45"/>
      <c r="I174" s="15"/>
      <c r="J174" s="54">
        <v>687905.34</v>
      </c>
      <c r="K174" s="17"/>
      <c r="L174" s="54">
        <v>-475458.76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130</v>
      </c>
      <c r="G175" s="45"/>
      <c r="H175" s="45"/>
      <c r="I175" s="15"/>
      <c r="J175" s="54">
        <v>562473.25</v>
      </c>
      <c r="K175" s="17"/>
      <c r="L175" s="54">
        <v>-9550525.3499999996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131</v>
      </c>
      <c r="G176" s="45"/>
      <c r="H176" s="45"/>
      <c r="I176" s="15"/>
      <c r="J176" s="54">
        <v>33391123</v>
      </c>
      <c r="K176" s="17"/>
      <c r="L176" s="54">
        <v>42340959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132</v>
      </c>
      <c r="G177" s="45"/>
      <c r="H177" s="45"/>
      <c r="I177" s="15"/>
      <c r="J177" s="54">
        <v>-12523000</v>
      </c>
      <c r="K177" s="17"/>
      <c r="L177" s="54">
        <v>-11313000</v>
      </c>
      <c r="M177" s="4"/>
      <c r="N177" s="4"/>
      <c r="O177" s="4"/>
    </row>
    <row r="178" spans="3:15" ht="15" x14ac:dyDescent="0.2">
      <c r="C178" s="44" t="s">
        <v>133</v>
      </c>
      <c r="D178" s="45"/>
      <c r="E178" s="45"/>
      <c r="F178" s="45"/>
      <c r="G178" s="45"/>
      <c r="H178" s="45"/>
      <c r="I178" s="15"/>
      <c r="J178" s="46">
        <v>-289923055.21000004</v>
      </c>
      <c r="K178" s="17"/>
      <c r="L178" s="46">
        <v>-286895270.66000003</v>
      </c>
      <c r="M178" s="4"/>
      <c r="N178" s="4"/>
      <c r="O178" s="4"/>
    </row>
    <row r="179" spans="3:15" ht="15" x14ac:dyDescent="0.2">
      <c r="C179" s="44" t="s">
        <v>134</v>
      </c>
      <c r="D179" s="45"/>
      <c r="E179" s="45"/>
      <c r="F179" s="45"/>
      <c r="G179" s="45"/>
      <c r="H179" s="45"/>
      <c r="I179" s="15"/>
      <c r="J179" s="46">
        <v>40253989.920000017</v>
      </c>
      <c r="K179" s="17"/>
      <c r="L179" s="46">
        <v>32453025.300000012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135</v>
      </c>
      <c r="G180" s="45"/>
      <c r="H180" s="45"/>
      <c r="I180" s="15"/>
      <c r="J180" s="54">
        <v>-14119853.140000001</v>
      </c>
      <c r="K180" s="17"/>
      <c r="L180" s="54">
        <v>-14229030.039999999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175</v>
      </c>
      <c r="G181" s="45"/>
      <c r="H181" s="45"/>
      <c r="I181" s="15"/>
      <c r="J181" s="54">
        <v>-406580.12</v>
      </c>
      <c r="K181" s="17"/>
      <c r="L181" s="54">
        <v>-315424.15999999997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136</v>
      </c>
      <c r="G182" s="45"/>
      <c r="H182" s="45"/>
      <c r="I182" s="15"/>
      <c r="J182" s="54">
        <v>-8658029.1099999994</v>
      </c>
      <c r="K182" s="17"/>
      <c r="L182" s="54">
        <v>-8982525.1600000001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137</v>
      </c>
      <c r="G183" s="45"/>
      <c r="H183" s="45"/>
      <c r="I183" s="15"/>
      <c r="J183" s="54">
        <v>-533943.35</v>
      </c>
      <c r="K183" s="17"/>
      <c r="L183" s="54">
        <v>-1025578.84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138</v>
      </c>
      <c r="G184" s="45"/>
      <c r="H184" s="45"/>
      <c r="I184" s="15"/>
      <c r="J184" s="54">
        <v>-196600.65</v>
      </c>
      <c r="K184" s="17"/>
      <c r="L184" s="54">
        <v>-324416.83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139</v>
      </c>
      <c r="G185" s="45"/>
      <c r="H185" s="45"/>
      <c r="I185" s="15"/>
      <c r="J185" s="54">
        <v>-1155187.49</v>
      </c>
      <c r="K185" s="17"/>
      <c r="L185" s="54">
        <v>-1594901.94</v>
      </c>
      <c r="M185" s="4"/>
      <c r="N185" s="4"/>
      <c r="O185" s="4"/>
    </row>
    <row r="186" spans="3:15" ht="15" x14ac:dyDescent="0.2">
      <c r="C186" s="44" t="s">
        <v>140</v>
      </c>
      <c r="D186" s="45"/>
      <c r="E186" s="45"/>
      <c r="F186" s="45"/>
      <c r="G186" s="45"/>
      <c r="H186" s="45"/>
      <c r="I186" s="15"/>
      <c r="J186" s="46">
        <v>-25070193.859999996</v>
      </c>
      <c r="K186" s="17"/>
      <c r="L186" s="46">
        <v>-26471876.969999999</v>
      </c>
      <c r="M186" s="4"/>
      <c r="N186" s="4"/>
      <c r="O186" s="4"/>
    </row>
    <row r="187" spans="3:15" ht="15" x14ac:dyDescent="0.2">
      <c r="C187" s="44" t="s">
        <v>141</v>
      </c>
      <c r="D187" s="45"/>
      <c r="E187" s="45"/>
      <c r="F187" s="45"/>
      <c r="G187" s="45"/>
      <c r="H187" s="45"/>
      <c r="I187" s="15"/>
      <c r="J187" s="46">
        <v>-314993249.07000005</v>
      </c>
      <c r="K187" s="17"/>
      <c r="L187" s="46">
        <v>-313367147.63</v>
      </c>
      <c r="M187" s="4"/>
      <c r="N187" s="4"/>
      <c r="O187" s="4"/>
    </row>
    <row r="188" spans="3:15" ht="15" x14ac:dyDescent="0.2">
      <c r="C188" s="44" t="s">
        <v>142</v>
      </c>
      <c r="D188" s="45"/>
      <c r="E188" s="45"/>
      <c r="F188" s="45"/>
      <c r="G188" s="45"/>
      <c r="H188" s="45"/>
      <c r="I188" s="15"/>
      <c r="J188" s="46">
        <v>15183796.060000021</v>
      </c>
      <c r="K188" s="17"/>
      <c r="L188" s="46">
        <v>5981148.3300000131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143</v>
      </c>
      <c r="G189" s="45"/>
      <c r="H189" s="45"/>
      <c r="I189" s="15"/>
      <c r="J189" s="54">
        <v>0.04</v>
      </c>
      <c r="K189" s="17"/>
      <c r="L189" s="54">
        <v>1.38</v>
      </c>
      <c r="M189" s="4"/>
      <c r="N189" s="4"/>
      <c r="O189" s="4"/>
    </row>
    <row r="190" spans="3:15" ht="15" x14ac:dyDescent="0.2">
      <c r="C190" s="44"/>
      <c r="D190" s="45"/>
      <c r="E190" s="45"/>
      <c r="F190" s="45" t="s">
        <v>144</v>
      </c>
      <c r="G190" s="45"/>
      <c r="H190" s="45"/>
      <c r="I190" s="15"/>
      <c r="J190" s="54">
        <v>-245182.49</v>
      </c>
      <c r="K190" s="17"/>
      <c r="L190" s="54">
        <v>-217795.96</v>
      </c>
      <c r="M190" s="4"/>
      <c r="N190" s="4"/>
      <c r="O190" s="4"/>
    </row>
    <row r="191" spans="3:15" ht="15" x14ac:dyDescent="0.2">
      <c r="C191" s="44"/>
      <c r="D191" s="45"/>
      <c r="E191" s="45"/>
      <c r="F191" s="45" t="s">
        <v>145</v>
      </c>
      <c r="G191" s="45"/>
      <c r="H191" s="45"/>
      <c r="I191" s="15"/>
      <c r="J191" s="54">
        <v>2624488.81</v>
      </c>
      <c r="K191" s="17"/>
      <c r="L191" s="54">
        <v>10297102.43</v>
      </c>
      <c r="M191" s="4"/>
      <c r="N191" s="4"/>
      <c r="O191" s="4"/>
    </row>
    <row r="192" spans="3:15" ht="15" x14ac:dyDescent="0.2">
      <c r="C192" s="44" t="s">
        <v>146</v>
      </c>
      <c r="D192" s="45"/>
      <c r="E192" s="45"/>
      <c r="F192" s="45"/>
      <c r="G192" s="45"/>
      <c r="H192" s="45"/>
      <c r="I192" s="15"/>
      <c r="J192" s="46">
        <v>2379306.36</v>
      </c>
      <c r="K192" s="17"/>
      <c r="L192" s="46">
        <v>10079307.85</v>
      </c>
      <c r="M192" s="4"/>
      <c r="N192" s="4"/>
      <c r="O192" s="4"/>
    </row>
    <row r="193" spans="3:15" ht="15" x14ac:dyDescent="0.2">
      <c r="C193" s="44" t="s">
        <v>149</v>
      </c>
      <c r="D193" s="45"/>
      <c r="E193" s="45"/>
      <c r="F193" s="45"/>
      <c r="G193" s="45"/>
      <c r="H193" s="45"/>
      <c r="I193" s="15"/>
      <c r="J193" s="46">
        <v>2379306.36</v>
      </c>
      <c r="K193" s="17"/>
      <c r="L193" s="46">
        <v>10079307.85</v>
      </c>
      <c r="M193" s="4"/>
      <c r="N193" s="4"/>
      <c r="O193" s="4"/>
    </row>
    <row r="194" spans="3:15" ht="15" x14ac:dyDescent="0.2">
      <c r="C194" s="44" t="s">
        <v>150</v>
      </c>
      <c r="D194" s="45"/>
      <c r="E194" s="45"/>
      <c r="F194" s="45"/>
      <c r="G194" s="45"/>
      <c r="H194" s="45"/>
      <c r="I194" s="15"/>
      <c r="J194" s="46">
        <v>17563102.42000002</v>
      </c>
      <c r="K194" s="17"/>
      <c r="L194" s="46">
        <v>16060456.180000013</v>
      </c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90206</v>
      </c>
      <c r="K312" s="17"/>
      <c r="L312" s="54">
        <v>110473.25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118</v>
      </c>
      <c r="G313" s="45"/>
      <c r="H313" s="45"/>
      <c r="I313" s="15"/>
      <c r="J313" s="54">
        <v>21.79</v>
      </c>
      <c r="K313" s="17"/>
      <c r="L313" s="54">
        <v>342.38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90227.79</v>
      </c>
      <c r="K314" s="17"/>
      <c r="L314" s="46">
        <v>110815.63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-70695.5</v>
      </c>
      <c r="K315" s="17"/>
      <c r="L315" s="54">
        <v>-72213.75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129</v>
      </c>
      <c r="G316" s="45"/>
      <c r="H316" s="45"/>
      <c r="I316" s="15"/>
      <c r="J316" s="54">
        <v>-35.35</v>
      </c>
      <c r="K316" s="17"/>
      <c r="L316" s="54">
        <v>-61.6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130</v>
      </c>
      <c r="G317" s="45"/>
      <c r="H317" s="45"/>
      <c r="I317" s="15"/>
      <c r="J317" s="54">
        <v>20474</v>
      </c>
      <c r="K317" s="17"/>
      <c r="L317" s="54">
        <v>5729</v>
      </c>
      <c r="M317" s="4"/>
      <c r="N317" s="4"/>
      <c r="O317" s="4"/>
    </row>
    <row r="318" spans="2:15" ht="14.45" customHeight="1" x14ac:dyDescent="0.2">
      <c r="C318" s="44" t="s">
        <v>133</v>
      </c>
      <c r="D318" s="45"/>
      <c r="E318" s="45"/>
      <c r="F318" s="45"/>
      <c r="G318" s="45"/>
      <c r="H318" s="45"/>
      <c r="I318" s="15"/>
      <c r="J318" s="46">
        <v>-50256.850000000006</v>
      </c>
      <c r="K318" s="17"/>
      <c r="L318" s="46">
        <v>-66546.350000000006</v>
      </c>
      <c r="M318" s="4"/>
      <c r="N318" s="4"/>
      <c r="O318" s="4"/>
    </row>
    <row r="319" spans="2:15" ht="14.45" customHeight="1" x14ac:dyDescent="0.2">
      <c r="C319" s="44" t="s">
        <v>134</v>
      </c>
      <c r="D319" s="45"/>
      <c r="E319" s="45"/>
      <c r="F319" s="45"/>
      <c r="G319" s="45"/>
      <c r="H319" s="45"/>
      <c r="I319" s="15"/>
      <c r="J319" s="46">
        <v>39970.939999999988</v>
      </c>
      <c r="K319" s="17"/>
      <c r="L319" s="46">
        <v>44269.279999999999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135</v>
      </c>
      <c r="G320" s="45"/>
      <c r="H320" s="45"/>
      <c r="I320" s="15"/>
      <c r="J320" s="54">
        <v>-2239.64</v>
      </c>
      <c r="K320" s="17"/>
      <c r="L320" s="54">
        <v>-2500.2800000000002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136</v>
      </c>
      <c r="G321" s="45"/>
      <c r="H321" s="45"/>
      <c r="I321" s="15"/>
      <c r="J321" s="54">
        <v>-1339.07</v>
      </c>
      <c r="K321" s="17"/>
      <c r="L321" s="54">
        <v>-1568.84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137</v>
      </c>
      <c r="G322" s="45"/>
      <c r="H322" s="45"/>
      <c r="I322" s="15"/>
      <c r="J322" s="54">
        <v>-0.33</v>
      </c>
      <c r="K322" s="17"/>
      <c r="L322" s="54">
        <v>-0.38</v>
      </c>
      <c r="M322" s="4"/>
      <c r="N322" s="4"/>
      <c r="O322" s="4"/>
    </row>
    <row r="323" spans="3:15" ht="14.45" customHeight="1" x14ac:dyDescent="0.2">
      <c r="C323" s="44"/>
      <c r="D323" s="45"/>
      <c r="E323" s="45"/>
      <c r="F323" s="45" t="s">
        <v>139</v>
      </c>
      <c r="G323" s="45"/>
      <c r="H323" s="45"/>
      <c r="I323" s="15"/>
      <c r="J323" s="54">
        <v>-183.23</v>
      </c>
      <c r="K323" s="17"/>
      <c r="L323" s="54">
        <v>-293.17</v>
      </c>
      <c r="M323" s="4"/>
      <c r="N323" s="4"/>
      <c r="O323" s="4"/>
    </row>
    <row r="324" spans="3:15" ht="14.45" customHeight="1" x14ac:dyDescent="0.2">
      <c r="C324" s="44" t="s">
        <v>140</v>
      </c>
      <c r="D324" s="45"/>
      <c r="E324" s="45"/>
      <c r="F324" s="45"/>
      <c r="G324" s="45"/>
      <c r="H324" s="45"/>
      <c r="I324" s="15"/>
      <c r="J324" s="46">
        <v>-3762.27</v>
      </c>
      <c r="K324" s="17"/>
      <c r="L324" s="46">
        <v>-4362.67</v>
      </c>
      <c r="M324" s="4"/>
      <c r="N324" s="4"/>
      <c r="O324" s="4"/>
    </row>
    <row r="325" spans="3:15" ht="14.45" customHeight="1" x14ac:dyDescent="0.2">
      <c r="C325" s="44" t="s">
        <v>141</v>
      </c>
      <c r="D325" s="45"/>
      <c r="E325" s="45"/>
      <c r="F325" s="45"/>
      <c r="G325" s="45"/>
      <c r="H325" s="45"/>
      <c r="I325" s="15"/>
      <c r="J325" s="46">
        <v>-54019.12</v>
      </c>
      <c r="K325" s="17"/>
      <c r="L325" s="46">
        <v>-70909.02</v>
      </c>
      <c r="M325" s="4"/>
      <c r="N325" s="4"/>
      <c r="O325" s="4"/>
    </row>
    <row r="326" spans="3:15" ht="14.45" customHeight="1" x14ac:dyDescent="0.2">
      <c r="C326" s="44" t="s">
        <v>142</v>
      </c>
      <c r="D326" s="45"/>
      <c r="E326" s="45"/>
      <c r="F326" s="45"/>
      <c r="G326" s="45"/>
      <c r="H326" s="45"/>
      <c r="I326" s="15"/>
      <c r="J326" s="46">
        <v>36208.669999999991</v>
      </c>
      <c r="K326" s="17"/>
      <c r="L326" s="46">
        <v>39906.61</v>
      </c>
      <c r="M326" s="4"/>
      <c r="N326" s="4"/>
      <c r="O326" s="4"/>
    </row>
    <row r="327" spans="3:15" ht="14.45" customHeight="1" x14ac:dyDescent="0.2">
      <c r="C327" s="44"/>
      <c r="D327" s="45"/>
      <c r="E327" s="45"/>
      <c r="F327" s="45" t="s">
        <v>144</v>
      </c>
      <c r="G327" s="45"/>
      <c r="H327" s="45"/>
      <c r="I327" s="15"/>
      <c r="J327" s="54">
        <v>-38.89</v>
      </c>
      <c r="K327" s="17"/>
      <c r="L327" s="54">
        <v>-40.03</v>
      </c>
      <c r="M327" s="4"/>
      <c r="N327" s="4"/>
      <c r="O327" s="4"/>
    </row>
    <row r="328" spans="3:15" ht="14.45" customHeight="1" x14ac:dyDescent="0.2">
      <c r="C328" s="44"/>
      <c r="D328" s="45"/>
      <c r="E328" s="45"/>
      <c r="F328" s="45" t="s">
        <v>145</v>
      </c>
      <c r="G328" s="45"/>
      <c r="H328" s="45"/>
      <c r="I328" s="15"/>
      <c r="J328" s="54">
        <v>0</v>
      </c>
      <c r="K328" s="17"/>
      <c r="L328" s="54">
        <v>1892.79</v>
      </c>
      <c r="M328" s="4"/>
      <c r="N328" s="4"/>
      <c r="O328" s="4"/>
    </row>
    <row r="329" spans="3:15" ht="14.45" customHeight="1" x14ac:dyDescent="0.2">
      <c r="C329" s="44" t="s">
        <v>146</v>
      </c>
      <c r="D329" s="45"/>
      <c r="E329" s="45"/>
      <c r="F329" s="45"/>
      <c r="G329" s="45"/>
      <c r="H329" s="45"/>
      <c r="I329" s="15"/>
      <c r="J329" s="46">
        <v>-38.89</v>
      </c>
      <c r="K329" s="17"/>
      <c r="L329" s="46">
        <v>1852.76</v>
      </c>
      <c r="M329" s="4"/>
      <c r="N329" s="4"/>
      <c r="O329" s="4"/>
    </row>
    <row r="330" spans="3:15" ht="14.45" customHeight="1" x14ac:dyDescent="0.2">
      <c r="C330" s="44" t="s">
        <v>149</v>
      </c>
      <c r="D330" s="45"/>
      <c r="E330" s="45"/>
      <c r="F330" s="45"/>
      <c r="G330" s="45"/>
      <c r="H330" s="45"/>
      <c r="I330" s="15"/>
      <c r="J330" s="46">
        <v>-38.89</v>
      </c>
      <c r="K330" s="17"/>
      <c r="L330" s="46">
        <v>1852.76</v>
      </c>
      <c r="M330" s="4"/>
      <c r="N330" s="4"/>
      <c r="O330" s="4"/>
    </row>
    <row r="331" spans="3:15" ht="14.45" customHeight="1" x14ac:dyDescent="0.2">
      <c r="C331" s="44" t="s">
        <v>150</v>
      </c>
      <c r="D331" s="45"/>
      <c r="E331" s="45"/>
      <c r="F331" s="45"/>
      <c r="G331" s="45"/>
      <c r="H331" s="45"/>
      <c r="I331" s="15"/>
      <c r="J331" s="46">
        <v>36169.779999999992</v>
      </c>
      <c r="K331" s="17"/>
      <c r="L331" s="46">
        <v>41759.370000000003</v>
      </c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17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17632284.690000001</v>
      </c>
      <c r="K8" s="17"/>
      <c r="L8" s="46">
        <v>16625094.019999998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14388680.559999999</v>
      </c>
      <c r="K9" s="17"/>
      <c r="L9" s="54">
        <v>12439719.34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14388680.559999999</v>
      </c>
      <c r="K10" s="17"/>
      <c r="L10" s="54">
        <v>12439719.34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87</v>
      </c>
      <c r="E11" s="45"/>
      <c r="F11" s="45"/>
      <c r="G11" s="45"/>
      <c r="H11" s="45"/>
      <c r="I11" s="15"/>
      <c r="J11" s="54">
        <v>77889.150000000009</v>
      </c>
      <c r="K11" s="17"/>
      <c r="L11" s="54">
        <v>103745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88</v>
      </c>
      <c r="E12" s="45"/>
      <c r="F12" s="45"/>
      <c r="G12" s="45"/>
      <c r="H12" s="45"/>
      <c r="I12" s="15"/>
      <c r="J12" s="54">
        <v>775743.53</v>
      </c>
      <c r="K12" s="17"/>
      <c r="L12" s="54">
        <v>619368.44999999995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89</v>
      </c>
      <c r="E13" s="45"/>
      <c r="F13" s="45"/>
      <c r="G13" s="45"/>
      <c r="H13" s="45"/>
      <c r="I13" s="15"/>
      <c r="J13" s="54">
        <v>859261.35000000009</v>
      </c>
      <c r="K13" s="17"/>
      <c r="L13" s="54">
        <v>767548.54999999993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90</v>
      </c>
      <c r="F14" s="45"/>
      <c r="G14" s="45"/>
      <c r="H14" s="45"/>
      <c r="I14" s="15"/>
      <c r="J14" s="54">
        <v>707940.95000000007</v>
      </c>
      <c r="K14" s="17"/>
      <c r="L14" s="54">
        <v>658502.04999999993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158</v>
      </c>
      <c r="F15" s="45"/>
      <c r="G15" s="45"/>
      <c r="H15" s="45"/>
      <c r="I15" s="15"/>
      <c r="J15" s="54">
        <v>42056.9</v>
      </c>
      <c r="K15" s="17"/>
      <c r="L15" s="54">
        <v>50256.7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91</v>
      </c>
      <c r="F16" s="45"/>
      <c r="G16" s="45"/>
      <c r="H16" s="45"/>
      <c r="I16" s="15"/>
      <c r="J16" s="54">
        <v>95009.2</v>
      </c>
      <c r="K16" s="17"/>
      <c r="L16" s="54">
        <v>58789.8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92</v>
      </c>
      <c r="F17" s="45"/>
      <c r="G17" s="45"/>
      <c r="H17" s="45"/>
      <c r="I17" s="15"/>
      <c r="J17" s="54">
        <v>14254.3</v>
      </c>
      <c r="K17" s="17"/>
      <c r="L17" s="54">
        <v>0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 t="s">
        <v>94</v>
      </c>
      <c r="E18" s="45"/>
      <c r="F18" s="45"/>
      <c r="G18" s="45"/>
      <c r="H18" s="45"/>
      <c r="I18" s="15"/>
      <c r="J18" s="54">
        <v>1530710.1</v>
      </c>
      <c r="K18" s="17"/>
      <c r="L18" s="54">
        <v>2694712.68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 t="s">
        <v>95</v>
      </c>
      <c r="D19" s="45"/>
      <c r="E19" s="45"/>
      <c r="F19" s="45"/>
      <c r="G19" s="45"/>
      <c r="H19" s="45"/>
      <c r="I19" s="15"/>
      <c r="J19" s="46">
        <v>17632284.689999998</v>
      </c>
      <c r="K19" s="17"/>
      <c r="L19" s="46">
        <v>16625094.020000001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 t="s">
        <v>96</v>
      </c>
      <c r="E20" s="45"/>
      <c r="F20" s="45"/>
      <c r="G20" s="45"/>
      <c r="H20" s="45"/>
      <c r="I20" s="15"/>
      <c r="J20" s="54">
        <v>11060458.02</v>
      </c>
      <c r="K20" s="17"/>
      <c r="L20" s="54">
        <v>10368936.82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98</v>
      </c>
      <c r="F21" s="45"/>
      <c r="G21" s="45"/>
      <c r="H21" s="45"/>
      <c r="I21" s="15"/>
      <c r="J21" s="54">
        <v>11060458.02</v>
      </c>
      <c r="K21" s="17"/>
      <c r="L21" s="54">
        <v>10368936.82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/>
      <c r="F22" s="45" t="s">
        <v>99</v>
      </c>
      <c r="G22" s="45"/>
      <c r="H22" s="45"/>
      <c r="I22" s="15"/>
      <c r="J22" s="54">
        <v>10487897.810000001</v>
      </c>
      <c r="K22" s="17"/>
      <c r="L22" s="54">
        <v>9826493.4100000001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101</v>
      </c>
      <c r="G23" s="45"/>
      <c r="H23" s="45"/>
      <c r="I23" s="15"/>
      <c r="J23" s="54">
        <v>572560.21</v>
      </c>
      <c r="K23" s="17"/>
      <c r="L23" s="54">
        <v>542443.41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 t="s">
        <v>102</v>
      </c>
      <c r="E24" s="45"/>
      <c r="F24" s="45"/>
      <c r="G24" s="45"/>
      <c r="H24" s="45"/>
      <c r="I24" s="15"/>
      <c r="J24" s="54">
        <v>6571826.6700000009</v>
      </c>
      <c r="K24" s="17"/>
      <c r="L24" s="54">
        <v>6256157.1999999983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 t="s">
        <v>103</v>
      </c>
      <c r="F25" s="45"/>
      <c r="G25" s="45"/>
      <c r="H25" s="45"/>
      <c r="I25" s="15"/>
      <c r="J25" s="54">
        <v>3589762</v>
      </c>
      <c r="K25" s="17"/>
      <c r="L25" s="54">
        <v>3684560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104</v>
      </c>
      <c r="G26" s="45"/>
      <c r="H26" s="45"/>
      <c r="I26" s="15"/>
      <c r="J26" s="54">
        <v>16000</v>
      </c>
      <c r="K26" s="17"/>
      <c r="L26" s="54">
        <v>16000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105</v>
      </c>
      <c r="G27" s="45"/>
      <c r="H27" s="45"/>
      <c r="I27" s="15"/>
      <c r="J27" s="54">
        <v>55000</v>
      </c>
      <c r="K27" s="17"/>
      <c r="L27" s="54">
        <v>55000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106</v>
      </c>
      <c r="G28" s="45"/>
      <c r="H28" s="45"/>
      <c r="I28" s="15"/>
      <c r="J28" s="54">
        <v>2846812</v>
      </c>
      <c r="K28" s="17"/>
      <c r="L28" s="54">
        <v>2850000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177</v>
      </c>
      <c r="G29" s="45"/>
      <c r="H29" s="45"/>
      <c r="I29" s="15"/>
      <c r="J29" s="54">
        <v>671950</v>
      </c>
      <c r="K29" s="17"/>
      <c r="L29" s="54">
        <v>763560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 t="s">
        <v>108</v>
      </c>
      <c r="F30" s="45"/>
      <c r="G30" s="45"/>
      <c r="H30" s="45"/>
      <c r="I30" s="15"/>
      <c r="J30" s="54">
        <v>0</v>
      </c>
      <c r="K30" s="17"/>
      <c r="L30" s="54">
        <v>1638.5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110</v>
      </c>
      <c r="F31" s="45"/>
      <c r="G31" s="45"/>
      <c r="H31" s="45"/>
      <c r="I31" s="15"/>
      <c r="J31" s="54">
        <v>2650572.4700000002</v>
      </c>
      <c r="K31" s="17"/>
      <c r="L31" s="54">
        <v>2259082.11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163</v>
      </c>
      <c r="F32" s="45"/>
      <c r="G32" s="45"/>
      <c r="H32" s="45"/>
      <c r="I32" s="15"/>
      <c r="J32" s="54">
        <v>0</v>
      </c>
      <c r="K32" s="17"/>
      <c r="L32" s="54">
        <v>3638.8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164</v>
      </c>
      <c r="F33" s="45"/>
      <c r="G33" s="45"/>
      <c r="H33" s="45"/>
      <c r="I33" s="15"/>
      <c r="J33" s="54">
        <v>164607.6</v>
      </c>
      <c r="K33" s="17"/>
      <c r="L33" s="54">
        <v>153611.59999999998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174</v>
      </c>
      <c r="F34" s="45"/>
      <c r="G34" s="45"/>
      <c r="H34" s="45"/>
      <c r="I34" s="15"/>
      <c r="J34" s="54">
        <v>88521.65</v>
      </c>
      <c r="K34" s="17"/>
      <c r="L34" s="54">
        <v>94383.85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114</v>
      </c>
      <c r="F35" s="45"/>
      <c r="G35" s="45"/>
      <c r="H35" s="45"/>
      <c r="I35" s="15"/>
      <c r="J35" s="54">
        <v>78362.95</v>
      </c>
      <c r="K35" s="17"/>
      <c r="L35" s="54">
        <v>59242.34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hidden="1" customHeight="1" x14ac:dyDescent="0.2">
      <c r="C36" s="44"/>
      <c r="D36" s="45"/>
      <c r="E36" s="45"/>
      <c r="F36" s="45"/>
      <c r="G36" s="45"/>
      <c r="H36" s="45"/>
      <c r="I36" s="15"/>
      <c r="J36" s="54"/>
      <c r="K36" s="17"/>
      <c r="L36" s="54"/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hidden="1" customHeight="1" x14ac:dyDescent="0.2">
      <c r="C37" s="44"/>
      <c r="D37" s="45"/>
      <c r="E37" s="45"/>
      <c r="F37" s="45"/>
      <c r="G37" s="45"/>
      <c r="H37" s="45"/>
      <c r="I37" s="15"/>
      <c r="J37" s="54"/>
      <c r="K37" s="17"/>
      <c r="L37" s="54"/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14867393.9</v>
      </c>
      <c r="K160" s="17"/>
      <c r="L160" s="54">
        <v>14300056.550000001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-73063.02</v>
      </c>
      <c r="K161" s="17"/>
      <c r="L161" s="54">
        <v>-132633.35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165</v>
      </c>
      <c r="G162" s="45"/>
      <c r="H162" s="45"/>
      <c r="I162" s="15"/>
      <c r="J162" s="54">
        <v>-162054.6</v>
      </c>
      <c r="K162" s="17"/>
      <c r="L162" s="54">
        <v>-155870.6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119</v>
      </c>
      <c r="G163" s="45"/>
      <c r="H163" s="45"/>
      <c r="I163" s="15"/>
      <c r="J163" s="54">
        <v>2092630.9</v>
      </c>
      <c r="K163" s="17"/>
      <c r="L163" s="54">
        <v>2033361.65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121</v>
      </c>
      <c r="G164" s="45"/>
      <c r="H164" s="45"/>
      <c r="I164" s="15"/>
      <c r="J164" s="54">
        <v>-21511.439999999999</v>
      </c>
      <c r="K164" s="17"/>
      <c r="L164" s="54">
        <v>-24220.42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122</v>
      </c>
      <c r="G165" s="45"/>
      <c r="H165" s="45"/>
      <c r="I165" s="15"/>
      <c r="J165" s="54">
        <v>-2092630.9</v>
      </c>
      <c r="K165" s="17"/>
      <c r="L165" s="54">
        <v>-2033361.65</v>
      </c>
      <c r="M165" s="4"/>
      <c r="N165" s="4"/>
      <c r="O165" s="4"/>
    </row>
    <row r="166" spans="3:15" ht="15" x14ac:dyDescent="0.2">
      <c r="C166" s="44" t="s">
        <v>123</v>
      </c>
      <c r="D166" s="45"/>
      <c r="E166" s="45"/>
      <c r="F166" s="45"/>
      <c r="G166" s="45"/>
      <c r="H166" s="45"/>
      <c r="I166" s="15"/>
      <c r="J166" s="46">
        <v>14610764.840000002</v>
      </c>
      <c r="K166" s="17"/>
      <c r="L166" s="46">
        <v>13987332.180000002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124</v>
      </c>
      <c r="G167" s="45"/>
      <c r="H167" s="45"/>
      <c r="I167" s="15"/>
      <c r="J167" s="54">
        <v>-16480791.449999999</v>
      </c>
      <c r="K167" s="17"/>
      <c r="L167" s="54">
        <v>-14587132.4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125</v>
      </c>
      <c r="G168" s="45"/>
      <c r="H168" s="45"/>
      <c r="I168" s="15"/>
      <c r="J168" s="54">
        <v>2225604.5</v>
      </c>
      <c r="K168" s="17"/>
      <c r="L168" s="54">
        <v>2128161.7000000002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166</v>
      </c>
      <c r="G169" s="45"/>
      <c r="H169" s="45"/>
      <c r="I169" s="15"/>
      <c r="J169" s="54">
        <v>-7635.66</v>
      </c>
      <c r="K169" s="17"/>
      <c r="L169" s="54">
        <v>-3664.85</v>
      </c>
      <c r="M169" s="4"/>
      <c r="N169" s="4"/>
      <c r="O169" s="4"/>
    </row>
    <row r="170" spans="3:15" ht="15" x14ac:dyDescent="0.2">
      <c r="C170" s="44" t="s">
        <v>126</v>
      </c>
      <c r="D170" s="45"/>
      <c r="E170" s="45"/>
      <c r="F170" s="45"/>
      <c r="G170" s="45"/>
      <c r="H170" s="45"/>
      <c r="I170" s="15"/>
      <c r="J170" s="46">
        <v>2217968.84</v>
      </c>
      <c r="K170" s="17"/>
      <c r="L170" s="46">
        <v>2124496.85</v>
      </c>
      <c r="M170" s="4"/>
      <c r="N170" s="4"/>
      <c r="O170" s="4"/>
    </row>
    <row r="171" spans="3:15" ht="15" x14ac:dyDescent="0.2">
      <c r="C171" s="44" t="s">
        <v>127</v>
      </c>
      <c r="D171" s="45"/>
      <c r="E171" s="45"/>
      <c r="F171" s="45"/>
      <c r="G171" s="45"/>
      <c r="H171" s="45"/>
      <c r="I171" s="15"/>
      <c r="J171" s="46">
        <v>-14262822.609999999</v>
      </c>
      <c r="K171" s="17"/>
      <c r="L171" s="46">
        <v>-12462635.550000001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129</v>
      </c>
      <c r="G172" s="45"/>
      <c r="H172" s="45"/>
      <c r="I172" s="15"/>
      <c r="J172" s="54">
        <v>66091.929999999993</v>
      </c>
      <c r="K172" s="17"/>
      <c r="L172" s="54">
        <v>17567.86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168</v>
      </c>
      <c r="G173" s="45"/>
      <c r="H173" s="45"/>
      <c r="I173" s="15"/>
      <c r="J173" s="54">
        <v>449008.3</v>
      </c>
      <c r="K173" s="17"/>
      <c r="L173" s="54">
        <v>50256.7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130</v>
      </c>
      <c r="G174" s="45"/>
      <c r="H174" s="45"/>
      <c r="I174" s="15"/>
      <c r="J174" s="54">
        <v>3188</v>
      </c>
      <c r="K174" s="17"/>
      <c r="L174" s="54">
        <v>-200000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181</v>
      </c>
      <c r="G175" s="45"/>
      <c r="H175" s="45"/>
      <c r="I175" s="15"/>
      <c r="J175" s="54">
        <v>-672350</v>
      </c>
      <c r="K175" s="17"/>
      <c r="L175" s="54">
        <v>-757460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131</v>
      </c>
      <c r="G176" s="45"/>
      <c r="H176" s="45"/>
      <c r="I176" s="15"/>
      <c r="J176" s="54">
        <v>830297</v>
      </c>
      <c r="K176" s="17"/>
      <c r="L176" s="54">
        <v>572368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132</v>
      </c>
      <c r="G177" s="45"/>
      <c r="H177" s="45"/>
      <c r="I177" s="15"/>
      <c r="J177" s="54">
        <v>157776</v>
      </c>
      <c r="K177" s="17"/>
      <c r="L177" s="54">
        <v>220903</v>
      </c>
      <c r="M177" s="4"/>
      <c r="N177" s="4"/>
      <c r="O177" s="4"/>
    </row>
    <row r="178" spans="3:15" ht="15" x14ac:dyDescent="0.2">
      <c r="C178" s="44" t="s">
        <v>133</v>
      </c>
      <c r="D178" s="45"/>
      <c r="E178" s="45"/>
      <c r="F178" s="45"/>
      <c r="G178" s="45"/>
      <c r="H178" s="45"/>
      <c r="I178" s="15"/>
      <c r="J178" s="46">
        <v>-13428811.379999999</v>
      </c>
      <c r="K178" s="17"/>
      <c r="L178" s="46">
        <v>-12558999.99</v>
      </c>
      <c r="M178" s="4"/>
      <c r="N178" s="4"/>
      <c r="O178" s="4"/>
    </row>
    <row r="179" spans="3:15" ht="15" x14ac:dyDescent="0.2">
      <c r="C179" s="44" t="s">
        <v>134</v>
      </c>
      <c r="D179" s="45"/>
      <c r="E179" s="45"/>
      <c r="F179" s="45"/>
      <c r="G179" s="45"/>
      <c r="H179" s="45"/>
      <c r="I179" s="15"/>
      <c r="J179" s="46">
        <v>1181953.4600000028</v>
      </c>
      <c r="K179" s="17"/>
      <c r="L179" s="46">
        <v>1428332.1900000013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135</v>
      </c>
      <c r="G180" s="45"/>
      <c r="H180" s="45"/>
      <c r="I180" s="15"/>
      <c r="J180" s="54">
        <v>-559728.69999999995</v>
      </c>
      <c r="K180" s="17"/>
      <c r="L180" s="54">
        <v>-534528.55000000005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136</v>
      </c>
      <c r="G181" s="45"/>
      <c r="H181" s="45"/>
      <c r="I181" s="15"/>
      <c r="J181" s="54">
        <v>-317511.34999999998</v>
      </c>
      <c r="K181" s="17"/>
      <c r="L181" s="54">
        <v>-241557.93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137</v>
      </c>
      <c r="G182" s="45"/>
      <c r="H182" s="45"/>
      <c r="I182" s="15"/>
      <c r="J182" s="54">
        <v>-74039.149999999994</v>
      </c>
      <c r="K182" s="17"/>
      <c r="L182" s="54">
        <v>-55691.7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139</v>
      </c>
      <c r="G183" s="45"/>
      <c r="H183" s="45"/>
      <c r="I183" s="15"/>
      <c r="J183" s="54">
        <v>-39163.5</v>
      </c>
      <c r="K183" s="17"/>
      <c r="L183" s="54">
        <v>-34688.400000000001</v>
      </c>
      <c r="M183" s="4"/>
      <c r="N183" s="4"/>
      <c r="O183" s="4"/>
    </row>
    <row r="184" spans="3:15" ht="15" x14ac:dyDescent="0.2">
      <c r="C184" s="44" t="s">
        <v>140</v>
      </c>
      <c r="D184" s="45"/>
      <c r="E184" s="45"/>
      <c r="F184" s="45"/>
      <c r="G184" s="45"/>
      <c r="H184" s="45"/>
      <c r="I184" s="15"/>
      <c r="J184" s="46">
        <v>-990442.7</v>
      </c>
      <c r="K184" s="17"/>
      <c r="L184" s="46">
        <v>-866466.58</v>
      </c>
      <c r="M184" s="4"/>
      <c r="N184" s="4"/>
      <c r="O184" s="4"/>
    </row>
    <row r="185" spans="3:15" ht="15" x14ac:dyDescent="0.2">
      <c r="C185" s="44" t="s">
        <v>141</v>
      </c>
      <c r="D185" s="45"/>
      <c r="E185" s="45"/>
      <c r="F185" s="45"/>
      <c r="G185" s="45"/>
      <c r="H185" s="45"/>
      <c r="I185" s="15"/>
      <c r="J185" s="46">
        <v>-14419254.079999998</v>
      </c>
      <c r="K185" s="17"/>
      <c r="L185" s="46">
        <v>-13425466.57</v>
      </c>
      <c r="M185" s="4"/>
      <c r="N185" s="4"/>
      <c r="O185" s="4"/>
    </row>
    <row r="186" spans="3:15" ht="15" x14ac:dyDescent="0.2">
      <c r="C186" s="44" t="s">
        <v>142</v>
      </c>
      <c r="D186" s="45"/>
      <c r="E186" s="45"/>
      <c r="F186" s="45"/>
      <c r="G186" s="45"/>
      <c r="H186" s="45"/>
      <c r="I186" s="15"/>
      <c r="J186" s="46">
        <v>191510.7600000028</v>
      </c>
      <c r="K186" s="17"/>
      <c r="L186" s="46">
        <v>561865.61000000127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143</v>
      </c>
      <c r="G187" s="45"/>
      <c r="H187" s="45"/>
      <c r="I187" s="15"/>
      <c r="J187" s="54">
        <v>139226.14000000001</v>
      </c>
      <c r="K187" s="17"/>
      <c r="L187" s="54">
        <v>72716.63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145</v>
      </c>
      <c r="G188" s="45"/>
      <c r="H188" s="45"/>
      <c r="I188" s="15"/>
      <c r="J188" s="54">
        <v>330667.5</v>
      </c>
      <c r="K188" s="17"/>
      <c r="L188" s="54">
        <v>535257.97</v>
      </c>
      <c r="M188" s="4"/>
      <c r="N188" s="4"/>
      <c r="O188" s="4"/>
    </row>
    <row r="189" spans="3:15" ht="15" x14ac:dyDescent="0.2">
      <c r="C189" s="44" t="s">
        <v>146</v>
      </c>
      <c r="D189" s="45"/>
      <c r="E189" s="45"/>
      <c r="F189" s="45"/>
      <c r="G189" s="45"/>
      <c r="H189" s="45"/>
      <c r="I189" s="15"/>
      <c r="J189" s="46">
        <v>469893.64</v>
      </c>
      <c r="K189" s="17"/>
      <c r="L189" s="46">
        <v>607974.6</v>
      </c>
      <c r="M189" s="4"/>
      <c r="N189" s="4"/>
      <c r="O189" s="4"/>
    </row>
    <row r="190" spans="3:15" ht="15" x14ac:dyDescent="0.2">
      <c r="C190" s="44" t="s">
        <v>149</v>
      </c>
      <c r="D190" s="45"/>
      <c r="E190" s="45"/>
      <c r="F190" s="45"/>
      <c r="G190" s="45"/>
      <c r="H190" s="45"/>
      <c r="I190" s="15"/>
      <c r="J190" s="46">
        <v>469893.64</v>
      </c>
      <c r="K190" s="17"/>
      <c r="L190" s="46">
        <v>607974.6</v>
      </c>
      <c r="M190" s="4"/>
      <c r="N190" s="4"/>
      <c r="O190" s="4"/>
    </row>
    <row r="191" spans="3:15" ht="15" x14ac:dyDescent="0.2">
      <c r="C191" s="44" t="s">
        <v>150</v>
      </c>
      <c r="D191" s="45"/>
      <c r="E191" s="45"/>
      <c r="F191" s="45"/>
      <c r="G191" s="45"/>
      <c r="H191" s="45"/>
      <c r="I191" s="15"/>
      <c r="J191" s="46">
        <v>661404.4000000027</v>
      </c>
      <c r="K191" s="17"/>
      <c r="L191" s="46">
        <v>1169840.2100000014</v>
      </c>
      <c r="M191" s="4"/>
      <c r="N191" s="4"/>
      <c r="O191" s="4"/>
    </row>
    <row r="192" spans="3:15" ht="15" hidden="1" x14ac:dyDescent="0.2">
      <c r="C192" s="44"/>
      <c r="D192" s="45"/>
      <c r="E192" s="45"/>
      <c r="F192" s="45"/>
      <c r="G192" s="45"/>
      <c r="H192" s="45"/>
      <c r="I192" s="15"/>
      <c r="J192" s="54"/>
      <c r="K192" s="17"/>
      <c r="L192" s="54"/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48819.199999999997</v>
      </c>
      <c r="K312" s="17"/>
      <c r="L312" s="54">
        <v>50969.55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118</v>
      </c>
      <c r="G313" s="45"/>
      <c r="H313" s="45"/>
      <c r="I313" s="15"/>
      <c r="J313" s="54">
        <v>-241.9</v>
      </c>
      <c r="K313" s="17"/>
      <c r="L313" s="54">
        <v>-533.4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48577.299999999996</v>
      </c>
      <c r="K314" s="17"/>
      <c r="L314" s="46">
        <v>50436.15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-16737</v>
      </c>
      <c r="K315" s="17"/>
      <c r="L315" s="54">
        <v>-66158.8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130</v>
      </c>
      <c r="G316" s="45"/>
      <c r="H316" s="45"/>
      <c r="I316" s="15"/>
      <c r="J316" s="54">
        <v>0</v>
      </c>
      <c r="K316" s="17"/>
      <c r="L316" s="54">
        <v>7000</v>
      </c>
      <c r="M316" s="4"/>
      <c r="N316" s="4"/>
      <c r="O316" s="4"/>
    </row>
    <row r="317" spans="2:15" ht="14.45" customHeight="1" x14ac:dyDescent="0.2">
      <c r="C317" s="44" t="s">
        <v>133</v>
      </c>
      <c r="D317" s="45"/>
      <c r="E317" s="45"/>
      <c r="F317" s="45"/>
      <c r="G317" s="45"/>
      <c r="H317" s="45"/>
      <c r="I317" s="15"/>
      <c r="J317" s="46">
        <v>-16737</v>
      </c>
      <c r="K317" s="17"/>
      <c r="L317" s="46">
        <v>-59158.8</v>
      </c>
      <c r="M317" s="4"/>
      <c r="N317" s="4"/>
      <c r="O317" s="4"/>
    </row>
    <row r="318" spans="2:15" ht="14.45" customHeight="1" x14ac:dyDescent="0.2">
      <c r="C318" s="44" t="s">
        <v>134</v>
      </c>
      <c r="D318" s="45"/>
      <c r="E318" s="45"/>
      <c r="F318" s="45"/>
      <c r="G318" s="45"/>
      <c r="H318" s="45"/>
      <c r="I318" s="15"/>
      <c r="J318" s="46">
        <v>31840.299999999996</v>
      </c>
      <c r="K318" s="17"/>
      <c r="L318" s="46">
        <v>-8722.6500000000015</v>
      </c>
      <c r="M318" s="4"/>
      <c r="N318" s="4"/>
      <c r="O318" s="4"/>
    </row>
    <row r="319" spans="2:15" ht="14.45" customHeight="1" x14ac:dyDescent="0.2">
      <c r="C319" s="44"/>
      <c r="D319" s="45"/>
      <c r="E319" s="45"/>
      <c r="F319" s="45" t="s">
        <v>135</v>
      </c>
      <c r="G319" s="45"/>
      <c r="H319" s="45"/>
      <c r="I319" s="15"/>
      <c r="J319" s="54">
        <v>-1853.2</v>
      </c>
      <c r="K319" s="17"/>
      <c r="L319" s="54">
        <v>-1931.3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136</v>
      </c>
      <c r="G320" s="45"/>
      <c r="H320" s="45"/>
      <c r="I320" s="15"/>
      <c r="J320" s="54">
        <v>-1051.3</v>
      </c>
      <c r="K320" s="17"/>
      <c r="L320" s="54">
        <v>-872.8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137</v>
      </c>
      <c r="G321" s="45"/>
      <c r="H321" s="45"/>
      <c r="I321" s="15"/>
      <c r="J321" s="54">
        <v>-245.1</v>
      </c>
      <c r="K321" s="17"/>
      <c r="L321" s="54">
        <v>-201.2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139</v>
      </c>
      <c r="G322" s="45"/>
      <c r="H322" s="45"/>
      <c r="I322" s="15"/>
      <c r="J322" s="54">
        <v>-129.69999999999999</v>
      </c>
      <c r="K322" s="17"/>
      <c r="L322" s="54">
        <v>-125.3</v>
      </c>
      <c r="M322" s="4"/>
      <c r="N322" s="4"/>
      <c r="O322" s="4"/>
    </row>
    <row r="323" spans="3:15" ht="14.45" customHeight="1" x14ac:dyDescent="0.2">
      <c r="C323" s="44" t="s">
        <v>140</v>
      </c>
      <c r="D323" s="45"/>
      <c r="E323" s="45"/>
      <c r="F323" s="45"/>
      <c r="G323" s="45"/>
      <c r="H323" s="45"/>
      <c r="I323" s="15"/>
      <c r="J323" s="46">
        <v>-3279.2999999999997</v>
      </c>
      <c r="K323" s="17"/>
      <c r="L323" s="46">
        <v>-3130.6</v>
      </c>
      <c r="M323" s="4"/>
      <c r="N323" s="4"/>
      <c r="O323" s="4"/>
    </row>
    <row r="324" spans="3:15" ht="14.45" customHeight="1" x14ac:dyDescent="0.2">
      <c r="C324" s="44" t="s">
        <v>141</v>
      </c>
      <c r="D324" s="45"/>
      <c r="E324" s="45"/>
      <c r="F324" s="45"/>
      <c r="G324" s="45"/>
      <c r="H324" s="45"/>
      <c r="I324" s="15"/>
      <c r="J324" s="46">
        <v>-20016.3</v>
      </c>
      <c r="K324" s="17"/>
      <c r="L324" s="46">
        <v>-62289.4</v>
      </c>
      <c r="M324" s="4"/>
      <c r="N324" s="4"/>
      <c r="O324" s="4"/>
    </row>
    <row r="325" spans="3:15" ht="14.45" customHeight="1" x14ac:dyDescent="0.2">
      <c r="C325" s="44" t="s">
        <v>142</v>
      </c>
      <c r="D325" s="45"/>
      <c r="E325" s="45"/>
      <c r="F325" s="45"/>
      <c r="G325" s="45"/>
      <c r="H325" s="45"/>
      <c r="I325" s="15"/>
      <c r="J325" s="46">
        <v>28560.999999999996</v>
      </c>
      <c r="K325" s="17"/>
      <c r="L325" s="46">
        <v>-11853.250000000002</v>
      </c>
      <c r="M325" s="4"/>
      <c r="N325" s="4"/>
      <c r="O325" s="4"/>
    </row>
    <row r="326" spans="3:15" ht="14.45" customHeight="1" x14ac:dyDescent="0.2">
      <c r="C326" s="44"/>
      <c r="D326" s="45"/>
      <c r="E326" s="45"/>
      <c r="F326" s="45" t="s">
        <v>143</v>
      </c>
      <c r="G326" s="45"/>
      <c r="H326" s="45"/>
      <c r="I326" s="15"/>
      <c r="J326" s="54">
        <v>461</v>
      </c>
      <c r="K326" s="17"/>
      <c r="L326" s="54">
        <v>262.7</v>
      </c>
      <c r="M326" s="4"/>
      <c r="N326" s="4"/>
      <c r="O326" s="4"/>
    </row>
    <row r="327" spans="3:15" ht="14.45" customHeight="1" x14ac:dyDescent="0.2">
      <c r="C327" s="44"/>
      <c r="D327" s="45"/>
      <c r="E327" s="45"/>
      <c r="F327" s="45" t="s">
        <v>145</v>
      </c>
      <c r="G327" s="45"/>
      <c r="H327" s="45"/>
      <c r="I327" s="15"/>
      <c r="J327" s="54">
        <v>1094.8</v>
      </c>
      <c r="K327" s="17"/>
      <c r="L327" s="54">
        <v>55.2</v>
      </c>
      <c r="M327" s="4"/>
      <c r="N327" s="4"/>
      <c r="O327" s="4"/>
    </row>
    <row r="328" spans="3:15" ht="14.45" customHeight="1" x14ac:dyDescent="0.2">
      <c r="C328" s="44" t="s">
        <v>146</v>
      </c>
      <c r="D328" s="45"/>
      <c r="E328" s="45"/>
      <c r="F328" s="45"/>
      <c r="G328" s="45"/>
      <c r="H328" s="45"/>
      <c r="I328" s="15"/>
      <c r="J328" s="46">
        <v>1555.8</v>
      </c>
      <c r="K328" s="17"/>
      <c r="L328" s="46">
        <v>317.89999999999998</v>
      </c>
      <c r="M328" s="4"/>
      <c r="N328" s="4"/>
      <c r="O328" s="4"/>
    </row>
    <row r="329" spans="3:15" ht="14.45" customHeight="1" x14ac:dyDescent="0.2">
      <c r="C329" s="44" t="s">
        <v>149</v>
      </c>
      <c r="D329" s="45"/>
      <c r="E329" s="45"/>
      <c r="F329" s="45"/>
      <c r="G329" s="45"/>
      <c r="H329" s="45"/>
      <c r="I329" s="15"/>
      <c r="J329" s="46">
        <v>1555.8</v>
      </c>
      <c r="K329" s="17"/>
      <c r="L329" s="46">
        <v>317.89999999999998</v>
      </c>
      <c r="M329" s="4"/>
      <c r="N329" s="4"/>
      <c r="O329" s="4"/>
    </row>
    <row r="330" spans="3:15" ht="14.45" customHeight="1" x14ac:dyDescent="0.2">
      <c r="C330" s="44" t="s">
        <v>150</v>
      </c>
      <c r="D330" s="45"/>
      <c r="E330" s="45"/>
      <c r="F330" s="45"/>
      <c r="G330" s="45"/>
      <c r="H330" s="45"/>
      <c r="I330" s="15"/>
      <c r="J330" s="46">
        <v>30116.799999999996</v>
      </c>
      <c r="K330" s="17"/>
      <c r="L330" s="46">
        <v>-11535.350000000002</v>
      </c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1" manualBreakCount="1">
    <brk id="309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18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30407104.09</v>
      </c>
      <c r="K8" s="17"/>
      <c r="L8" s="46">
        <v>30026559.460000001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21391096.550000001</v>
      </c>
      <c r="K9" s="17"/>
      <c r="L9" s="54">
        <v>19662311.73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21391096.550000001</v>
      </c>
      <c r="K10" s="17"/>
      <c r="L10" s="54">
        <v>19662311.73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88</v>
      </c>
      <c r="E11" s="45"/>
      <c r="F11" s="45"/>
      <c r="G11" s="45"/>
      <c r="H11" s="45"/>
      <c r="I11" s="15"/>
      <c r="J11" s="54">
        <v>1372715.66</v>
      </c>
      <c r="K11" s="17"/>
      <c r="L11" s="54">
        <v>3071983.05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89</v>
      </c>
      <c r="E12" s="45"/>
      <c r="F12" s="45"/>
      <c r="G12" s="45"/>
      <c r="H12" s="45"/>
      <c r="I12" s="15"/>
      <c r="J12" s="54">
        <v>3228506.2</v>
      </c>
      <c r="K12" s="17"/>
      <c r="L12" s="54">
        <v>3225457.2499999995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/>
      <c r="E13" s="45" t="s">
        <v>90</v>
      </c>
      <c r="F13" s="45"/>
      <c r="G13" s="45"/>
      <c r="H13" s="45"/>
      <c r="I13" s="15"/>
      <c r="J13" s="54">
        <v>1771005.65</v>
      </c>
      <c r="K13" s="17"/>
      <c r="L13" s="54">
        <v>1854570.9300000002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158</v>
      </c>
      <c r="F14" s="45"/>
      <c r="G14" s="45"/>
      <c r="H14" s="45"/>
      <c r="I14" s="15"/>
      <c r="J14" s="54">
        <v>1242924.0900000001</v>
      </c>
      <c r="K14" s="17"/>
      <c r="L14" s="54">
        <v>1267804.1100000001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91</v>
      </c>
      <c r="F15" s="45"/>
      <c r="G15" s="45"/>
      <c r="H15" s="45"/>
      <c r="I15" s="15"/>
      <c r="J15" s="54">
        <v>188567.11</v>
      </c>
      <c r="K15" s="17"/>
      <c r="L15" s="54">
        <v>58076.66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92</v>
      </c>
      <c r="F16" s="45"/>
      <c r="G16" s="45"/>
      <c r="H16" s="45"/>
      <c r="I16" s="15"/>
      <c r="J16" s="54">
        <v>26009.35</v>
      </c>
      <c r="K16" s="17"/>
      <c r="L16" s="54">
        <v>45005.55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93</v>
      </c>
      <c r="E17" s="45"/>
      <c r="F17" s="45"/>
      <c r="G17" s="45"/>
      <c r="H17" s="45"/>
      <c r="I17" s="15"/>
      <c r="J17" s="54">
        <v>321163.55</v>
      </c>
      <c r="K17" s="17"/>
      <c r="L17" s="54">
        <v>0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 t="s">
        <v>94</v>
      </c>
      <c r="E18" s="45"/>
      <c r="F18" s="45"/>
      <c r="G18" s="45"/>
      <c r="H18" s="45"/>
      <c r="I18" s="15"/>
      <c r="J18" s="54">
        <v>4093622.13</v>
      </c>
      <c r="K18" s="17"/>
      <c r="L18" s="54">
        <v>4066807.43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 t="s">
        <v>95</v>
      </c>
      <c r="D19" s="45"/>
      <c r="E19" s="45"/>
      <c r="F19" s="45"/>
      <c r="G19" s="45"/>
      <c r="H19" s="45"/>
      <c r="I19" s="15"/>
      <c r="J19" s="46">
        <v>30407104.089999996</v>
      </c>
      <c r="K19" s="17"/>
      <c r="L19" s="46">
        <v>30026559.460000005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 t="s">
        <v>96</v>
      </c>
      <c r="E20" s="45"/>
      <c r="F20" s="45"/>
      <c r="G20" s="45"/>
      <c r="H20" s="45"/>
      <c r="I20" s="15"/>
      <c r="J20" s="54">
        <v>20293237.489999998</v>
      </c>
      <c r="K20" s="17"/>
      <c r="L20" s="54">
        <v>17115898.190000001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97</v>
      </c>
      <c r="F21" s="45"/>
      <c r="G21" s="45"/>
      <c r="H21" s="45"/>
      <c r="I21" s="15"/>
      <c r="J21" s="54">
        <v>100000</v>
      </c>
      <c r="K21" s="17"/>
      <c r="L21" s="54">
        <v>100000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 t="s">
        <v>98</v>
      </c>
      <c r="F22" s="45"/>
      <c r="G22" s="45"/>
      <c r="H22" s="45"/>
      <c r="I22" s="15"/>
      <c r="J22" s="54">
        <v>20193237.489999998</v>
      </c>
      <c r="K22" s="17"/>
      <c r="L22" s="54">
        <v>17015898.190000001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99</v>
      </c>
      <c r="G23" s="45"/>
      <c r="H23" s="45"/>
      <c r="I23" s="15"/>
      <c r="J23" s="54">
        <v>16441693.970000001</v>
      </c>
      <c r="K23" s="17"/>
      <c r="L23" s="54">
        <v>13588063.68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101</v>
      </c>
      <c r="G24" s="45"/>
      <c r="H24" s="45"/>
      <c r="I24" s="15"/>
      <c r="J24" s="54">
        <v>3751543.52</v>
      </c>
      <c r="K24" s="17"/>
      <c r="L24" s="54">
        <v>3427834.51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 t="s">
        <v>102</v>
      </c>
      <c r="E25" s="45"/>
      <c r="F25" s="45"/>
      <c r="G25" s="45"/>
      <c r="H25" s="45"/>
      <c r="I25" s="15"/>
      <c r="J25" s="54">
        <v>10113866.600000001</v>
      </c>
      <c r="K25" s="17"/>
      <c r="L25" s="54">
        <v>12910661.270000003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 t="s">
        <v>103</v>
      </c>
      <c r="F26" s="45"/>
      <c r="G26" s="45"/>
      <c r="H26" s="45"/>
      <c r="I26" s="15"/>
      <c r="J26" s="54">
        <v>5621893.2299999995</v>
      </c>
      <c r="K26" s="17"/>
      <c r="L26" s="54">
        <v>7826464.75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104</v>
      </c>
      <c r="G27" s="45"/>
      <c r="H27" s="45"/>
      <c r="I27" s="15"/>
      <c r="J27" s="54">
        <v>29347.55</v>
      </c>
      <c r="K27" s="17"/>
      <c r="L27" s="54">
        <v>111625.60000000001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105</v>
      </c>
      <c r="G28" s="45"/>
      <c r="H28" s="45"/>
      <c r="I28" s="15"/>
      <c r="J28" s="54">
        <v>2000</v>
      </c>
      <c r="K28" s="17"/>
      <c r="L28" s="54">
        <v>0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106</v>
      </c>
      <c r="G29" s="45"/>
      <c r="H29" s="45"/>
      <c r="I29" s="15"/>
      <c r="J29" s="54">
        <v>5590545.6799999997</v>
      </c>
      <c r="K29" s="17"/>
      <c r="L29" s="54">
        <v>6201839.1500000004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177</v>
      </c>
      <c r="G30" s="45"/>
      <c r="H30" s="45"/>
      <c r="I30" s="15"/>
      <c r="J30" s="54">
        <v>0</v>
      </c>
      <c r="K30" s="17"/>
      <c r="L30" s="54">
        <v>1513000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108</v>
      </c>
      <c r="F31" s="45"/>
      <c r="G31" s="45"/>
      <c r="H31" s="45"/>
      <c r="I31" s="15"/>
      <c r="J31" s="54">
        <v>104480.15</v>
      </c>
      <c r="K31" s="17"/>
      <c r="L31" s="54">
        <v>5869.8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109</v>
      </c>
      <c r="F32" s="45"/>
      <c r="G32" s="45"/>
      <c r="H32" s="45"/>
      <c r="I32" s="15"/>
      <c r="J32" s="54">
        <v>92.15</v>
      </c>
      <c r="K32" s="17"/>
      <c r="L32" s="54">
        <v>1113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110</v>
      </c>
      <c r="F33" s="45"/>
      <c r="G33" s="45"/>
      <c r="H33" s="45"/>
      <c r="I33" s="15"/>
      <c r="J33" s="54">
        <v>1911773.55</v>
      </c>
      <c r="K33" s="17"/>
      <c r="L33" s="54">
        <v>2521071.4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163</v>
      </c>
      <c r="F34" s="45"/>
      <c r="G34" s="45"/>
      <c r="H34" s="45"/>
      <c r="I34" s="15"/>
      <c r="J34" s="54">
        <v>1458193.55</v>
      </c>
      <c r="K34" s="17"/>
      <c r="L34" s="54">
        <v>1254139.98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164</v>
      </c>
      <c r="F35" s="45"/>
      <c r="G35" s="45"/>
      <c r="H35" s="45"/>
      <c r="I35" s="15"/>
      <c r="J35" s="54">
        <v>583359.55000000005</v>
      </c>
      <c r="K35" s="17"/>
      <c r="L35" s="54">
        <v>631807.55000000005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174</v>
      </c>
      <c r="F36" s="45"/>
      <c r="G36" s="45"/>
      <c r="H36" s="45"/>
      <c r="I36" s="15"/>
      <c r="J36" s="54">
        <v>9930</v>
      </c>
      <c r="K36" s="17"/>
      <c r="L36" s="54">
        <v>56001.05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113</v>
      </c>
      <c r="F37" s="45"/>
      <c r="G37" s="45"/>
      <c r="H37" s="45"/>
      <c r="I37" s="15"/>
      <c r="J37" s="54">
        <v>238701.31</v>
      </c>
      <c r="K37" s="17"/>
      <c r="L37" s="54">
        <v>385959.99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114</v>
      </c>
      <c r="F38" s="45"/>
      <c r="G38" s="45"/>
      <c r="H38" s="45"/>
      <c r="I38" s="15"/>
      <c r="J38" s="54">
        <v>185443.11</v>
      </c>
      <c r="K38" s="17"/>
      <c r="L38" s="54">
        <v>228233.75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29167977.350000001</v>
      </c>
      <c r="K160" s="17"/>
      <c r="L160" s="54">
        <v>31590377.949999999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-272573.67</v>
      </c>
      <c r="K161" s="17"/>
      <c r="L161" s="54">
        <v>-421246.41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165</v>
      </c>
      <c r="G162" s="45"/>
      <c r="H162" s="45"/>
      <c r="I162" s="15"/>
      <c r="J162" s="54">
        <v>-583359.55000000005</v>
      </c>
      <c r="K162" s="17"/>
      <c r="L162" s="54">
        <v>-631807.55000000005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119</v>
      </c>
      <c r="G163" s="45"/>
      <c r="H163" s="45"/>
      <c r="I163" s="15"/>
      <c r="J163" s="54">
        <v>4695205.9000000004</v>
      </c>
      <c r="K163" s="17"/>
      <c r="L163" s="54">
        <v>4574005.7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121</v>
      </c>
      <c r="G164" s="45"/>
      <c r="H164" s="45"/>
      <c r="I164" s="15"/>
      <c r="J164" s="54">
        <v>-35332.800000000003</v>
      </c>
      <c r="K164" s="17"/>
      <c r="L164" s="54">
        <v>-38467.199999999997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122</v>
      </c>
      <c r="G165" s="45"/>
      <c r="H165" s="45"/>
      <c r="I165" s="15"/>
      <c r="J165" s="54">
        <v>-4695205.9000000004</v>
      </c>
      <c r="K165" s="17"/>
      <c r="L165" s="54">
        <v>-4574005.7</v>
      </c>
      <c r="M165" s="4"/>
      <c r="N165" s="4"/>
      <c r="O165" s="4"/>
    </row>
    <row r="166" spans="3:15" ht="15" x14ac:dyDescent="0.2">
      <c r="C166" s="44" t="s">
        <v>123</v>
      </c>
      <c r="D166" s="45"/>
      <c r="E166" s="45"/>
      <c r="F166" s="45"/>
      <c r="G166" s="45"/>
      <c r="H166" s="45"/>
      <c r="I166" s="15"/>
      <c r="J166" s="46">
        <v>28276711.329999998</v>
      </c>
      <c r="K166" s="17"/>
      <c r="L166" s="46">
        <v>30498856.789999995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124</v>
      </c>
      <c r="G167" s="45"/>
      <c r="H167" s="45"/>
      <c r="I167" s="15"/>
      <c r="J167" s="54">
        <v>-29940305.949999999</v>
      </c>
      <c r="K167" s="17"/>
      <c r="L167" s="54">
        <v>-32418028.940000001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125</v>
      </c>
      <c r="G168" s="45"/>
      <c r="H168" s="45"/>
      <c r="I168" s="15"/>
      <c r="J168" s="54">
        <v>3893461.38</v>
      </c>
      <c r="K168" s="17"/>
      <c r="L168" s="54">
        <v>4229716.43</v>
      </c>
      <c r="M168" s="4"/>
      <c r="N168" s="4"/>
      <c r="O168" s="4"/>
    </row>
    <row r="169" spans="3:15" ht="15" x14ac:dyDescent="0.2">
      <c r="C169" s="44" t="s">
        <v>126</v>
      </c>
      <c r="D169" s="45"/>
      <c r="E169" s="45"/>
      <c r="F169" s="45"/>
      <c r="G169" s="45"/>
      <c r="H169" s="45"/>
      <c r="I169" s="15"/>
      <c r="J169" s="46">
        <v>3893461.38</v>
      </c>
      <c r="K169" s="17"/>
      <c r="L169" s="46">
        <v>4229716.43</v>
      </c>
      <c r="M169" s="4"/>
      <c r="N169" s="4"/>
      <c r="O169" s="4"/>
    </row>
    <row r="170" spans="3:15" ht="15" x14ac:dyDescent="0.2">
      <c r="C170" s="44" t="s">
        <v>127</v>
      </c>
      <c r="D170" s="45"/>
      <c r="E170" s="45"/>
      <c r="F170" s="45"/>
      <c r="G170" s="45"/>
      <c r="H170" s="45"/>
      <c r="I170" s="15"/>
      <c r="J170" s="46">
        <v>-26046844.57</v>
      </c>
      <c r="K170" s="17"/>
      <c r="L170" s="46">
        <v>-28188312.510000002</v>
      </c>
      <c r="M170" s="4"/>
      <c r="N170" s="4"/>
      <c r="O170" s="4"/>
    </row>
    <row r="171" spans="3:15" ht="15" x14ac:dyDescent="0.2">
      <c r="C171" s="44"/>
      <c r="D171" s="45"/>
      <c r="E171" s="45"/>
      <c r="F171" s="45" t="s">
        <v>128</v>
      </c>
      <c r="G171" s="45"/>
      <c r="H171" s="45"/>
      <c r="I171" s="15"/>
      <c r="J171" s="54">
        <v>-57713.4</v>
      </c>
      <c r="K171" s="17"/>
      <c r="L171" s="54">
        <v>-43830.400000000001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129</v>
      </c>
      <c r="G172" s="45"/>
      <c r="H172" s="45"/>
      <c r="I172" s="15"/>
      <c r="J172" s="54">
        <v>-50054.28</v>
      </c>
      <c r="K172" s="17"/>
      <c r="L172" s="54">
        <v>-59857.08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168</v>
      </c>
      <c r="G173" s="45"/>
      <c r="H173" s="45"/>
      <c r="I173" s="15"/>
      <c r="J173" s="54">
        <v>1242924.0900000001</v>
      </c>
      <c r="K173" s="17"/>
      <c r="L173" s="54">
        <v>1267804.1100000001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130</v>
      </c>
      <c r="G174" s="45"/>
      <c r="H174" s="45"/>
      <c r="I174" s="15"/>
      <c r="J174" s="54">
        <v>611293.47</v>
      </c>
      <c r="K174" s="17"/>
      <c r="L174" s="54">
        <v>1668160.85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181</v>
      </c>
      <c r="G175" s="45"/>
      <c r="H175" s="45"/>
      <c r="I175" s="15"/>
      <c r="J175" s="54">
        <v>-41690</v>
      </c>
      <c r="K175" s="17"/>
      <c r="L175" s="54">
        <v>-1513000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131</v>
      </c>
      <c r="G176" s="45"/>
      <c r="H176" s="45"/>
      <c r="I176" s="15"/>
      <c r="J176" s="54">
        <v>1832722</v>
      </c>
      <c r="K176" s="17"/>
      <c r="L176" s="54">
        <v>-3173112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132</v>
      </c>
      <c r="G177" s="45"/>
      <c r="H177" s="45"/>
      <c r="I177" s="15"/>
      <c r="J177" s="54">
        <v>-1719423</v>
      </c>
      <c r="K177" s="17"/>
      <c r="L177" s="54">
        <v>3017537</v>
      </c>
      <c r="M177" s="4"/>
      <c r="N177" s="4"/>
      <c r="O177" s="4"/>
    </row>
    <row r="178" spans="3:15" ht="15" x14ac:dyDescent="0.2">
      <c r="C178" s="44" t="s">
        <v>133</v>
      </c>
      <c r="D178" s="45"/>
      <c r="E178" s="45"/>
      <c r="F178" s="45"/>
      <c r="G178" s="45"/>
      <c r="H178" s="45"/>
      <c r="I178" s="15"/>
      <c r="J178" s="46">
        <v>-24228785.690000001</v>
      </c>
      <c r="K178" s="17"/>
      <c r="L178" s="46">
        <v>-27024610.029999997</v>
      </c>
      <c r="M178" s="4"/>
      <c r="N178" s="4"/>
      <c r="O178" s="4"/>
    </row>
    <row r="179" spans="3:15" ht="15" x14ac:dyDescent="0.2">
      <c r="C179" s="44" t="s">
        <v>134</v>
      </c>
      <c r="D179" s="45"/>
      <c r="E179" s="45"/>
      <c r="F179" s="45"/>
      <c r="G179" s="45"/>
      <c r="H179" s="45"/>
      <c r="I179" s="15"/>
      <c r="J179" s="46">
        <v>4047925.6399999969</v>
      </c>
      <c r="K179" s="17"/>
      <c r="L179" s="46">
        <v>3474246.7599999979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136</v>
      </c>
      <c r="G180" s="45"/>
      <c r="H180" s="45"/>
      <c r="I180" s="15"/>
      <c r="J180" s="54">
        <v>-1413847.08</v>
      </c>
      <c r="K180" s="17"/>
      <c r="L180" s="54">
        <v>-1355606.17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137</v>
      </c>
      <c r="G181" s="45"/>
      <c r="H181" s="45"/>
      <c r="I181" s="15"/>
      <c r="J181" s="54">
        <v>-96222.62</v>
      </c>
      <c r="K181" s="17"/>
      <c r="L181" s="54">
        <v>-67857.649999999994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138</v>
      </c>
      <c r="G182" s="45"/>
      <c r="H182" s="45"/>
      <c r="I182" s="15"/>
      <c r="J182" s="54">
        <v>-2870.32</v>
      </c>
      <c r="K182" s="17"/>
      <c r="L182" s="54">
        <v>-3728.77</v>
      </c>
      <c r="M182" s="4"/>
      <c r="N182" s="4"/>
      <c r="O182" s="4"/>
    </row>
    <row r="183" spans="3:15" ht="15" x14ac:dyDescent="0.2">
      <c r="C183" s="44" t="s">
        <v>140</v>
      </c>
      <c r="D183" s="45"/>
      <c r="E183" s="45"/>
      <c r="F183" s="45"/>
      <c r="G183" s="45"/>
      <c r="H183" s="45"/>
      <c r="I183" s="15"/>
      <c r="J183" s="46">
        <v>-1512940.0200000003</v>
      </c>
      <c r="K183" s="17"/>
      <c r="L183" s="46">
        <v>-1427192.5899999999</v>
      </c>
      <c r="M183" s="4"/>
      <c r="N183" s="4"/>
      <c r="O183" s="4"/>
    </row>
    <row r="184" spans="3:15" ht="15" x14ac:dyDescent="0.2">
      <c r="C184" s="44" t="s">
        <v>141</v>
      </c>
      <c r="D184" s="45"/>
      <c r="E184" s="45"/>
      <c r="F184" s="45"/>
      <c r="G184" s="45"/>
      <c r="H184" s="45"/>
      <c r="I184" s="15"/>
      <c r="J184" s="46">
        <v>-25741725.710000001</v>
      </c>
      <c r="K184" s="17"/>
      <c r="L184" s="46">
        <v>-28451802.619999997</v>
      </c>
      <c r="M184" s="4"/>
      <c r="N184" s="4"/>
      <c r="O184" s="4"/>
    </row>
    <row r="185" spans="3:15" ht="15" x14ac:dyDescent="0.2">
      <c r="C185" s="44" t="s">
        <v>142</v>
      </c>
      <c r="D185" s="45"/>
      <c r="E185" s="45"/>
      <c r="F185" s="45"/>
      <c r="G185" s="45"/>
      <c r="H185" s="45"/>
      <c r="I185" s="15"/>
      <c r="J185" s="46">
        <v>2534985.6199999964</v>
      </c>
      <c r="K185" s="17"/>
      <c r="L185" s="46">
        <v>2047054.1699999981</v>
      </c>
      <c r="M185" s="4"/>
      <c r="N185" s="4"/>
      <c r="O185" s="4"/>
    </row>
    <row r="186" spans="3:15" ht="15" x14ac:dyDescent="0.2">
      <c r="C186" s="44"/>
      <c r="D186" s="45"/>
      <c r="E186" s="45"/>
      <c r="F186" s="45" t="s">
        <v>143</v>
      </c>
      <c r="G186" s="45"/>
      <c r="H186" s="45"/>
      <c r="I186" s="15"/>
      <c r="J186" s="54">
        <v>83629.259999999995</v>
      </c>
      <c r="K186" s="17"/>
      <c r="L186" s="54">
        <v>95354.27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144</v>
      </c>
      <c r="G187" s="45"/>
      <c r="H187" s="45"/>
      <c r="I187" s="15"/>
      <c r="J187" s="54">
        <v>-7430.66</v>
      </c>
      <c r="K187" s="17"/>
      <c r="L187" s="54">
        <v>-4477.9799999999996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145</v>
      </c>
      <c r="G188" s="45"/>
      <c r="H188" s="45"/>
      <c r="I188" s="15"/>
      <c r="J188" s="54">
        <v>242446.07</v>
      </c>
      <c r="K188" s="17"/>
      <c r="L188" s="54">
        <v>992834.4</v>
      </c>
      <c r="M188" s="4"/>
      <c r="N188" s="4"/>
      <c r="O188" s="4"/>
    </row>
    <row r="189" spans="3:15" ht="15" x14ac:dyDescent="0.2">
      <c r="C189" s="44" t="s">
        <v>146</v>
      </c>
      <c r="D189" s="45"/>
      <c r="E189" s="45"/>
      <c r="F189" s="45"/>
      <c r="G189" s="45"/>
      <c r="H189" s="45"/>
      <c r="I189" s="15"/>
      <c r="J189" s="46">
        <v>318644.67</v>
      </c>
      <c r="K189" s="17"/>
      <c r="L189" s="46">
        <v>1083710.69</v>
      </c>
      <c r="M189" s="4"/>
      <c r="N189" s="4"/>
      <c r="O189" s="4"/>
    </row>
    <row r="190" spans="3:15" ht="15" x14ac:dyDescent="0.2">
      <c r="C190" s="44" t="s">
        <v>149</v>
      </c>
      <c r="D190" s="45"/>
      <c r="E190" s="45"/>
      <c r="F190" s="45"/>
      <c r="G190" s="45"/>
      <c r="H190" s="45"/>
      <c r="I190" s="15"/>
      <c r="J190" s="46">
        <v>318644.67</v>
      </c>
      <c r="K190" s="17"/>
      <c r="L190" s="46">
        <v>1083710.69</v>
      </c>
      <c r="M190" s="4"/>
      <c r="N190" s="4"/>
      <c r="O190" s="4"/>
    </row>
    <row r="191" spans="3:15" ht="15" x14ac:dyDescent="0.2">
      <c r="C191" s="44" t="s">
        <v>150</v>
      </c>
      <c r="D191" s="45"/>
      <c r="E191" s="45"/>
      <c r="F191" s="45"/>
      <c r="G191" s="45"/>
      <c r="H191" s="45"/>
      <c r="I191" s="15"/>
      <c r="J191" s="46">
        <v>2853630.2899999963</v>
      </c>
      <c r="K191" s="17"/>
      <c r="L191" s="46">
        <v>3130764.8599999975</v>
      </c>
      <c r="M191" s="4"/>
      <c r="N191" s="4"/>
      <c r="O191" s="4"/>
    </row>
    <row r="192" spans="3:15" ht="15" hidden="1" x14ac:dyDescent="0.2">
      <c r="C192" s="44"/>
      <c r="D192" s="45"/>
      <c r="E192" s="45"/>
      <c r="F192" s="45"/>
      <c r="G192" s="45"/>
      <c r="H192" s="45"/>
      <c r="I192" s="15"/>
      <c r="J192" s="54"/>
      <c r="K192" s="17"/>
      <c r="L192" s="54"/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536000.5</v>
      </c>
      <c r="K312" s="17"/>
      <c r="L312" s="54">
        <v>565728.93000000005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118</v>
      </c>
      <c r="G313" s="45"/>
      <c r="H313" s="45"/>
      <c r="I313" s="15"/>
      <c r="J313" s="54">
        <v>-29488.199999999997</v>
      </c>
      <c r="K313" s="17"/>
      <c r="L313" s="54">
        <v>-28655.4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506512.30000000005</v>
      </c>
      <c r="K314" s="17"/>
      <c r="L314" s="46">
        <v>537073.53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-234821.17</v>
      </c>
      <c r="K315" s="17"/>
      <c r="L315" s="54">
        <v>-392575.16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129</v>
      </c>
      <c r="G316" s="45"/>
      <c r="H316" s="45"/>
      <c r="I316" s="15"/>
      <c r="J316" s="54">
        <v>-4461.3999999999996</v>
      </c>
      <c r="K316" s="17"/>
      <c r="L316" s="54">
        <v>-4015.55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130</v>
      </c>
      <c r="G317" s="45"/>
      <c r="H317" s="45"/>
      <c r="I317" s="15"/>
      <c r="J317" s="54">
        <v>80278.05</v>
      </c>
      <c r="K317" s="17"/>
      <c r="L317" s="54">
        <v>-21625.599999999999</v>
      </c>
      <c r="M317" s="4"/>
      <c r="N317" s="4"/>
      <c r="O317" s="4"/>
    </row>
    <row r="318" spans="2:15" ht="14.45" customHeight="1" x14ac:dyDescent="0.2">
      <c r="C318" s="44" t="s">
        <v>133</v>
      </c>
      <c r="D318" s="45"/>
      <c r="E318" s="45"/>
      <c r="F318" s="45"/>
      <c r="G318" s="45"/>
      <c r="H318" s="45"/>
      <c r="I318" s="15"/>
      <c r="J318" s="46">
        <v>-159004.52000000002</v>
      </c>
      <c r="K318" s="17"/>
      <c r="L318" s="46">
        <v>-418216.30999999994</v>
      </c>
      <c r="M318" s="4"/>
      <c r="N318" s="4"/>
      <c r="O318" s="4"/>
    </row>
    <row r="319" spans="2:15" ht="14.45" customHeight="1" x14ac:dyDescent="0.2">
      <c r="C319" s="44" t="s">
        <v>134</v>
      </c>
      <c r="D319" s="45"/>
      <c r="E319" s="45"/>
      <c r="F319" s="45"/>
      <c r="G319" s="45"/>
      <c r="H319" s="45"/>
      <c r="I319" s="15"/>
      <c r="J319" s="46">
        <v>347507.78</v>
      </c>
      <c r="K319" s="17"/>
      <c r="L319" s="46">
        <v>118857.22000000009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136</v>
      </c>
      <c r="G320" s="45"/>
      <c r="H320" s="45"/>
      <c r="I320" s="15"/>
      <c r="J320" s="54">
        <v>-58638.95</v>
      </c>
      <c r="K320" s="17"/>
      <c r="L320" s="54">
        <v>-58214.13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137</v>
      </c>
      <c r="G321" s="45"/>
      <c r="H321" s="45"/>
      <c r="I321" s="15"/>
      <c r="J321" s="54">
        <v>-3836.16</v>
      </c>
      <c r="K321" s="17"/>
      <c r="L321" s="54">
        <v>-2709</v>
      </c>
      <c r="M321" s="4"/>
      <c r="N321" s="4"/>
      <c r="O321" s="4"/>
    </row>
    <row r="322" spans="3:15" ht="14.45" customHeight="1" x14ac:dyDescent="0.2">
      <c r="C322" s="44" t="s">
        <v>140</v>
      </c>
      <c r="D322" s="45"/>
      <c r="E322" s="45"/>
      <c r="F322" s="45"/>
      <c r="G322" s="45"/>
      <c r="H322" s="45"/>
      <c r="I322" s="15"/>
      <c r="J322" s="46">
        <v>-62475.11</v>
      </c>
      <c r="K322" s="17"/>
      <c r="L322" s="46">
        <v>-60923.13</v>
      </c>
      <c r="M322" s="4"/>
      <c r="N322" s="4"/>
      <c r="O322" s="4"/>
    </row>
    <row r="323" spans="3:15" ht="14.45" customHeight="1" x14ac:dyDescent="0.2">
      <c r="C323" s="44" t="s">
        <v>141</v>
      </c>
      <c r="D323" s="45"/>
      <c r="E323" s="45"/>
      <c r="F323" s="45"/>
      <c r="G323" s="45"/>
      <c r="H323" s="45"/>
      <c r="I323" s="15"/>
      <c r="J323" s="46">
        <v>-221479.63</v>
      </c>
      <c r="K323" s="17"/>
      <c r="L323" s="46">
        <v>-479139.43999999994</v>
      </c>
      <c r="M323" s="4"/>
      <c r="N323" s="4"/>
      <c r="O323" s="4"/>
    </row>
    <row r="324" spans="3:15" ht="14.45" customHeight="1" x14ac:dyDescent="0.2">
      <c r="C324" s="44" t="s">
        <v>142</v>
      </c>
      <c r="D324" s="45"/>
      <c r="E324" s="45"/>
      <c r="F324" s="45"/>
      <c r="G324" s="45"/>
      <c r="H324" s="45"/>
      <c r="I324" s="15"/>
      <c r="J324" s="46">
        <v>285032.67000000004</v>
      </c>
      <c r="K324" s="17"/>
      <c r="L324" s="46">
        <v>57934.090000000091</v>
      </c>
      <c r="M324" s="4"/>
      <c r="N324" s="4"/>
      <c r="O324" s="4"/>
    </row>
    <row r="325" spans="3:15" ht="14.45" customHeight="1" x14ac:dyDescent="0.2">
      <c r="C325" s="44"/>
      <c r="D325" s="45"/>
      <c r="E325" s="45"/>
      <c r="F325" s="45" t="s">
        <v>144</v>
      </c>
      <c r="G325" s="45"/>
      <c r="H325" s="45"/>
      <c r="I325" s="15"/>
      <c r="J325" s="54">
        <v>-1222.8600000000001</v>
      </c>
      <c r="K325" s="17"/>
      <c r="L325" s="54">
        <v>-791.39</v>
      </c>
      <c r="M325" s="4"/>
      <c r="N325" s="4"/>
      <c r="O325" s="4"/>
    </row>
    <row r="326" spans="3:15" ht="14.45" customHeight="1" x14ac:dyDescent="0.2">
      <c r="C326" s="44"/>
      <c r="D326" s="45"/>
      <c r="E326" s="45"/>
      <c r="F326" s="45" t="s">
        <v>145</v>
      </c>
      <c r="G326" s="45"/>
      <c r="H326" s="45"/>
      <c r="I326" s="15"/>
      <c r="J326" s="54">
        <v>39899.199999999997</v>
      </c>
      <c r="K326" s="17"/>
      <c r="L326" s="54">
        <v>175464.16</v>
      </c>
      <c r="M326" s="4"/>
      <c r="N326" s="4"/>
      <c r="O326" s="4"/>
    </row>
    <row r="327" spans="3:15" ht="14.45" customHeight="1" x14ac:dyDescent="0.2">
      <c r="C327" s="44" t="s">
        <v>146</v>
      </c>
      <c r="D327" s="45"/>
      <c r="E327" s="45"/>
      <c r="F327" s="45"/>
      <c r="G327" s="45"/>
      <c r="H327" s="45"/>
      <c r="I327" s="15"/>
      <c r="J327" s="46">
        <v>38676.339999999997</v>
      </c>
      <c r="K327" s="17"/>
      <c r="L327" s="46">
        <v>174672.77</v>
      </c>
      <c r="M327" s="4"/>
      <c r="N327" s="4"/>
      <c r="O327" s="4"/>
    </row>
    <row r="328" spans="3:15" ht="14.45" customHeight="1" x14ac:dyDescent="0.2">
      <c r="C328" s="44" t="s">
        <v>149</v>
      </c>
      <c r="D328" s="45"/>
      <c r="E328" s="45"/>
      <c r="F328" s="45"/>
      <c r="G328" s="45"/>
      <c r="H328" s="45"/>
      <c r="I328" s="15"/>
      <c r="J328" s="46">
        <v>38676.339999999997</v>
      </c>
      <c r="K328" s="17"/>
      <c r="L328" s="46">
        <v>174672.77</v>
      </c>
      <c r="M328" s="4"/>
      <c r="N328" s="4"/>
      <c r="O328" s="4"/>
    </row>
    <row r="329" spans="3:15" ht="14.45" customHeight="1" x14ac:dyDescent="0.2">
      <c r="C329" s="44" t="s">
        <v>150</v>
      </c>
      <c r="D329" s="45"/>
      <c r="E329" s="45"/>
      <c r="F329" s="45"/>
      <c r="G329" s="45"/>
      <c r="H329" s="45"/>
      <c r="I329" s="15"/>
      <c r="J329" s="46">
        <v>323709.01</v>
      </c>
      <c r="K329" s="17"/>
      <c r="L329" s="46">
        <v>232606.86000000007</v>
      </c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1" manualBreakCount="1">
    <brk id="309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19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92137880.219999969</v>
      </c>
      <c r="K8" s="17"/>
      <c r="L8" s="46">
        <v>88693692.520000011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69699951.159999996</v>
      </c>
      <c r="K9" s="17"/>
      <c r="L9" s="54">
        <v>69776361.439999998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20983385.699999999</v>
      </c>
      <c r="K10" s="17"/>
      <c r="L10" s="54">
        <v>20954522.41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/>
      <c r="E11" s="45" t="s">
        <v>156</v>
      </c>
      <c r="F11" s="45"/>
      <c r="G11" s="45"/>
      <c r="H11" s="45"/>
      <c r="I11" s="15"/>
      <c r="J11" s="54">
        <v>48716565.460000001</v>
      </c>
      <c r="K11" s="17"/>
      <c r="L11" s="54">
        <v>48821839.030000001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88</v>
      </c>
      <c r="E12" s="45"/>
      <c r="F12" s="45"/>
      <c r="G12" s="45"/>
      <c r="H12" s="45"/>
      <c r="I12" s="15"/>
      <c r="J12" s="54">
        <v>7532022.5999999996</v>
      </c>
      <c r="K12" s="17"/>
      <c r="L12" s="54">
        <v>6779867.4000000004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89</v>
      </c>
      <c r="E13" s="45"/>
      <c r="F13" s="45"/>
      <c r="G13" s="45"/>
      <c r="H13" s="45"/>
      <c r="I13" s="15"/>
      <c r="J13" s="54">
        <v>2076447.0100000002</v>
      </c>
      <c r="K13" s="17"/>
      <c r="L13" s="54">
        <v>1646453.7000000004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90</v>
      </c>
      <c r="F14" s="45"/>
      <c r="G14" s="45"/>
      <c r="H14" s="45"/>
      <c r="I14" s="15"/>
      <c r="J14" s="54">
        <v>1562817.9100000001</v>
      </c>
      <c r="K14" s="17"/>
      <c r="L14" s="54">
        <v>1264078.2900000003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91</v>
      </c>
      <c r="F15" s="45"/>
      <c r="G15" s="45"/>
      <c r="H15" s="45"/>
      <c r="I15" s="15"/>
      <c r="J15" s="54">
        <v>513529.1</v>
      </c>
      <c r="K15" s="17"/>
      <c r="L15" s="54">
        <v>385184.81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92</v>
      </c>
      <c r="F16" s="45"/>
      <c r="G16" s="45"/>
      <c r="H16" s="45"/>
      <c r="I16" s="15"/>
      <c r="J16" s="54">
        <v>100</v>
      </c>
      <c r="K16" s="17"/>
      <c r="L16" s="54">
        <v>-2809.4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93</v>
      </c>
      <c r="E17" s="45"/>
      <c r="F17" s="45"/>
      <c r="G17" s="45"/>
      <c r="H17" s="45"/>
      <c r="I17" s="15"/>
      <c r="J17" s="54">
        <v>5118965.57</v>
      </c>
      <c r="K17" s="17"/>
      <c r="L17" s="54">
        <v>0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 t="s">
        <v>94</v>
      </c>
      <c r="E18" s="45"/>
      <c r="F18" s="45"/>
      <c r="G18" s="45"/>
      <c r="H18" s="45"/>
      <c r="I18" s="15"/>
      <c r="J18" s="54">
        <v>7710493.8799999999</v>
      </c>
      <c r="K18" s="17"/>
      <c r="L18" s="54">
        <v>10491009.98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 t="s">
        <v>95</v>
      </c>
      <c r="D19" s="45"/>
      <c r="E19" s="45"/>
      <c r="F19" s="45"/>
      <c r="G19" s="45"/>
      <c r="H19" s="45"/>
      <c r="I19" s="15"/>
      <c r="J19" s="46">
        <v>92137880.220000014</v>
      </c>
      <c r="K19" s="17"/>
      <c r="L19" s="46">
        <v>88693692.519999996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 t="s">
        <v>96</v>
      </c>
      <c r="E20" s="45"/>
      <c r="F20" s="45"/>
      <c r="G20" s="45"/>
      <c r="H20" s="45"/>
      <c r="I20" s="15"/>
      <c r="J20" s="54">
        <v>24042619.510000002</v>
      </c>
      <c r="K20" s="17"/>
      <c r="L20" s="54">
        <v>25942708.109999999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97</v>
      </c>
      <c r="F21" s="45"/>
      <c r="G21" s="45"/>
      <c r="H21" s="45"/>
      <c r="I21" s="15"/>
      <c r="J21" s="54">
        <v>100000</v>
      </c>
      <c r="K21" s="17"/>
      <c r="L21" s="54">
        <v>100000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 t="s">
        <v>98</v>
      </c>
      <c r="F22" s="45"/>
      <c r="G22" s="45"/>
      <c r="H22" s="45"/>
      <c r="I22" s="15"/>
      <c r="J22" s="54">
        <v>23942619.510000002</v>
      </c>
      <c r="K22" s="17"/>
      <c r="L22" s="54">
        <v>25842708.109999999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99</v>
      </c>
      <c r="G23" s="45"/>
      <c r="H23" s="45"/>
      <c r="I23" s="15"/>
      <c r="J23" s="54">
        <v>21972654.030000001</v>
      </c>
      <c r="K23" s="17"/>
      <c r="L23" s="54">
        <v>22058782.760000002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101</v>
      </c>
      <c r="G24" s="45"/>
      <c r="H24" s="45"/>
      <c r="I24" s="15"/>
      <c r="J24" s="54">
        <v>1921936.01</v>
      </c>
      <c r="K24" s="17"/>
      <c r="L24" s="54">
        <v>1657183.29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159</v>
      </c>
      <c r="G25" s="45"/>
      <c r="H25" s="45"/>
      <c r="I25" s="15"/>
      <c r="J25" s="54">
        <v>48029.47</v>
      </c>
      <c r="K25" s="17"/>
      <c r="L25" s="54">
        <v>2126742.06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 t="s">
        <v>102</v>
      </c>
      <c r="E26" s="45"/>
      <c r="F26" s="45"/>
      <c r="G26" s="45"/>
      <c r="H26" s="45"/>
      <c r="I26" s="15"/>
      <c r="J26" s="54">
        <v>68095260.710000008</v>
      </c>
      <c r="K26" s="17"/>
      <c r="L26" s="54">
        <v>62750984.410000004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 t="s">
        <v>103</v>
      </c>
      <c r="F27" s="45"/>
      <c r="G27" s="45"/>
      <c r="H27" s="45"/>
      <c r="I27" s="15"/>
      <c r="J27" s="54">
        <v>43927000</v>
      </c>
      <c r="K27" s="17"/>
      <c r="L27" s="54">
        <v>48751000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104</v>
      </c>
      <c r="G28" s="45"/>
      <c r="H28" s="45"/>
      <c r="I28" s="15"/>
      <c r="J28" s="54">
        <v>27000</v>
      </c>
      <c r="K28" s="17"/>
      <c r="L28" s="54">
        <v>27000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105</v>
      </c>
      <c r="G29" s="45"/>
      <c r="H29" s="45"/>
      <c r="I29" s="15"/>
      <c r="J29" s="54">
        <v>250000</v>
      </c>
      <c r="K29" s="17"/>
      <c r="L29" s="54">
        <v>365000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106</v>
      </c>
      <c r="G30" s="45"/>
      <c r="H30" s="45"/>
      <c r="I30" s="15"/>
      <c r="J30" s="54">
        <v>12750000</v>
      </c>
      <c r="K30" s="17"/>
      <c r="L30" s="54">
        <v>13159000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/>
      <c r="F31" s="45" t="s">
        <v>160</v>
      </c>
      <c r="G31" s="45"/>
      <c r="H31" s="45"/>
      <c r="I31" s="15"/>
      <c r="J31" s="54">
        <v>30900000</v>
      </c>
      <c r="K31" s="17"/>
      <c r="L31" s="54">
        <v>35200000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182</v>
      </c>
      <c r="F32" s="45"/>
      <c r="G32" s="45"/>
      <c r="H32" s="45"/>
      <c r="I32" s="15"/>
      <c r="J32" s="54">
        <v>12410000</v>
      </c>
      <c r="K32" s="17"/>
      <c r="L32" s="54">
        <v>5500000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178</v>
      </c>
      <c r="F33" s="45"/>
      <c r="G33" s="45"/>
      <c r="H33" s="45"/>
      <c r="I33" s="15"/>
      <c r="J33" s="54">
        <v>1500000</v>
      </c>
      <c r="K33" s="17"/>
      <c r="L33" s="54">
        <v>1500000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/>
      <c r="F34" s="45" t="s">
        <v>183</v>
      </c>
      <c r="G34" s="45"/>
      <c r="H34" s="45"/>
      <c r="I34" s="15"/>
      <c r="J34" s="54">
        <v>1500000</v>
      </c>
      <c r="K34" s="17"/>
      <c r="L34" s="54">
        <v>1500000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108</v>
      </c>
      <c r="F35" s="45"/>
      <c r="G35" s="45"/>
      <c r="H35" s="45"/>
      <c r="I35" s="15"/>
      <c r="J35" s="54">
        <v>3141012.25</v>
      </c>
      <c r="K35" s="17"/>
      <c r="L35" s="54">
        <v>39704.25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109</v>
      </c>
      <c r="F36" s="45"/>
      <c r="G36" s="45"/>
      <c r="H36" s="45"/>
      <c r="I36" s="15"/>
      <c r="J36" s="54">
        <v>1642.45</v>
      </c>
      <c r="K36" s="17"/>
      <c r="L36" s="54">
        <v>436893.55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110</v>
      </c>
      <c r="F37" s="45"/>
      <c r="G37" s="45"/>
      <c r="H37" s="45"/>
      <c r="I37" s="15"/>
      <c r="J37" s="54">
        <v>6811115.2000000002</v>
      </c>
      <c r="K37" s="17"/>
      <c r="L37" s="54">
        <v>5735796.6500000004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163</v>
      </c>
      <c r="F38" s="45"/>
      <c r="G38" s="45"/>
      <c r="H38" s="45"/>
      <c r="I38" s="15"/>
      <c r="J38" s="54">
        <v>12615.1</v>
      </c>
      <c r="K38" s="17"/>
      <c r="L38" s="54">
        <v>4046.5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customHeight="1" x14ac:dyDescent="0.2">
      <c r="C39" s="44"/>
      <c r="D39" s="45"/>
      <c r="E39" s="45" t="s">
        <v>174</v>
      </c>
      <c r="F39" s="45"/>
      <c r="G39" s="45"/>
      <c r="H39" s="45"/>
      <c r="I39" s="15"/>
      <c r="J39" s="54">
        <v>48619.1</v>
      </c>
      <c r="K39" s="17"/>
      <c r="L39" s="54">
        <v>5644.25</v>
      </c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customHeight="1" x14ac:dyDescent="0.2">
      <c r="C40" s="44"/>
      <c r="D40" s="45"/>
      <c r="E40" s="45" t="s">
        <v>198</v>
      </c>
      <c r="F40" s="45"/>
      <c r="G40" s="45"/>
      <c r="H40" s="45"/>
      <c r="I40" s="15"/>
      <c r="J40" s="54">
        <v>765</v>
      </c>
      <c r="K40" s="17"/>
      <c r="L40" s="54">
        <v>0</v>
      </c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customHeight="1" x14ac:dyDescent="0.2">
      <c r="C41" s="44"/>
      <c r="D41" s="45"/>
      <c r="E41" s="45" t="s">
        <v>112</v>
      </c>
      <c r="F41" s="45"/>
      <c r="G41" s="45"/>
      <c r="H41" s="45"/>
      <c r="I41" s="15"/>
      <c r="J41" s="54">
        <v>0</v>
      </c>
      <c r="K41" s="17"/>
      <c r="L41" s="54">
        <v>166615.01</v>
      </c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customHeight="1" x14ac:dyDescent="0.2">
      <c r="C42" s="44"/>
      <c r="D42" s="45"/>
      <c r="E42" s="45" t="s">
        <v>114</v>
      </c>
      <c r="F42" s="45"/>
      <c r="G42" s="45"/>
      <c r="H42" s="45"/>
      <c r="I42" s="15"/>
      <c r="J42" s="54">
        <v>242491.61</v>
      </c>
      <c r="K42" s="17"/>
      <c r="L42" s="54">
        <v>611284.19999999995</v>
      </c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40981115.939999998</v>
      </c>
      <c r="K160" s="17"/>
      <c r="L160" s="54">
        <v>46398956.689999998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-42839.1</v>
      </c>
      <c r="K161" s="17"/>
      <c r="L161" s="54">
        <v>-99968.71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165</v>
      </c>
      <c r="G162" s="45"/>
      <c r="H162" s="45"/>
      <c r="I162" s="15"/>
      <c r="J162" s="54">
        <v>-65000</v>
      </c>
      <c r="K162" s="17"/>
      <c r="L162" s="54">
        <v>-70000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119</v>
      </c>
      <c r="G163" s="45"/>
      <c r="H163" s="45"/>
      <c r="I163" s="15"/>
      <c r="J163" s="54">
        <v>5103391.5</v>
      </c>
      <c r="K163" s="17"/>
      <c r="L163" s="54">
        <v>5684200.2000000002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120</v>
      </c>
      <c r="G164" s="45"/>
      <c r="H164" s="45"/>
      <c r="I164" s="15"/>
      <c r="J164" s="54">
        <v>-3654.63</v>
      </c>
      <c r="K164" s="17"/>
      <c r="L164" s="54">
        <v>0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121</v>
      </c>
      <c r="G165" s="45"/>
      <c r="H165" s="45"/>
      <c r="I165" s="15"/>
      <c r="J165" s="54">
        <v>-55142.400000000001</v>
      </c>
      <c r="K165" s="17"/>
      <c r="L165" s="54">
        <v>-85417.2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122</v>
      </c>
      <c r="G166" s="45"/>
      <c r="H166" s="45"/>
      <c r="I166" s="15"/>
      <c r="J166" s="54">
        <v>-5103391.5</v>
      </c>
      <c r="K166" s="17"/>
      <c r="L166" s="54">
        <v>-5684200.2000000002</v>
      </c>
      <c r="M166" s="4"/>
      <c r="N166" s="4"/>
      <c r="O166" s="4"/>
    </row>
    <row r="167" spans="3:15" ht="15" x14ac:dyDescent="0.2">
      <c r="C167" s="44" t="s">
        <v>123</v>
      </c>
      <c r="D167" s="45"/>
      <c r="E167" s="45"/>
      <c r="F167" s="45"/>
      <c r="G167" s="45"/>
      <c r="H167" s="45"/>
      <c r="I167" s="15"/>
      <c r="J167" s="46">
        <v>40814479.809999995</v>
      </c>
      <c r="K167" s="17"/>
      <c r="L167" s="46">
        <v>46143570.779999994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124</v>
      </c>
      <c r="G168" s="45"/>
      <c r="H168" s="45"/>
      <c r="I168" s="15"/>
      <c r="J168" s="54">
        <v>-59664810.75</v>
      </c>
      <c r="K168" s="17"/>
      <c r="L168" s="54">
        <v>-60197574.100000001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125</v>
      </c>
      <c r="G169" s="45"/>
      <c r="H169" s="45"/>
      <c r="I169" s="15"/>
      <c r="J169" s="54">
        <v>6565675.5999999996</v>
      </c>
      <c r="K169" s="17"/>
      <c r="L169" s="54">
        <v>7101072.2999999998</v>
      </c>
      <c r="M169" s="4"/>
      <c r="N169" s="4"/>
      <c r="O169" s="4"/>
    </row>
    <row r="170" spans="3:15" ht="15" x14ac:dyDescent="0.2">
      <c r="C170" s="44"/>
      <c r="D170" s="45"/>
      <c r="E170" s="45"/>
      <c r="F170" s="45" t="s">
        <v>166</v>
      </c>
      <c r="G170" s="45"/>
      <c r="H170" s="45"/>
      <c r="I170" s="15"/>
      <c r="J170" s="54">
        <v>-4080.34</v>
      </c>
      <c r="K170" s="17"/>
      <c r="L170" s="54">
        <v>-25639.119999999999</v>
      </c>
      <c r="M170" s="4"/>
      <c r="N170" s="4"/>
      <c r="O170" s="4"/>
    </row>
    <row r="171" spans="3:15" ht="15" x14ac:dyDescent="0.2">
      <c r="C171" s="44" t="s">
        <v>126</v>
      </c>
      <c r="D171" s="45"/>
      <c r="E171" s="45"/>
      <c r="F171" s="45"/>
      <c r="G171" s="45"/>
      <c r="H171" s="45"/>
      <c r="I171" s="15"/>
      <c r="J171" s="46">
        <v>6561595.2599999998</v>
      </c>
      <c r="K171" s="17"/>
      <c r="L171" s="46">
        <v>7075433.1799999997</v>
      </c>
      <c r="M171" s="4"/>
      <c r="N171" s="4"/>
      <c r="O171" s="4"/>
    </row>
    <row r="172" spans="3:15" ht="15" x14ac:dyDescent="0.2">
      <c r="C172" s="44" t="s">
        <v>127</v>
      </c>
      <c r="D172" s="45"/>
      <c r="E172" s="45"/>
      <c r="F172" s="45"/>
      <c r="G172" s="45"/>
      <c r="H172" s="45"/>
      <c r="I172" s="15"/>
      <c r="J172" s="46">
        <v>-53103215.490000002</v>
      </c>
      <c r="K172" s="17"/>
      <c r="L172" s="46">
        <v>-53122140.920000002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128</v>
      </c>
      <c r="G173" s="45"/>
      <c r="H173" s="45"/>
      <c r="I173" s="15"/>
      <c r="J173" s="54">
        <v>-27409.4</v>
      </c>
      <c r="K173" s="17"/>
      <c r="L173" s="54">
        <v>-41496.04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129</v>
      </c>
      <c r="G174" s="45"/>
      <c r="H174" s="45"/>
      <c r="I174" s="15"/>
      <c r="J174" s="54">
        <v>-126273.74</v>
      </c>
      <c r="K174" s="17"/>
      <c r="L174" s="54">
        <v>-223805.66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168</v>
      </c>
      <c r="G175" s="45"/>
      <c r="H175" s="45"/>
      <c r="I175" s="15"/>
      <c r="J175" s="54">
        <v>250000</v>
      </c>
      <c r="K175" s="17"/>
      <c r="L175" s="54">
        <v>0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130</v>
      </c>
      <c r="G176" s="45"/>
      <c r="H176" s="45"/>
      <c r="I176" s="15"/>
      <c r="J176" s="54">
        <v>409000</v>
      </c>
      <c r="K176" s="17"/>
      <c r="L176" s="54">
        <v>-301000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131</v>
      </c>
      <c r="G177" s="45"/>
      <c r="H177" s="45"/>
      <c r="I177" s="15"/>
      <c r="J177" s="54">
        <v>13457146</v>
      </c>
      <c r="K177" s="17"/>
      <c r="L177" s="54">
        <v>10797795.33</v>
      </c>
      <c r="M177" s="4"/>
      <c r="N177" s="4"/>
      <c r="O177" s="4"/>
    </row>
    <row r="178" spans="3:15" ht="15" x14ac:dyDescent="0.2">
      <c r="C178" s="44"/>
      <c r="D178" s="45"/>
      <c r="E178" s="45"/>
      <c r="F178" s="45" t="s">
        <v>132</v>
      </c>
      <c r="G178" s="45"/>
      <c r="H178" s="45"/>
      <c r="I178" s="15"/>
      <c r="J178" s="54">
        <v>941118</v>
      </c>
      <c r="K178" s="17"/>
      <c r="L178" s="54">
        <v>734696.64</v>
      </c>
      <c r="M178" s="4"/>
      <c r="N178" s="4"/>
      <c r="O178" s="4"/>
    </row>
    <row r="179" spans="3:15" ht="15" x14ac:dyDescent="0.2">
      <c r="C179" s="44" t="s">
        <v>133</v>
      </c>
      <c r="D179" s="45"/>
      <c r="E179" s="45"/>
      <c r="F179" s="45"/>
      <c r="G179" s="45"/>
      <c r="H179" s="45"/>
      <c r="I179" s="15"/>
      <c r="J179" s="46">
        <v>-38199634.630000003</v>
      </c>
      <c r="K179" s="17"/>
      <c r="L179" s="46">
        <v>-42155950.649999999</v>
      </c>
      <c r="M179" s="4"/>
      <c r="N179" s="4"/>
      <c r="O179" s="4"/>
    </row>
    <row r="180" spans="3:15" ht="15" x14ac:dyDescent="0.2">
      <c r="C180" s="44" t="s">
        <v>134</v>
      </c>
      <c r="D180" s="45"/>
      <c r="E180" s="45"/>
      <c r="F180" s="45"/>
      <c r="G180" s="45"/>
      <c r="H180" s="45"/>
      <c r="I180" s="15"/>
      <c r="J180" s="46">
        <v>2614845.1799999923</v>
      </c>
      <c r="K180" s="17"/>
      <c r="L180" s="46">
        <v>3987620.1299999952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135</v>
      </c>
      <c r="G181" s="45"/>
      <c r="H181" s="45"/>
      <c r="I181" s="15"/>
      <c r="J181" s="54">
        <v>-1170639.3700000001</v>
      </c>
      <c r="K181" s="17"/>
      <c r="L181" s="54">
        <v>-1219035.29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175</v>
      </c>
      <c r="G182" s="45"/>
      <c r="H182" s="45"/>
      <c r="I182" s="15"/>
      <c r="J182" s="54">
        <v>-135151.48000000001</v>
      </c>
      <c r="K182" s="17"/>
      <c r="L182" s="54">
        <v>0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136</v>
      </c>
      <c r="G183" s="45"/>
      <c r="H183" s="45"/>
      <c r="I183" s="15"/>
      <c r="J183" s="54">
        <v>-281808.55</v>
      </c>
      <c r="K183" s="17"/>
      <c r="L183" s="54">
        <v>-717208.67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137</v>
      </c>
      <c r="G184" s="45"/>
      <c r="H184" s="45"/>
      <c r="I184" s="15"/>
      <c r="J184" s="54">
        <v>-80659.759999999995</v>
      </c>
      <c r="K184" s="17"/>
      <c r="L184" s="54">
        <v>-160064.4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138</v>
      </c>
      <c r="G185" s="45"/>
      <c r="H185" s="45"/>
      <c r="I185" s="15"/>
      <c r="J185" s="54">
        <v>-987551.27</v>
      </c>
      <c r="K185" s="17"/>
      <c r="L185" s="54">
        <v>-30651.75</v>
      </c>
      <c r="M185" s="4"/>
      <c r="N185" s="4"/>
      <c r="O185" s="4"/>
    </row>
    <row r="186" spans="3:15" ht="15" x14ac:dyDescent="0.2">
      <c r="C186" s="44"/>
      <c r="D186" s="45"/>
      <c r="E186" s="45"/>
      <c r="F186" s="45" t="s">
        <v>139</v>
      </c>
      <c r="G186" s="45"/>
      <c r="H186" s="45"/>
      <c r="I186" s="15"/>
      <c r="J186" s="54">
        <v>-14925.76</v>
      </c>
      <c r="K186" s="17"/>
      <c r="L186" s="54">
        <v>-12025.05</v>
      </c>
      <c r="M186" s="4"/>
      <c r="N186" s="4"/>
      <c r="O186" s="4"/>
    </row>
    <row r="187" spans="3:15" ht="15" x14ac:dyDescent="0.2">
      <c r="C187" s="44" t="s">
        <v>140</v>
      </c>
      <c r="D187" s="45"/>
      <c r="E187" s="45"/>
      <c r="F187" s="45"/>
      <c r="G187" s="45"/>
      <c r="H187" s="45"/>
      <c r="I187" s="15"/>
      <c r="J187" s="46">
        <v>-2670736.19</v>
      </c>
      <c r="K187" s="17"/>
      <c r="L187" s="46">
        <v>-2138985.1599999997</v>
      </c>
      <c r="M187" s="4"/>
      <c r="N187" s="4"/>
      <c r="O187" s="4"/>
    </row>
    <row r="188" spans="3:15" ht="15" x14ac:dyDescent="0.2">
      <c r="C188" s="44" t="s">
        <v>141</v>
      </c>
      <c r="D188" s="45"/>
      <c r="E188" s="45"/>
      <c r="F188" s="45"/>
      <c r="G188" s="45"/>
      <c r="H188" s="45"/>
      <c r="I188" s="15"/>
      <c r="J188" s="46">
        <v>-40870370.82</v>
      </c>
      <c r="K188" s="17"/>
      <c r="L188" s="46">
        <v>-44294935.809999995</v>
      </c>
      <c r="M188" s="4"/>
      <c r="N188" s="4"/>
      <c r="O188" s="4"/>
    </row>
    <row r="189" spans="3:15" ht="15" x14ac:dyDescent="0.2">
      <c r="C189" s="44" t="s">
        <v>142</v>
      </c>
      <c r="D189" s="45"/>
      <c r="E189" s="45"/>
      <c r="F189" s="45"/>
      <c r="G189" s="45"/>
      <c r="H189" s="45"/>
      <c r="I189" s="15"/>
      <c r="J189" s="46">
        <v>-55891.010000007693</v>
      </c>
      <c r="K189" s="17"/>
      <c r="L189" s="46">
        <v>1848634.9699999955</v>
      </c>
      <c r="M189" s="4"/>
      <c r="N189" s="4"/>
      <c r="O189" s="4"/>
    </row>
    <row r="190" spans="3:15" ht="15" x14ac:dyDescent="0.2">
      <c r="C190" s="44"/>
      <c r="D190" s="45"/>
      <c r="E190" s="45"/>
      <c r="F190" s="45" t="s">
        <v>143</v>
      </c>
      <c r="G190" s="45"/>
      <c r="H190" s="45"/>
      <c r="I190" s="15"/>
      <c r="J190" s="54">
        <v>6237.16</v>
      </c>
      <c r="K190" s="17"/>
      <c r="L190" s="54">
        <v>6901.33</v>
      </c>
      <c r="M190" s="4"/>
      <c r="N190" s="4"/>
      <c r="O190" s="4"/>
    </row>
    <row r="191" spans="3:15" ht="15" x14ac:dyDescent="0.2">
      <c r="C191" s="44"/>
      <c r="D191" s="45"/>
      <c r="E191" s="45"/>
      <c r="F191" s="45" t="s">
        <v>144</v>
      </c>
      <c r="G191" s="45"/>
      <c r="H191" s="45"/>
      <c r="I191" s="15"/>
      <c r="J191" s="54">
        <v>-50111.19</v>
      </c>
      <c r="K191" s="17"/>
      <c r="L191" s="54">
        <v>-33712.370000000003</v>
      </c>
      <c r="M191" s="4"/>
      <c r="N191" s="4"/>
      <c r="O191" s="4"/>
    </row>
    <row r="192" spans="3:15" ht="15" x14ac:dyDescent="0.2">
      <c r="C192" s="44"/>
      <c r="D192" s="45"/>
      <c r="E192" s="45"/>
      <c r="F192" s="45" t="s">
        <v>145</v>
      </c>
      <c r="G192" s="45"/>
      <c r="H192" s="45"/>
      <c r="I192" s="15"/>
      <c r="J192" s="54">
        <v>13636.31</v>
      </c>
      <c r="K192" s="17"/>
      <c r="L192" s="54">
        <v>26888.63</v>
      </c>
      <c r="M192" s="4"/>
      <c r="N192" s="4"/>
      <c r="O192" s="4"/>
    </row>
    <row r="193" spans="3:15" ht="15" x14ac:dyDescent="0.2">
      <c r="C193" s="44" t="s">
        <v>146</v>
      </c>
      <c r="D193" s="45"/>
      <c r="E193" s="45"/>
      <c r="F193" s="45"/>
      <c r="G193" s="45"/>
      <c r="H193" s="45"/>
      <c r="I193" s="15"/>
      <c r="J193" s="46">
        <v>-30237.72</v>
      </c>
      <c r="K193" s="17"/>
      <c r="L193" s="46">
        <v>77.590000000000146</v>
      </c>
      <c r="M193" s="4"/>
      <c r="N193" s="4"/>
      <c r="O193" s="4"/>
    </row>
    <row r="194" spans="3:15" ht="15" x14ac:dyDescent="0.2">
      <c r="C194" s="44" t="s">
        <v>149</v>
      </c>
      <c r="D194" s="45"/>
      <c r="E194" s="45"/>
      <c r="F194" s="45"/>
      <c r="G194" s="45"/>
      <c r="H194" s="45"/>
      <c r="I194" s="15"/>
      <c r="J194" s="46">
        <v>-30237.72</v>
      </c>
      <c r="K194" s="17"/>
      <c r="L194" s="46">
        <v>77.590000000000146</v>
      </c>
      <c r="M194" s="4"/>
      <c r="N194" s="4"/>
      <c r="O194" s="4"/>
    </row>
    <row r="195" spans="3:15" ht="15" x14ac:dyDescent="0.2">
      <c r="C195" s="44" t="s">
        <v>150</v>
      </c>
      <c r="D195" s="45"/>
      <c r="E195" s="45"/>
      <c r="F195" s="45"/>
      <c r="G195" s="45"/>
      <c r="H195" s="45"/>
      <c r="I195" s="15"/>
      <c r="J195" s="46">
        <v>-86128.730000007694</v>
      </c>
      <c r="K195" s="17"/>
      <c r="L195" s="46">
        <v>1848712.5599999956</v>
      </c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243010.92</v>
      </c>
      <c r="K312" s="17"/>
      <c r="L312" s="54">
        <v>284047.06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118</v>
      </c>
      <c r="G313" s="45"/>
      <c r="H313" s="45"/>
      <c r="I313" s="15"/>
      <c r="J313" s="54">
        <v>-254.03</v>
      </c>
      <c r="K313" s="17"/>
      <c r="L313" s="54">
        <v>-0.06</v>
      </c>
      <c r="M313" s="4"/>
      <c r="N313" s="4"/>
      <c r="O313" s="4"/>
    </row>
    <row r="314" spans="2:15" ht="14.45" customHeight="1" x14ac:dyDescent="0.2">
      <c r="C314" s="44"/>
      <c r="D314" s="45"/>
      <c r="E314" s="45"/>
      <c r="F314" s="45" t="s">
        <v>120</v>
      </c>
      <c r="G314" s="45"/>
      <c r="H314" s="45"/>
      <c r="I314" s="15"/>
      <c r="J314" s="54">
        <v>-21.67</v>
      </c>
      <c r="K314" s="17"/>
      <c r="L314" s="54">
        <v>0</v>
      </c>
      <c r="M314" s="4"/>
      <c r="N314" s="4"/>
      <c r="O314" s="4"/>
    </row>
    <row r="315" spans="2:15" ht="14.45" customHeight="1" x14ac:dyDescent="0.2">
      <c r="C315" s="44" t="s">
        <v>123</v>
      </c>
      <c r="D315" s="45"/>
      <c r="E315" s="45"/>
      <c r="F315" s="45"/>
      <c r="G315" s="45"/>
      <c r="H315" s="45"/>
      <c r="I315" s="15"/>
      <c r="J315" s="46">
        <v>242735.22</v>
      </c>
      <c r="K315" s="17"/>
      <c r="L315" s="46">
        <v>284047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124</v>
      </c>
      <c r="G316" s="45"/>
      <c r="H316" s="45"/>
      <c r="I316" s="15"/>
      <c r="J316" s="54">
        <v>-82966.8</v>
      </c>
      <c r="K316" s="17"/>
      <c r="L316" s="54">
        <v>-186094.6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129</v>
      </c>
      <c r="G317" s="45"/>
      <c r="H317" s="45"/>
      <c r="I317" s="15"/>
      <c r="J317" s="54">
        <v>-143.49</v>
      </c>
      <c r="K317" s="17"/>
      <c r="L317" s="54">
        <v>-929.39</v>
      </c>
      <c r="M317" s="4"/>
      <c r="N317" s="4"/>
      <c r="O317" s="4"/>
    </row>
    <row r="318" spans="2:15" ht="14.45" customHeight="1" x14ac:dyDescent="0.2">
      <c r="C318" s="44"/>
      <c r="D318" s="45"/>
      <c r="E318" s="45"/>
      <c r="F318" s="45" t="s">
        <v>130</v>
      </c>
      <c r="G318" s="45"/>
      <c r="H318" s="45"/>
      <c r="I318" s="15"/>
      <c r="J318" s="54">
        <v>115000</v>
      </c>
      <c r="K318" s="17"/>
      <c r="L318" s="54">
        <v>0</v>
      </c>
      <c r="M318" s="4"/>
      <c r="N318" s="4"/>
      <c r="O318" s="4"/>
    </row>
    <row r="319" spans="2:15" ht="14.45" customHeight="1" x14ac:dyDescent="0.2">
      <c r="C319" s="44" t="s">
        <v>133</v>
      </c>
      <c r="D319" s="45"/>
      <c r="E319" s="45"/>
      <c r="F319" s="45"/>
      <c r="G319" s="45"/>
      <c r="H319" s="45"/>
      <c r="I319" s="15"/>
      <c r="J319" s="46">
        <v>31889.709999999992</v>
      </c>
      <c r="K319" s="17"/>
      <c r="L319" s="46">
        <v>-187023.99000000002</v>
      </c>
      <c r="M319" s="4"/>
      <c r="N319" s="4"/>
      <c r="O319" s="4"/>
    </row>
    <row r="320" spans="2:15" ht="14.45" customHeight="1" x14ac:dyDescent="0.2">
      <c r="C320" s="44" t="s">
        <v>134</v>
      </c>
      <c r="D320" s="45"/>
      <c r="E320" s="45"/>
      <c r="F320" s="45"/>
      <c r="G320" s="45"/>
      <c r="H320" s="45"/>
      <c r="I320" s="15"/>
      <c r="J320" s="46">
        <v>274624.93</v>
      </c>
      <c r="K320" s="17"/>
      <c r="L320" s="46">
        <v>97023.00999999998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135</v>
      </c>
      <c r="G321" s="45"/>
      <c r="H321" s="45"/>
      <c r="I321" s="15"/>
      <c r="J321" s="54">
        <v>-4278.75</v>
      </c>
      <c r="K321" s="17"/>
      <c r="L321" s="54">
        <v>-4270.46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175</v>
      </c>
      <c r="G322" s="45"/>
      <c r="H322" s="45"/>
      <c r="I322" s="15"/>
      <c r="J322" s="54">
        <v>-493.99</v>
      </c>
      <c r="K322" s="17"/>
      <c r="L322" s="54">
        <v>0</v>
      </c>
      <c r="M322" s="4"/>
      <c r="N322" s="4"/>
      <c r="O322" s="4"/>
    </row>
    <row r="323" spans="3:15" ht="14.45" customHeight="1" x14ac:dyDescent="0.2">
      <c r="C323" s="44"/>
      <c r="D323" s="45"/>
      <c r="E323" s="45"/>
      <c r="F323" s="45" t="s">
        <v>136</v>
      </c>
      <c r="G323" s="45"/>
      <c r="H323" s="45"/>
      <c r="I323" s="15"/>
      <c r="J323" s="54">
        <v>-1030.03</v>
      </c>
      <c r="K323" s="17"/>
      <c r="L323" s="54">
        <v>-2620.7399999999998</v>
      </c>
      <c r="M323" s="4"/>
      <c r="N323" s="4"/>
      <c r="O323" s="4"/>
    </row>
    <row r="324" spans="3:15" ht="14.45" customHeight="1" x14ac:dyDescent="0.2">
      <c r="C324" s="44"/>
      <c r="D324" s="45"/>
      <c r="E324" s="45"/>
      <c r="F324" s="45" t="s">
        <v>137</v>
      </c>
      <c r="G324" s="45"/>
      <c r="H324" s="45"/>
      <c r="I324" s="15"/>
      <c r="J324" s="54">
        <v>-294.82</v>
      </c>
      <c r="K324" s="17"/>
      <c r="L324" s="54">
        <v>-560.73</v>
      </c>
      <c r="M324" s="4"/>
      <c r="N324" s="4"/>
      <c r="O324" s="4"/>
    </row>
    <row r="325" spans="3:15" ht="14.45" customHeight="1" x14ac:dyDescent="0.2">
      <c r="C325" s="44"/>
      <c r="D325" s="45"/>
      <c r="E325" s="45"/>
      <c r="F325" s="45" t="s">
        <v>138</v>
      </c>
      <c r="G325" s="45"/>
      <c r="H325" s="45"/>
      <c r="I325" s="15"/>
      <c r="J325" s="54">
        <v>-3609.55</v>
      </c>
      <c r="K325" s="17"/>
      <c r="L325" s="54">
        <v>0</v>
      </c>
      <c r="M325" s="4"/>
      <c r="N325" s="4"/>
      <c r="O325" s="4"/>
    </row>
    <row r="326" spans="3:15" ht="14.45" customHeight="1" x14ac:dyDescent="0.2">
      <c r="C326" s="44"/>
      <c r="D326" s="45"/>
      <c r="E326" s="45"/>
      <c r="F326" s="45" t="s">
        <v>139</v>
      </c>
      <c r="G326" s="45"/>
      <c r="H326" s="45"/>
      <c r="I326" s="15"/>
      <c r="J326" s="54">
        <v>-54.55</v>
      </c>
      <c r="K326" s="17"/>
      <c r="L326" s="54">
        <v>-42.13</v>
      </c>
      <c r="M326" s="4"/>
      <c r="N326" s="4"/>
      <c r="O326" s="4"/>
    </row>
    <row r="327" spans="3:15" ht="14.45" customHeight="1" x14ac:dyDescent="0.2">
      <c r="C327" s="44" t="s">
        <v>140</v>
      </c>
      <c r="D327" s="45"/>
      <c r="E327" s="45"/>
      <c r="F327" s="45"/>
      <c r="G327" s="45"/>
      <c r="H327" s="45"/>
      <c r="I327" s="15"/>
      <c r="J327" s="46">
        <v>-9761.6899999999987</v>
      </c>
      <c r="K327" s="17"/>
      <c r="L327" s="46">
        <v>-7494.06</v>
      </c>
      <c r="M327" s="4"/>
      <c r="N327" s="4"/>
      <c r="O327" s="4"/>
    </row>
    <row r="328" spans="3:15" ht="14.45" customHeight="1" x14ac:dyDescent="0.2">
      <c r="C328" s="44" t="s">
        <v>141</v>
      </c>
      <c r="D328" s="45"/>
      <c r="E328" s="45"/>
      <c r="F328" s="45"/>
      <c r="G328" s="45"/>
      <c r="H328" s="45"/>
      <c r="I328" s="15"/>
      <c r="J328" s="46">
        <v>22128.019999999993</v>
      </c>
      <c r="K328" s="17"/>
      <c r="L328" s="46">
        <v>-194518.05000000002</v>
      </c>
      <c r="M328" s="4"/>
      <c r="N328" s="4"/>
      <c r="O328" s="4"/>
    </row>
    <row r="329" spans="3:15" ht="14.45" customHeight="1" x14ac:dyDescent="0.2">
      <c r="C329" s="44" t="s">
        <v>142</v>
      </c>
      <c r="D329" s="45"/>
      <c r="E329" s="45"/>
      <c r="F329" s="45"/>
      <c r="G329" s="45"/>
      <c r="H329" s="45"/>
      <c r="I329" s="15"/>
      <c r="J329" s="46">
        <v>264863.24</v>
      </c>
      <c r="K329" s="17"/>
      <c r="L329" s="46">
        <v>89528.949999999983</v>
      </c>
      <c r="M329" s="4"/>
      <c r="N329" s="4"/>
      <c r="O329" s="4"/>
    </row>
    <row r="330" spans="3:15" ht="14.45" customHeight="1" x14ac:dyDescent="0.2">
      <c r="C330" s="44"/>
      <c r="D330" s="45"/>
      <c r="E330" s="45"/>
      <c r="F330" s="45" t="s">
        <v>143</v>
      </c>
      <c r="G330" s="45"/>
      <c r="H330" s="45"/>
      <c r="I330" s="15"/>
      <c r="J330" s="54">
        <v>22.8</v>
      </c>
      <c r="K330" s="17"/>
      <c r="L330" s="54">
        <v>42.48</v>
      </c>
      <c r="M330" s="4"/>
      <c r="N330" s="4"/>
      <c r="O330" s="4"/>
    </row>
    <row r="331" spans="3:15" ht="14.45" customHeight="1" x14ac:dyDescent="0.2">
      <c r="C331" s="44"/>
      <c r="D331" s="45"/>
      <c r="E331" s="45"/>
      <c r="F331" s="45" t="s">
        <v>144</v>
      </c>
      <c r="G331" s="45"/>
      <c r="H331" s="45"/>
      <c r="I331" s="15"/>
      <c r="J331" s="54">
        <v>-183.16</v>
      </c>
      <c r="K331" s="17"/>
      <c r="L331" s="54">
        <v>-207.52</v>
      </c>
      <c r="M331" s="4"/>
      <c r="N331" s="4"/>
      <c r="O331" s="4"/>
    </row>
    <row r="332" spans="3:15" ht="14.45" customHeight="1" x14ac:dyDescent="0.2">
      <c r="C332" s="44"/>
      <c r="D332" s="45"/>
      <c r="E332" s="45"/>
      <c r="F332" s="45" t="s">
        <v>145</v>
      </c>
      <c r="G332" s="45"/>
      <c r="H332" s="45"/>
      <c r="I332" s="15"/>
      <c r="J332" s="54">
        <v>49.84</v>
      </c>
      <c r="K332" s="17"/>
      <c r="L332" s="54">
        <v>165.52</v>
      </c>
      <c r="M332" s="4"/>
      <c r="N332" s="4"/>
      <c r="O332" s="4"/>
    </row>
    <row r="333" spans="3:15" ht="14.45" customHeight="1" x14ac:dyDescent="0.2">
      <c r="C333" s="44" t="s">
        <v>146</v>
      </c>
      <c r="D333" s="45"/>
      <c r="E333" s="45"/>
      <c r="F333" s="45"/>
      <c r="G333" s="45"/>
      <c r="H333" s="45"/>
      <c r="I333" s="15"/>
      <c r="J333" s="46">
        <v>-110.51999999999998</v>
      </c>
      <c r="K333" s="17"/>
      <c r="L333" s="46">
        <v>0.47999999999998977</v>
      </c>
      <c r="M333" s="4"/>
      <c r="N333" s="4"/>
      <c r="O333" s="4"/>
    </row>
    <row r="334" spans="3:15" ht="14.45" customHeight="1" x14ac:dyDescent="0.2">
      <c r="C334" s="44" t="s">
        <v>149</v>
      </c>
      <c r="D334" s="45"/>
      <c r="E334" s="45"/>
      <c r="F334" s="45"/>
      <c r="G334" s="45"/>
      <c r="H334" s="45"/>
      <c r="I334" s="15"/>
      <c r="J334" s="46">
        <v>-110.51999999999998</v>
      </c>
      <c r="K334" s="17"/>
      <c r="L334" s="46">
        <v>0.47999999999998977</v>
      </c>
      <c r="M334" s="4"/>
      <c r="N334" s="4"/>
      <c r="O334" s="4"/>
    </row>
    <row r="335" spans="3:15" ht="14.45" customHeight="1" x14ac:dyDescent="0.2">
      <c r="C335" s="44" t="s">
        <v>150</v>
      </c>
      <c r="D335" s="45"/>
      <c r="E335" s="45"/>
      <c r="F335" s="45"/>
      <c r="G335" s="45"/>
      <c r="H335" s="45"/>
      <c r="I335" s="15"/>
      <c r="J335" s="46">
        <v>264752.71999999997</v>
      </c>
      <c r="K335" s="17"/>
      <c r="L335" s="46">
        <v>89529.429999999978</v>
      </c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/>
      <c r="D464" s="45"/>
      <c r="E464" s="45"/>
      <c r="F464" s="45" t="s">
        <v>117</v>
      </c>
      <c r="G464" s="45"/>
      <c r="H464" s="45"/>
      <c r="I464" s="15"/>
      <c r="J464" s="54">
        <v>14475000.630000001</v>
      </c>
      <c r="K464" s="17"/>
      <c r="L464" s="54">
        <v>14612882.77</v>
      </c>
      <c r="AB464" s="1"/>
      <c r="AC464" s="1"/>
      <c r="AD464" s="1"/>
      <c r="AE464" s="1"/>
      <c r="AF464" s="1"/>
      <c r="AG464" s="1"/>
    </row>
    <row r="465" spans="3:12" s="4" customFormat="1" ht="14.45" customHeight="1" x14ac:dyDescent="0.2">
      <c r="C465" s="44"/>
      <c r="D465" s="45"/>
      <c r="E465" s="45"/>
      <c r="F465" s="45" t="s">
        <v>118</v>
      </c>
      <c r="G465" s="45"/>
      <c r="H465" s="45"/>
      <c r="I465" s="15"/>
      <c r="J465" s="54">
        <v>-719799.69</v>
      </c>
      <c r="K465" s="17"/>
      <c r="L465" s="54">
        <v>-674880.67</v>
      </c>
    </row>
    <row r="466" spans="3:12" s="4" customFormat="1" ht="14.45" customHeight="1" x14ac:dyDescent="0.2">
      <c r="C466" s="44" t="s">
        <v>123</v>
      </c>
      <c r="D466" s="45"/>
      <c r="E466" s="45"/>
      <c r="F466" s="45"/>
      <c r="G466" s="45"/>
      <c r="H466" s="45"/>
      <c r="I466" s="15"/>
      <c r="J466" s="46">
        <v>13755200.940000001</v>
      </c>
      <c r="K466" s="17"/>
      <c r="L466" s="46">
        <v>13938002.1</v>
      </c>
    </row>
    <row r="467" spans="3:12" s="4" customFormat="1" ht="14.45" customHeight="1" x14ac:dyDescent="0.2">
      <c r="C467" s="44"/>
      <c r="D467" s="45"/>
      <c r="E467" s="45"/>
      <c r="F467" s="45" t="s">
        <v>124</v>
      </c>
      <c r="G467" s="45"/>
      <c r="H467" s="45"/>
      <c r="I467" s="15"/>
      <c r="J467" s="54">
        <v>-16583898.449999999</v>
      </c>
      <c r="K467" s="17"/>
      <c r="L467" s="54">
        <v>-15354746.1</v>
      </c>
    </row>
    <row r="468" spans="3:12" s="4" customFormat="1" ht="14.45" customHeight="1" x14ac:dyDescent="0.2">
      <c r="C468" s="44"/>
      <c r="D468" s="45"/>
      <c r="E468" s="45"/>
      <c r="F468" s="45" t="s">
        <v>125</v>
      </c>
      <c r="G468" s="45"/>
      <c r="H468" s="45"/>
      <c r="I468" s="15"/>
      <c r="J468" s="54">
        <v>5193524.3499999996</v>
      </c>
      <c r="K468" s="17"/>
      <c r="L468" s="54">
        <v>4934461.8</v>
      </c>
    </row>
    <row r="469" spans="3:12" s="4" customFormat="1" ht="14.45" customHeight="1" x14ac:dyDescent="0.2">
      <c r="C469" s="44"/>
      <c r="D469" s="45"/>
      <c r="E469" s="45"/>
      <c r="F469" s="45" t="s">
        <v>166</v>
      </c>
      <c r="G469" s="45"/>
      <c r="H469" s="45"/>
      <c r="I469" s="15"/>
      <c r="J469" s="54">
        <v>0</v>
      </c>
      <c r="K469" s="17"/>
      <c r="L469" s="54">
        <v>-8.4499999999999993</v>
      </c>
    </row>
    <row r="470" spans="3:12" s="4" customFormat="1" ht="14.45" customHeight="1" x14ac:dyDescent="0.2">
      <c r="C470" s="44" t="s">
        <v>127</v>
      </c>
      <c r="D470" s="45"/>
      <c r="E470" s="45"/>
      <c r="F470" s="45"/>
      <c r="G470" s="45"/>
      <c r="H470" s="45"/>
      <c r="I470" s="15"/>
      <c r="J470" s="46">
        <v>-11390374.1</v>
      </c>
      <c r="K470" s="17"/>
      <c r="L470" s="46">
        <v>-10420292.75</v>
      </c>
    </row>
    <row r="471" spans="3:12" s="4" customFormat="1" ht="14.45" customHeight="1" x14ac:dyDescent="0.2">
      <c r="C471" s="44"/>
      <c r="D471" s="45"/>
      <c r="E471" s="45"/>
      <c r="F471" s="45" t="s">
        <v>129</v>
      </c>
      <c r="G471" s="45"/>
      <c r="H471" s="45"/>
      <c r="I471" s="15"/>
      <c r="J471" s="54">
        <v>23239.03</v>
      </c>
      <c r="K471" s="17"/>
      <c r="L471" s="54">
        <v>128797.34</v>
      </c>
    </row>
    <row r="472" spans="3:12" s="4" customFormat="1" ht="14.45" customHeight="1" x14ac:dyDescent="0.2">
      <c r="C472" s="44"/>
      <c r="D472" s="45"/>
      <c r="E472" s="45"/>
      <c r="F472" s="45" t="s">
        <v>130</v>
      </c>
      <c r="G472" s="45"/>
      <c r="H472" s="45"/>
      <c r="I472" s="15"/>
      <c r="J472" s="54">
        <v>4300000</v>
      </c>
      <c r="K472" s="17"/>
      <c r="L472" s="54">
        <v>-40501.410000000003</v>
      </c>
    </row>
    <row r="473" spans="3:12" s="4" customFormat="1" ht="14.45" customHeight="1" x14ac:dyDescent="0.2">
      <c r="C473" s="44"/>
      <c r="D473" s="45"/>
      <c r="E473" s="45"/>
      <c r="F473" s="45" t="s">
        <v>184</v>
      </c>
      <c r="G473" s="45"/>
      <c r="H473" s="45"/>
      <c r="I473" s="15"/>
      <c r="J473" s="54">
        <v>-6910000</v>
      </c>
      <c r="K473" s="17"/>
      <c r="L473" s="54">
        <v>-11537</v>
      </c>
    </row>
    <row r="474" spans="3:12" s="4" customFormat="1" ht="14.45" customHeight="1" x14ac:dyDescent="0.2">
      <c r="C474" s="44" t="s">
        <v>133</v>
      </c>
      <c r="D474" s="45"/>
      <c r="E474" s="45"/>
      <c r="F474" s="45"/>
      <c r="G474" s="45"/>
      <c r="H474" s="45"/>
      <c r="I474" s="15"/>
      <c r="J474" s="46">
        <v>-13977135.07</v>
      </c>
      <c r="K474" s="17"/>
      <c r="L474" s="46">
        <v>-10343533.82</v>
      </c>
    </row>
    <row r="475" spans="3:12" s="4" customFormat="1" ht="14.45" customHeight="1" x14ac:dyDescent="0.2">
      <c r="C475" s="44" t="s">
        <v>134</v>
      </c>
      <c r="D475" s="45"/>
      <c r="E475" s="45"/>
      <c r="F475" s="45"/>
      <c r="G475" s="45"/>
      <c r="H475" s="45"/>
      <c r="I475" s="15"/>
      <c r="J475" s="46">
        <v>-221934.12999999896</v>
      </c>
      <c r="K475" s="17"/>
      <c r="L475" s="46">
        <v>3594468.2799999993</v>
      </c>
    </row>
    <row r="476" spans="3:12" s="4" customFormat="1" ht="14.45" customHeight="1" x14ac:dyDescent="0.2">
      <c r="C476" s="44"/>
      <c r="D476" s="45"/>
      <c r="E476" s="45"/>
      <c r="F476" s="45" t="s">
        <v>135</v>
      </c>
      <c r="G476" s="45"/>
      <c r="H476" s="45"/>
      <c r="I476" s="15"/>
      <c r="J476" s="54">
        <v>0</v>
      </c>
      <c r="K476" s="17"/>
      <c r="L476" s="54">
        <v>-986578.3</v>
      </c>
    </row>
    <row r="477" spans="3:12" s="4" customFormat="1" ht="14.45" customHeight="1" x14ac:dyDescent="0.2">
      <c r="C477" s="44"/>
      <c r="D477" s="45"/>
      <c r="E477" s="45"/>
      <c r="F477" s="45" t="s">
        <v>136</v>
      </c>
      <c r="G477" s="45"/>
      <c r="H477" s="45"/>
      <c r="I477" s="15"/>
      <c r="J477" s="54">
        <v>-1500000</v>
      </c>
      <c r="K477" s="17"/>
      <c r="L477" s="54">
        <v>-513322.13</v>
      </c>
    </row>
    <row r="478" spans="3:12" s="4" customFormat="1" ht="14.45" customHeight="1" x14ac:dyDescent="0.2">
      <c r="C478" s="44"/>
      <c r="D478" s="45"/>
      <c r="E478" s="45"/>
      <c r="F478" s="45" t="s">
        <v>137</v>
      </c>
      <c r="G478" s="45"/>
      <c r="H478" s="45"/>
      <c r="I478" s="15"/>
      <c r="J478" s="54">
        <v>0</v>
      </c>
      <c r="K478" s="17"/>
      <c r="L478" s="54">
        <v>49417.59</v>
      </c>
    </row>
    <row r="479" spans="3:12" ht="15" x14ac:dyDescent="0.2">
      <c r="C479" s="44"/>
      <c r="D479" s="45"/>
      <c r="E479" s="45"/>
      <c r="F479" s="45" t="s">
        <v>138</v>
      </c>
      <c r="G479" s="45"/>
      <c r="H479" s="45"/>
      <c r="I479" s="15"/>
      <c r="J479" s="54">
        <v>0</v>
      </c>
      <c r="K479" s="17"/>
      <c r="L479" s="54">
        <v>-81625.75</v>
      </c>
    </row>
    <row r="480" spans="3:12" ht="15" x14ac:dyDescent="0.2">
      <c r="C480" s="44"/>
      <c r="D480" s="45"/>
      <c r="E480" s="45"/>
      <c r="F480" s="45" t="s">
        <v>139</v>
      </c>
      <c r="G480" s="45"/>
      <c r="H480" s="45"/>
      <c r="I480" s="15"/>
      <c r="J480" s="54">
        <v>0</v>
      </c>
      <c r="K480" s="17"/>
      <c r="L480" s="54">
        <v>-9873.15</v>
      </c>
    </row>
    <row r="481" spans="3:12" ht="15" x14ac:dyDescent="0.2">
      <c r="C481" s="44" t="s">
        <v>140</v>
      </c>
      <c r="D481" s="45"/>
      <c r="E481" s="45"/>
      <c r="F481" s="45"/>
      <c r="G481" s="45"/>
      <c r="H481" s="45"/>
      <c r="I481" s="15"/>
      <c r="J481" s="46">
        <v>-1500000</v>
      </c>
      <c r="K481" s="17"/>
      <c r="L481" s="46">
        <v>-1541981.74</v>
      </c>
    </row>
    <row r="482" spans="3:12" ht="15" x14ac:dyDescent="0.2">
      <c r="C482" s="44" t="s">
        <v>141</v>
      </c>
      <c r="D482" s="45"/>
      <c r="E482" s="45"/>
      <c r="F482" s="45"/>
      <c r="G482" s="45"/>
      <c r="H482" s="45"/>
      <c r="I482" s="15"/>
      <c r="J482" s="46">
        <v>-15477135.07</v>
      </c>
      <c r="K482" s="17"/>
      <c r="L482" s="46">
        <v>-11885515.560000001</v>
      </c>
    </row>
    <row r="483" spans="3:12" ht="15" x14ac:dyDescent="0.2">
      <c r="C483" s="44" t="s">
        <v>142</v>
      </c>
      <c r="D483" s="45"/>
      <c r="E483" s="45"/>
      <c r="F483" s="45"/>
      <c r="G483" s="45"/>
      <c r="H483" s="45"/>
      <c r="I483" s="15"/>
      <c r="J483" s="46">
        <v>-1721934.129999999</v>
      </c>
      <c r="K483" s="17"/>
      <c r="L483" s="46">
        <v>2052486.5399999993</v>
      </c>
    </row>
    <row r="484" spans="3:12" ht="15" x14ac:dyDescent="0.2">
      <c r="C484" s="44"/>
      <c r="D484" s="45"/>
      <c r="E484" s="45"/>
      <c r="F484" s="45" t="s">
        <v>169</v>
      </c>
      <c r="G484" s="45"/>
      <c r="H484" s="45"/>
      <c r="I484" s="15"/>
      <c r="J484" s="54">
        <v>5121.78</v>
      </c>
      <c r="K484" s="17"/>
      <c r="L484" s="54">
        <v>5681.3</v>
      </c>
    </row>
    <row r="485" spans="3:12" ht="15" x14ac:dyDescent="0.2">
      <c r="C485" s="44"/>
      <c r="D485" s="45"/>
      <c r="E485" s="45"/>
      <c r="F485" s="45" t="s">
        <v>186</v>
      </c>
      <c r="G485" s="45"/>
      <c r="H485" s="45"/>
      <c r="I485" s="15"/>
      <c r="J485" s="54">
        <v>-41149.93</v>
      </c>
      <c r="K485" s="17"/>
      <c r="L485" s="54">
        <v>-27752.639999999999</v>
      </c>
    </row>
    <row r="486" spans="3:12" ht="15" x14ac:dyDescent="0.2">
      <c r="C486" s="44"/>
      <c r="D486" s="45"/>
      <c r="E486" s="45"/>
      <c r="F486" s="45" t="s">
        <v>170</v>
      </c>
      <c r="G486" s="45"/>
      <c r="H486" s="45"/>
      <c r="I486" s="15"/>
      <c r="J486" s="54">
        <v>-288866.61</v>
      </c>
      <c r="K486" s="17"/>
      <c r="L486" s="54">
        <v>415244.9</v>
      </c>
    </row>
    <row r="487" spans="3:12" ht="15" x14ac:dyDescent="0.2">
      <c r="C487" s="44" t="s">
        <v>146</v>
      </c>
      <c r="D487" s="45"/>
      <c r="E487" s="45"/>
      <c r="F487" s="45"/>
      <c r="G487" s="45"/>
      <c r="H487" s="45"/>
      <c r="I487" s="15"/>
      <c r="J487" s="46">
        <v>-324894.76</v>
      </c>
      <c r="K487" s="17"/>
      <c r="L487" s="46">
        <v>393173.56</v>
      </c>
    </row>
    <row r="488" spans="3:12" ht="15" x14ac:dyDescent="0.2">
      <c r="C488" s="44"/>
      <c r="D488" s="45"/>
      <c r="E488" s="45"/>
      <c r="F488" s="45" t="s">
        <v>171</v>
      </c>
      <c r="G488" s="45"/>
      <c r="H488" s="45"/>
      <c r="I488" s="15"/>
      <c r="J488" s="54">
        <v>-31883.7</v>
      </c>
      <c r="K488" s="17"/>
      <c r="L488" s="54">
        <v>-358000</v>
      </c>
    </row>
    <row r="489" spans="3:12" ht="15" x14ac:dyDescent="0.2">
      <c r="C489" s="44" t="s">
        <v>172</v>
      </c>
      <c r="D489" s="45"/>
      <c r="E489" s="45"/>
      <c r="F489" s="45"/>
      <c r="G489" s="45"/>
      <c r="H489" s="45"/>
      <c r="I489" s="15"/>
      <c r="J489" s="46">
        <v>-356778.46</v>
      </c>
      <c r="K489" s="17"/>
      <c r="L489" s="46">
        <v>35173.56</v>
      </c>
    </row>
    <row r="490" spans="3:12" ht="15" x14ac:dyDescent="0.2">
      <c r="C490" s="44" t="s">
        <v>173</v>
      </c>
      <c r="D490" s="45"/>
      <c r="E490" s="45"/>
      <c r="F490" s="45"/>
      <c r="G490" s="45"/>
      <c r="H490" s="45"/>
      <c r="I490" s="15"/>
      <c r="J490" s="46">
        <v>-2078712.5899999989</v>
      </c>
      <c r="K490" s="17"/>
      <c r="L490" s="46">
        <v>2087660.0999999994</v>
      </c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20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3659279</v>
      </c>
      <c r="K8" s="17"/>
      <c r="L8" s="46">
        <v>3830098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2980629</v>
      </c>
      <c r="K9" s="17"/>
      <c r="L9" s="54">
        <v>2908836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2980629</v>
      </c>
      <c r="K10" s="17"/>
      <c r="L10" s="54">
        <v>2908836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88</v>
      </c>
      <c r="E11" s="45"/>
      <c r="F11" s="45"/>
      <c r="G11" s="45"/>
      <c r="H11" s="45"/>
      <c r="I11" s="15"/>
      <c r="J11" s="54">
        <v>7243</v>
      </c>
      <c r="K11" s="17"/>
      <c r="L11" s="54">
        <v>19714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89</v>
      </c>
      <c r="E12" s="45"/>
      <c r="F12" s="45"/>
      <c r="G12" s="45"/>
      <c r="H12" s="45"/>
      <c r="I12" s="15"/>
      <c r="J12" s="54">
        <v>77682</v>
      </c>
      <c r="K12" s="17"/>
      <c r="L12" s="54">
        <v>53590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/>
      <c r="E13" s="45" t="s">
        <v>90</v>
      </c>
      <c r="F13" s="45"/>
      <c r="G13" s="45"/>
      <c r="H13" s="45"/>
      <c r="I13" s="15"/>
      <c r="J13" s="54">
        <v>67156</v>
      </c>
      <c r="K13" s="17"/>
      <c r="L13" s="54">
        <v>43219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91</v>
      </c>
      <c r="F14" s="45"/>
      <c r="G14" s="45"/>
      <c r="H14" s="45"/>
      <c r="I14" s="15"/>
      <c r="J14" s="54">
        <v>10526</v>
      </c>
      <c r="K14" s="17"/>
      <c r="L14" s="54">
        <v>10371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 t="s">
        <v>94</v>
      </c>
      <c r="E15" s="45"/>
      <c r="F15" s="45"/>
      <c r="G15" s="45"/>
      <c r="H15" s="45"/>
      <c r="I15" s="15"/>
      <c r="J15" s="54">
        <v>593725</v>
      </c>
      <c r="K15" s="17"/>
      <c r="L15" s="54">
        <v>847958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 t="s">
        <v>95</v>
      </c>
      <c r="D16" s="45"/>
      <c r="E16" s="45"/>
      <c r="F16" s="45"/>
      <c r="G16" s="45"/>
      <c r="H16" s="45"/>
      <c r="I16" s="15"/>
      <c r="J16" s="46">
        <v>3659279</v>
      </c>
      <c r="K16" s="17"/>
      <c r="L16" s="46">
        <v>3830098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96</v>
      </c>
      <c r="E17" s="45"/>
      <c r="F17" s="45"/>
      <c r="G17" s="45"/>
      <c r="H17" s="45"/>
      <c r="I17" s="15"/>
      <c r="J17" s="54">
        <v>3462883</v>
      </c>
      <c r="K17" s="17"/>
      <c r="L17" s="54">
        <v>3625769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/>
      <c r="E18" s="45" t="s">
        <v>97</v>
      </c>
      <c r="F18" s="45"/>
      <c r="G18" s="45"/>
      <c r="H18" s="45"/>
      <c r="I18" s="15"/>
      <c r="J18" s="54">
        <v>272075</v>
      </c>
      <c r="K18" s="17"/>
      <c r="L18" s="54">
        <v>272075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/>
      <c r="E19" s="45" t="s">
        <v>98</v>
      </c>
      <c r="F19" s="45"/>
      <c r="G19" s="45"/>
      <c r="H19" s="45"/>
      <c r="I19" s="15"/>
      <c r="J19" s="54">
        <v>3190808</v>
      </c>
      <c r="K19" s="17"/>
      <c r="L19" s="54">
        <v>3353694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/>
      <c r="E20" s="45"/>
      <c r="F20" s="45" t="s">
        <v>101</v>
      </c>
      <c r="G20" s="45"/>
      <c r="H20" s="45"/>
      <c r="I20" s="15"/>
      <c r="J20" s="54">
        <v>3190808</v>
      </c>
      <c r="K20" s="17"/>
      <c r="L20" s="54">
        <v>3353694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 t="s">
        <v>102</v>
      </c>
      <c r="E21" s="45"/>
      <c r="F21" s="45"/>
      <c r="G21" s="45"/>
      <c r="H21" s="45"/>
      <c r="I21" s="15"/>
      <c r="J21" s="54">
        <v>196396</v>
      </c>
      <c r="K21" s="17"/>
      <c r="L21" s="54">
        <v>204329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 t="s">
        <v>103</v>
      </c>
      <c r="F22" s="45"/>
      <c r="G22" s="45"/>
      <c r="H22" s="45"/>
      <c r="I22" s="15"/>
      <c r="J22" s="54">
        <v>8580</v>
      </c>
      <c r="K22" s="17"/>
      <c r="L22" s="54">
        <v>8670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104</v>
      </c>
      <c r="G23" s="45"/>
      <c r="H23" s="45"/>
      <c r="I23" s="15"/>
      <c r="J23" s="54">
        <v>8580</v>
      </c>
      <c r="K23" s="17"/>
      <c r="L23" s="54">
        <v>8670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 t="s">
        <v>178</v>
      </c>
      <c r="F24" s="45"/>
      <c r="G24" s="45"/>
      <c r="H24" s="45"/>
      <c r="I24" s="15"/>
      <c r="J24" s="54">
        <v>3000</v>
      </c>
      <c r="K24" s="17"/>
      <c r="L24" s="54">
        <v>3000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179</v>
      </c>
      <c r="G25" s="45"/>
      <c r="H25" s="45"/>
      <c r="I25" s="15"/>
      <c r="J25" s="54">
        <v>3000</v>
      </c>
      <c r="K25" s="17"/>
      <c r="L25" s="54">
        <v>3000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 t="s">
        <v>108</v>
      </c>
      <c r="F26" s="45"/>
      <c r="G26" s="45"/>
      <c r="H26" s="45"/>
      <c r="I26" s="15"/>
      <c r="J26" s="54">
        <v>78278</v>
      </c>
      <c r="K26" s="17"/>
      <c r="L26" s="54">
        <v>87155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 t="s">
        <v>109</v>
      </c>
      <c r="F27" s="45"/>
      <c r="G27" s="45"/>
      <c r="H27" s="45"/>
      <c r="I27" s="15"/>
      <c r="J27" s="54">
        <v>48071</v>
      </c>
      <c r="K27" s="17"/>
      <c r="L27" s="54">
        <v>52504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 t="s">
        <v>112</v>
      </c>
      <c r="F28" s="45"/>
      <c r="G28" s="45"/>
      <c r="H28" s="45"/>
      <c r="I28" s="15"/>
      <c r="J28" s="54">
        <v>45467</v>
      </c>
      <c r="K28" s="17"/>
      <c r="L28" s="54">
        <v>41000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 t="s">
        <v>114</v>
      </c>
      <c r="F29" s="45"/>
      <c r="G29" s="45"/>
      <c r="H29" s="45"/>
      <c r="I29" s="15"/>
      <c r="J29" s="54">
        <v>13000</v>
      </c>
      <c r="K29" s="17"/>
      <c r="L29" s="54">
        <v>12000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hidden="1" customHeight="1" x14ac:dyDescent="0.2">
      <c r="C30" s="44"/>
      <c r="D30" s="45"/>
      <c r="E30" s="45"/>
      <c r="F30" s="45"/>
      <c r="G30" s="45"/>
      <c r="H30" s="45"/>
      <c r="I30" s="15"/>
      <c r="J30" s="54"/>
      <c r="K30" s="17"/>
      <c r="L30" s="54"/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hidden="1" customHeight="1" x14ac:dyDescent="0.2">
      <c r="C31" s="44"/>
      <c r="D31" s="45"/>
      <c r="E31" s="45"/>
      <c r="F31" s="45"/>
      <c r="G31" s="45"/>
      <c r="H31" s="45"/>
      <c r="I31" s="15"/>
      <c r="J31" s="54"/>
      <c r="K31" s="17"/>
      <c r="L31" s="54"/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hidden="1" customHeight="1" x14ac:dyDescent="0.2">
      <c r="C32" s="44"/>
      <c r="D32" s="45"/>
      <c r="E32" s="45"/>
      <c r="F32" s="45"/>
      <c r="G32" s="45"/>
      <c r="H32" s="45"/>
      <c r="I32" s="15"/>
      <c r="J32" s="54"/>
      <c r="K32" s="17"/>
      <c r="L32" s="54"/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hidden="1" customHeight="1" x14ac:dyDescent="0.2">
      <c r="C33" s="44"/>
      <c r="D33" s="45"/>
      <c r="E33" s="45"/>
      <c r="F33" s="45"/>
      <c r="G33" s="45"/>
      <c r="H33" s="45"/>
      <c r="I33" s="15"/>
      <c r="J33" s="54"/>
      <c r="K33" s="17"/>
      <c r="L33" s="54"/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hidden="1" customHeight="1" x14ac:dyDescent="0.2">
      <c r="C34" s="44"/>
      <c r="D34" s="45"/>
      <c r="E34" s="45"/>
      <c r="F34" s="45"/>
      <c r="G34" s="45"/>
      <c r="H34" s="45"/>
      <c r="I34" s="15"/>
      <c r="J34" s="54"/>
      <c r="K34" s="17"/>
      <c r="L34" s="54"/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hidden="1" customHeight="1" x14ac:dyDescent="0.2">
      <c r="C35" s="44"/>
      <c r="D35" s="45"/>
      <c r="E35" s="45"/>
      <c r="F35" s="45"/>
      <c r="G35" s="45"/>
      <c r="H35" s="45"/>
      <c r="I35" s="15"/>
      <c r="J35" s="54"/>
      <c r="K35" s="17"/>
      <c r="L35" s="54"/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hidden="1" customHeight="1" x14ac:dyDescent="0.2">
      <c r="C36" s="44"/>
      <c r="D36" s="45"/>
      <c r="E36" s="45"/>
      <c r="F36" s="45"/>
      <c r="G36" s="45"/>
      <c r="H36" s="45"/>
      <c r="I36" s="15"/>
      <c r="J36" s="54"/>
      <c r="K36" s="17"/>
      <c r="L36" s="54"/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hidden="1" customHeight="1" x14ac:dyDescent="0.2">
      <c r="C37" s="44"/>
      <c r="D37" s="45"/>
      <c r="E37" s="45"/>
      <c r="F37" s="45"/>
      <c r="G37" s="45"/>
      <c r="H37" s="45"/>
      <c r="I37" s="15"/>
      <c r="J37" s="54"/>
      <c r="K37" s="17"/>
      <c r="L37" s="54"/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 t="s">
        <v>155</v>
      </c>
      <c r="D160" s="45"/>
      <c r="E160" s="45"/>
      <c r="F160" s="45"/>
      <c r="G160" s="45"/>
      <c r="H160" s="45"/>
      <c r="I160" s="15"/>
      <c r="J160" s="54"/>
      <c r="K160" s="17"/>
      <c r="L160" s="54"/>
      <c r="M160" s="4"/>
      <c r="N160" s="4"/>
      <c r="O160" s="4"/>
    </row>
    <row r="161" spans="3:15" ht="15" hidden="1" x14ac:dyDescent="0.2">
      <c r="C161" s="44"/>
      <c r="D161" s="45"/>
      <c r="E161" s="45"/>
      <c r="F161" s="45"/>
      <c r="G161" s="45"/>
      <c r="H161" s="45"/>
      <c r="I161" s="15"/>
      <c r="J161" s="54"/>
      <c r="K161" s="17"/>
      <c r="L161" s="54"/>
      <c r="M161" s="4"/>
      <c r="N161" s="4"/>
      <c r="O161" s="4"/>
    </row>
    <row r="162" spans="3:15" ht="15" hidden="1" x14ac:dyDescent="0.2">
      <c r="C162" s="44"/>
      <c r="D162" s="45"/>
      <c r="E162" s="45"/>
      <c r="F162" s="45"/>
      <c r="G162" s="45"/>
      <c r="H162" s="45"/>
      <c r="I162" s="15"/>
      <c r="J162" s="54"/>
      <c r="K162" s="17"/>
      <c r="L162" s="54"/>
      <c r="M162" s="4"/>
      <c r="N162" s="4"/>
      <c r="O162" s="4"/>
    </row>
    <row r="163" spans="3:15" ht="15" hidden="1" x14ac:dyDescent="0.2">
      <c r="C163" s="44"/>
      <c r="D163" s="45"/>
      <c r="E163" s="45"/>
      <c r="F163" s="45"/>
      <c r="G163" s="45"/>
      <c r="H163" s="45"/>
      <c r="I163" s="15"/>
      <c r="J163" s="54"/>
      <c r="K163" s="17"/>
      <c r="L163" s="54"/>
      <c r="M163" s="4"/>
      <c r="N163" s="4"/>
      <c r="O163" s="4"/>
    </row>
    <row r="164" spans="3:15" ht="15" hidden="1" x14ac:dyDescent="0.2">
      <c r="C164" s="44"/>
      <c r="D164" s="45"/>
      <c r="E164" s="45"/>
      <c r="F164" s="45"/>
      <c r="G164" s="45"/>
      <c r="H164" s="45"/>
      <c r="I164" s="15"/>
      <c r="J164" s="54"/>
      <c r="K164" s="17"/>
      <c r="L164" s="54"/>
      <c r="M164" s="4"/>
      <c r="N164" s="4"/>
      <c r="O164" s="4"/>
    </row>
    <row r="165" spans="3:15" ht="15" hidden="1" x14ac:dyDescent="0.2">
      <c r="C165" s="44"/>
      <c r="D165" s="45"/>
      <c r="E165" s="45"/>
      <c r="F165" s="45"/>
      <c r="G165" s="45"/>
      <c r="H165" s="45"/>
      <c r="I165" s="15"/>
      <c r="J165" s="54"/>
      <c r="K165" s="17"/>
      <c r="L165" s="54"/>
      <c r="M165" s="4"/>
      <c r="N165" s="4"/>
      <c r="O165" s="4"/>
    </row>
    <row r="166" spans="3:15" ht="15" hidden="1" x14ac:dyDescent="0.2">
      <c r="C166" s="44"/>
      <c r="D166" s="45"/>
      <c r="E166" s="45"/>
      <c r="F166" s="45"/>
      <c r="G166" s="45"/>
      <c r="H166" s="45"/>
      <c r="I166" s="15"/>
      <c r="J166" s="54"/>
      <c r="K166" s="17"/>
      <c r="L166" s="54"/>
      <c r="M166" s="4"/>
      <c r="N166" s="4"/>
      <c r="O166" s="4"/>
    </row>
    <row r="167" spans="3:15" ht="15" hidden="1" x14ac:dyDescent="0.2">
      <c r="C167" s="44"/>
      <c r="D167" s="45"/>
      <c r="E167" s="45"/>
      <c r="F167" s="45"/>
      <c r="G167" s="45"/>
      <c r="H167" s="45"/>
      <c r="I167" s="15"/>
      <c r="J167" s="54"/>
      <c r="K167" s="17"/>
      <c r="L167" s="54"/>
      <c r="M167" s="4"/>
      <c r="N167" s="4"/>
      <c r="O167" s="4"/>
    </row>
    <row r="168" spans="3:15" ht="15" hidden="1" x14ac:dyDescent="0.2">
      <c r="C168" s="44"/>
      <c r="D168" s="45"/>
      <c r="E168" s="45"/>
      <c r="F168" s="45"/>
      <c r="G168" s="45"/>
      <c r="H168" s="45"/>
      <c r="I168" s="15"/>
      <c r="J168" s="54"/>
      <c r="K168" s="17"/>
      <c r="L168" s="54"/>
      <c r="M168" s="4"/>
      <c r="N168" s="4"/>
      <c r="O168" s="4"/>
    </row>
    <row r="169" spans="3:15" ht="15" hidden="1" x14ac:dyDescent="0.2">
      <c r="C169" s="44"/>
      <c r="D169" s="45"/>
      <c r="E169" s="45"/>
      <c r="F169" s="45"/>
      <c r="G169" s="45"/>
      <c r="H169" s="45"/>
      <c r="I169" s="15"/>
      <c r="J169" s="54"/>
      <c r="K169" s="17"/>
      <c r="L169" s="54"/>
      <c r="M169" s="4"/>
      <c r="N169" s="4"/>
      <c r="O169" s="4"/>
    </row>
    <row r="170" spans="3:15" ht="15" hidden="1" x14ac:dyDescent="0.2">
      <c r="C170" s="44"/>
      <c r="D170" s="45"/>
      <c r="E170" s="45"/>
      <c r="F170" s="45"/>
      <c r="G170" s="45"/>
      <c r="H170" s="45"/>
      <c r="I170" s="15"/>
      <c r="J170" s="54"/>
      <c r="K170" s="17"/>
      <c r="L170" s="54"/>
      <c r="M170" s="4"/>
      <c r="N170" s="4"/>
      <c r="O170" s="4"/>
    </row>
    <row r="171" spans="3:15" ht="15" hidden="1" x14ac:dyDescent="0.2">
      <c r="C171" s="44"/>
      <c r="D171" s="45"/>
      <c r="E171" s="45"/>
      <c r="F171" s="45"/>
      <c r="G171" s="45"/>
      <c r="H171" s="45"/>
      <c r="I171" s="15"/>
      <c r="J171" s="54"/>
      <c r="K171" s="17"/>
      <c r="L171" s="54"/>
      <c r="M171" s="4"/>
      <c r="N171" s="4"/>
      <c r="O171" s="4"/>
    </row>
    <row r="172" spans="3:15" ht="15" hidden="1" x14ac:dyDescent="0.2">
      <c r="C172" s="44"/>
      <c r="D172" s="45"/>
      <c r="E172" s="45"/>
      <c r="F172" s="45"/>
      <c r="G172" s="45"/>
      <c r="H172" s="45"/>
      <c r="I172" s="15"/>
      <c r="J172" s="54"/>
      <c r="K172" s="17"/>
      <c r="L172" s="54"/>
      <c r="M172" s="4"/>
      <c r="N172" s="4"/>
      <c r="O172" s="4"/>
    </row>
    <row r="173" spans="3:15" ht="15" hidden="1" x14ac:dyDescent="0.2">
      <c r="C173" s="44"/>
      <c r="D173" s="45"/>
      <c r="E173" s="45"/>
      <c r="F173" s="45"/>
      <c r="G173" s="45"/>
      <c r="H173" s="45"/>
      <c r="I173" s="15"/>
      <c r="J173" s="54"/>
      <c r="K173" s="17"/>
      <c r="L173" s="54"/>
      <c r="M173" s="4"/>
      <c r="N173" s="4"/>
      <c r="O173" s="4"/>
    </row>
    <row r="174" spans="3:15" ht="15" hidden="1" x14ac:dyDescent="0.2">
      <c r="C174" s="44"/>
      <c r="D174" s="45"/>
      <c r="E174" s="45"/>
      <c r="F174" s="45"/>
      <c r="G174" s="45"/>
      <c r="H174" s="45"/>
      <c r="I174" s="15"/>
      <c r="J174" s="54"/>
      <c r="K174" s="17"/>
      <c r="L174" s="54"/>
      <c r="M174" s="4"/>
      <c r="N174" s="4"/>
      <c r="O174" s="4"/>
    </row>
    <row r="175" spans="3:15" ht="15" hidden="1" x14ac:dyDescent="0.2">
      <c r="C175" s="44"/>
      <c r="D175" s="45"/>
      <c r="E175" s="45"/>
      <c r="F175" s="45"/>
      <c r="G175" s="45"/>
      <c r="H175" s="45"/>
      <c r="I175" s="15"/>
      <c r="J175" s="54"/>
      <c r="K175" s="17"/>
      <c r="L175" s="54"/>
      <c r="M175" s="4"/>
      <c r="N175" s="4"/>
      <c r="O175" s="4"/>
    </row>
    <row r="176" spans="3:15" ht="15" hidden="1" x14ac:dyDescent="0.2">
      <c r="C176" s="44"/>
      <c r="D176" s="45"/>
      <c r="E176" s="45"/>
      <c r="F176" s="45"/>
      <c r="G176" s="45"/>
      <c r="H176" s="45"/>
      <c r="I176" s="15"/>
      <c r="J176" s="54"/>
      <c r="K176" s="17"/>
      <c r="L176" s="54"/>
      <c r="M176" s="4"/>
      <c r="N176" s="4"/>
      <c r="O176" s="4"/>
    </row>
    <row r="177" spans="3:15" ht="15" hidden="1" x14ac:dyDescent="0.2">
      <c r="C177" s="44"/>
      <c r="D177" s="45"/>
      <c r="E177" s="45"/>
      <c r="F177" s="45"/>
      <c r="G177" s="45"/>
      <c r="H177" s="45"/>
      <c r="I177" s="15"/>
      <c r="J177" s="54"/>
      <c r="K177" s="17"/>
      <c r="L177" s="54"/>
      <c r="M177" s="4"/>
      <c r="N177" s="4"/>
      <c r="O177" s="4"/>
    </row>
    <row r="178" spans="3:15" ht="15" hidden="1" x14ac:dyDescent="0.2">
      <c r="C178" s="44"/>
      <c r="D178" s="45"/>
      <c r="E178" s="45"/>
      <c r="F178" s="45"/>
      <c r="G178" s="45"/>
      <c r="H178" s="45"/>
      <c r="I178" s="15"/>
      <c r="J178" s="54"/>
      <c r="K178" s="17"/>
      <c r="L178" s="54"/>
      <c r="M178" s="4"/>
      <c r="N178" s="4"/>
      <c r="O178" s="4"/>
    </row>
    <row r="179" spans="3:15" ht="15" hidden="1" x14ac:dyDescent="0.2">
      <c r="C179" s="44"/>
      <c r="D179" s="45"/>
      <c r="E179" s="45"/>
      <c r="F179" s="45"/>
      <c r="G179" s="45"/>
      <c r="H179" s="45"/>
      <c r="I179" s="15"/>
      <c r="J179" s="54"/>
      <c r="K179" s="17"/>
      <c r="L179" s="54"/>
      <c r="M179" s="4"/>
      <c r="N179" s="4"/>
      <c r="O179" s="4"/>
    </row>
    <row r="180" spans="3:15" ht="15" hidden="1" x14ac:dyDescent="0.2">
      <c r="C180" s="44"/>
      <c r="D180" s="45"/>
      <c r="E180" s="45"/>
      <c r="F180" s="45"/>
      <c r="G180" s="45"/>
      <c r="H180" s="45"/>
      <c r="I180" s="15"/>
      <c r="J180" s="54"/>
      <c r="K180" s="17"/>
      <c r="L180" s="54"/>
      <c r="M180" s="4"/>
      <c r="N180" s="4"/>
      <c r="O180" s="4"/>
    </row>
    <row r="181" spans="3:15" ht="15" hidden="1" x14ac:dyDescent="0.2">
      <c r="C181" s="44"/>
      <c r="D181" s="45"/>
      <c r="E181" s="45"/>
      <c r="F181" s="45"/>
      <c r="G181" s="45"/>
      <c r="H181" s="45"/>
      <c r="I181" s="15"/>
      <c r="J181" s="54"/>
      <c r="K181" s="17"/>
      <c r="L181" s="54"/>
      <c r="M181" s="4"/>
      <c r="N181" s="4"/>
      <c r="O181" s="4"/>
    </row>
    <row r="182" spans="3:15" ht="15" hidden="1" x14ac:dyDescent="0.2">
      <c r="C182" s="44"/>
      <c r="D182" s="45"/>
      <c r="E182" s="45"/>
      <c r="F182" s="45"/>
      <c r="G182" s="45"/>
      <c r="H182" s="45"/>
      <c r="I182" s="15"/>
      <c r="J182" s="54"/>
      <c r="K182" s="17"/>
      <c r="L182" s="54"/>
      <c r="M182" s="4"/>
      <c r="N182" s="4"/>
      <c r="O182" s="4"/>
    </row>
    <row r="183" spans="3:15" ht="15" hidden="1" x14ac:dyDescent="0.2">
      <c r="C183" s="44"/>
      <c r="D183" s="45"/>
      <c r="E183" s="45"/>
      <c r="F183" s="45"/>
      <c r="G183" s="45"/>
      <c r="H183" s="45"/>
      <c r="I183" s="15"/>
      <c r="J183" s="54"/>
      <c r="K183" s="17"/>
      <c r="L183" s="54"/>
      <c r="M183" s="4"/>
      <c r="N183" s="4"/>
      <c r="O183" s="4"/>
    </row>
    <row r="184" spans="3:15" ht="15" hidden="1" x14ac:dyDescent="0.2">
      <c r="C184" s="44"/>
      <c r="D184" s="45"/>
      <c r="E184" s="45"/>
      <c r="F184" s="45"/>
      <c r="G184" s="45"/>
      <c r="H184" s="45"/>
      <c r="I184" s="15"/>
      <c r="J184" s="54"/>
      <c r="K184" s="17"/>
      <c r="L184" s="54"/>
      <c r="M184" s="4"/>
      <c r="N184" s="4"/>
      <c r="O184" s="4"/>
    </row>
    <row r="185" spans="3:15" ht="15" hidden="1" x14ac:dyDescent="0.2">
      <c r="C185" s="44"/>
      <c r="D185" s="45"/>
      <c r="E185" s="45"/>
      <c r="F185" s="45"/>
      <c r="G185" s="45"/>
      <c r="H185" s="45"/>
      <c r="I185" s="15"/>
      <c r="J185" s="54"/>
      <c r="K185" s="17"/>
      <c r="L185" s="54"/>
      <c r="M185" s="4"/>
      <c r="N185" s="4"/>
      <c r="O185" s="4"/>
    </row>
    <row r="186" spans="3:15" ht="15" hidden="1" x14ac:dyDescent="0.2">
      <c r="C186" s="44"/>
      <c r="D186" s="45"/>
      <c r="E186" s="45"/>
      <c r="F186" s="45"/>
      <c r="G186" s="45"/>
      <c r="H186" s="45"/>
      <c r="I186" s="15"/>
      <c r="J186" s="54"/>
      <c r="K186" s="17"/>
      <c r="L186" s="54"/>
      <c r="M186" s="4"/>
      <c r="N186" s="4"/>
      <c r="O186" s="4"/>
    </row>
    <row r="187" spans="3:15" ht="15" hidden="1" x14ac:dyDescent="0.2">
      <c r="C187" s="44"/>
      <c r="D187" s="45"/>
      <c r="E187" s="45"/>
      <c r="F187" s="45"/>
      <c r="G187" s="45"/>
      <c r="H187" s="45"/>
      <c r="I187" s="15"/>
      <c r="J187" s="54"/>
      <c r="K187" s="17"/>
      <c r="L187" s="54"/>
      <c r="M187" s="4"/>
      <c r="N187" s="4"/>
      <c r="O187" s="4"/>
    </row>
    <row r="188" spans="3:15" ht="15" hidden="1" x14ac:dyDescent="0.2">
      <c r="C188" s="44"/>
      <c r="D188" s="45"/>
      <c r="E188" s="45"/>
      <c r="F188" s="45"/>
      <c r="G188" s="45"/>
      <c r="H188" s="45"/>
      <c r="I188" s="15"/>
      <c r="J188" s="54"/>
      <c r="K188" s="17"/>
      <c r="L188" s="54"/>
      <c r="M188" s="4"/>
      <c r="N188" s="4"/>
      <c r="O188" s="4"/>
    </row>
    <row r="189" spans="3:15" ht="15" hidden="1" x14ac:dyDescent="0.2">
      <c r="C189" s="44"/>
      <c r="D189" s="45"/>
      <c r="E189" s="45"/>
      <c r="F189" s="45"/>
      <c r="G189" s="45"/>
      <c r="H189" s="45"/>
      <c r="I189" s="15"/>
      <c r="J189" s="54"/>
      <c r="K189" s="17"/>
      <c r="L189" s="54"/>
      <c r="M189" s="4"/>
      <c r="N189" s="4"/>
      <c r="O189" s="4"/>
    </row>
    <row r="190" spans="3:15" ht="15" hidden="1" x14ac:dyDescent="0.2">
      <c r="C190" s="44"/>
      <c r="D190" s="45"/>
      <c r="E190" s="45"/>
      <c r="F190" s="45"/>
      <c r="G190" s="45"/>
      <c r="H190" s="45"/>
      <c r="I190" s="15"/>
      <c r="J190" s="54"/>
      <c r="K190" s="17"/>
      <c r="L190" s="54"/>
      <c r="M190" s="4"/>
      <c r="N190" s="4"/>
      <c r="O190" s="4"/>
    </row>
    <row r="191" spans="3:15" ht="15" hidden="1" x14ac:dyDescent="0.2">
      <c r="C191" s="44"/>
      <c r="D191" s="45"/>
      <c r="E191" s="45"/>
      <c r="F191" s="45"/>
      <c r="G191" s="45"/>
      <c r="H191" s="45"/>
      <c r="I191" s="15"/>
      <c r="J191" s="54"/>
      <c r="K191" s="17"/>
      <c r="L191" s="54"/>
      <c r="M191" s="4"/>
      <c r="N191" s="4"/>
      <c r="O191" s="4"/>
    </row>
    <row r="192" spans="3:15" ht="15" hidden="1" x14ac:dyDescent="0.2">
      <c r="C192" s="44"/>
      <c r="D192" s="45"/>
      <c r="E192" s="45"/>
      <c r="F192" s="45"/>
      <c r="G192" s="45"/>
      <c r="H192" s="45"/>
      <c r="I192" s="15"/>
      <c r="J192" s="54"/>
      <c r="K192" s="17"/>
      <c r="L192" s="54"/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1270166</v>
      </c>
      <c r="K312" s="17"/>
      <c r="L312" s="54">
        <v>1275347</v>
      </c>
      <c r="M312" s="4"/>
      <c r="N312" s="4"/>
      <c r="O312" s="4"/>
    </row>
    <row r="313" spans="2:15" ht="14.45" customHeight="1" x14ac:dyDescent="0.2">
      <c r="C313" s="44" t="s">
        <v>123</v>
      </c>
      <c r="D313" s="45"/>
      <c r="E313" s="45"/>
      <c r="F313" s="45"/>
      <c r="G313" s="45"/>
      <c r="H313" s="45"/>
      <c r="I313" s="15"/>
      <c r="J313" s="46">
        <v>1270166</v>
      </c>
      <c r="K313" s="17"/>
      <c r="L313" s="46">
        <v>1275347</v>
      </c>
      <c r="M313" s="4"/>
      <c r="N313" s="4"/>
      <c r="O313" s="4"/>
    </row>
    <row r="314" spans="2:15" ht="14.45" customHeight="1" x14ac:dyDescent="0.2">
      <c r="C314" s="44"/>
      <c r="D314" s="45"/>
      <c r="E314" s="45"/>
      <c r="F314" s="45" t="s">
        <v>124</v>
      </c>
      <c r="G314" s="45"/>
      <c r="H314" s="45"/>
      <c r="I314" s="15"/>
      <c r="J314" s="54">
        <v>-1331052</v>
      </c>
      <c r="K314" s="17"/>
      <c r="L314" s="54">
        <v>-1123660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130</v>
      </c>
      <c r="G315" s="45"/>
      <c r="H315" s="45"/>
      <c r="I315" s="15"/>
      <c r="J315" s="54">
        <v>90</v>
      </c>
      <c r="K315" s="17"/>
      <c r="L315" s="54">
        <v>-1620</v>
      </c>
      <c r="M315" s="4"/>
      <c r="N315" s="4"/>
      <c r="O315" s="4"/>
    </row>
    <row r="316" spans="2:15" ht="14.45" customHeight="1" x14ac:dyDescent="0.2">
      <c r="C316" s="44" t="s">
        <v>133</v>
      </c>
      <c r="D316" s="45"/>
      <c r="E316" s="45"/>
      <c r="F316" s="45"/>
      <c r="G316" s="45"/>
      <c r="H316" s="45"/>
      <c r="I316" s="15"/>
      <c r="J316" s="46">
        <v>-1330962</v>
      </c>
      <c r="K316" s="17"/>
      <c r="L316" s="46">
        <v>-1125280</v>
      </c>
      <c r="M316" s="4"/>
      <c r="N316" s="4"/>
      <c r="O316" s="4"/>
    </row>
    <row r="317" spans="2:15" ht="14.45" customHeight="1" x14ac:dyDescent="0.2">
      <c r="C317" s="44" t="s">
        <v>134</v>
      </c>
      <c r="D317" s="45"/>
      <c r="E317" s="45"/>
      <c r="F317" s="45"/>
      <c r="G317" s="45"/>
      <c r="H317" s="45"/>
      <c r="I317" s="15"/>
      <c r="J317" s="46">
        <v>-60796</v>
      </c>
      <c r="K317" s="17"/>
      <c r="L317" s="46">
        <v>150067</v>
      </c>
      <c r="M317" s="4"/>
      <c r="N317" s="4"/>
      <c r="O317" s="4"/>
    </row>
    <row r="318" spans="2:15" ht="14.45" customHeight="1" x14ac:dyDescent="0.2">
      <c r="C318" s="44"/>
      <c r="D318" s="45"/>
      <c r="E318" s="45"/>
      <c r="F318" s="45" t="s">
        <v>136</v>
      </c>
      <c r="G318" s="45"/>
      <c r="H318" s="45"/>
      <c r="I318" s="15"/>
      <c r="J318" s="54">
        <v>-183024</v>
      </c>
      <c r="K318" s="17"/>
      <c r="L318" s="54">
        <v>-174264</v>
      </c>
      <c r="M318" s="4"/>
      <c r="N318" s="4"/>
      <c r="O318" s="4"/>
    </row>
    <row r="319" spans="2:15" ht="14.45" customHeight="1" x14ac:dyDescent="0.2">
      <c r="C319" s="44" t="s">
        <v>140</v>
      </c>
      <c r="D319" s="45"/>
      <c r="E319" s="45"/>
      <c r="F319" s="45"/>
      <c r="G319" s="45"/>
      <c r="H319" s="45"/>
      <c r="I319" s="15"/>
      <c r="J319" s="46">
        <v>-183024</v>
      </c>
      <c r="K319" s="17"/>
      <c r="L319" s="46">
        <v>-174264</v>
      </c>
      <c r="M319" s="4"/>
      <c r="N319" s="4"/>
      <c r="O319" s="4"/>
    </row>
    <row r="320" spans="2:15" ht="14.45" customHeight="1" x14ac:dyDescent="0.2">
      <c r="C320" s="44" t="s">
        <v>141</v>
      </c>
      <c r="D320" s="45"/>
      <c r="E320" s="45"/>
      <c r="F320" s="45"/>
      <c r="G320" s="45"/>
      <c r="H320" s="45"/>
      <c r="I320" s="15"/>
      <c r="J320" s="46">
        <v>-1513986</v>
      </c>
      <c r="K320" s="17"/>
      <c r="L320" s="46">
        <v>-1299544</v>
      </c>
      <c r="M320" s="4"/>
      <c r="N320" s="4"/>
      <c r="O320" s="4"/>
    </row>
    <row r="321" spans="3:15" ht="14.45" customHeight="1" x14ac:dyDescent="0.2">
      <c r="C321" s="44" t="s">
        <v>142</v>
      </c>
      <c r="D321" s="45"/>
      <c r="E321" s="45"/>
      <c r="F321" s="45"/>
      <c r="G321" s="45"/>
      <c r="H321" s="45"/>
      <c r="I321" s="15"/>
      <c r="J321" s="46">
        <v>-243820</v>
      </c>
      <c r="K321" s="17"/>
      <c r="L321" s="46">
        <v>-24197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144</v>
      </c>
      <c r="G322" s="45"/>
      <c r="H322" s="45"/>
      <c r="I322" s="15"/>
      <c r="J322" s="54">
        <v>-116</v>
      </c>
      <c r="K322" s="17"/>
      <c r="L322" s="54">
        <v>-275</v>
      </c>
      <c r="M322" s="4"/>
      <c r="N322" s="4"/>
      <c r="O322" s="4"/>
    </row>
    <row r="323" spans="3:15" ht="14.45" customHeight="1" x14ac:dyDescent="0.2">
      <c r="C323" s="44"/>
      <c r="D323" s="45"/>
      <c r="E323" s="45"/>
      <c r="F323" s="45" t="s">
        <v>145</v>
      </c>
      <c r="G323" s="45"/>
      <c r="H323" s="45"/>
      <c r="I323" s="15"/>
      <c r="J323" s="54">
        <v>81050</v>
      </c>
      <c r="K323" s="17"/>
      <c r="L323" s="54">
        <v>256563</v>
      </c>
      <c r="M323" s="4"/>
      <c r="N323" s="4"/>
      <c r="O323" s="4"/>
    </row>
    <row r="324" spans="3:15" ht="14.45" customHeight="1" x14ac:dyDescent="0.2">
      <c r="C324" s="44" t="s">
        <v>146</v>
      </c>
      <c r="D324" s="45"/>
      <c r="E324" s="45"/>
      <c r="F324" s="45"/>
      <c r="G324" s="45"/>
      <c r="H324" s="45"/>
      <c r="I324" s="15"/>
      <c r="J324" s="46">
        <v>80934</v>
      </c>
      <c r="K324" s="17"/>
      <c r="L324" s="46">
        <v>256288</v>
      </c>
      <c r="M324" s="4"/>
      <c r="N324" s="4"/>
      <c r="O324" s="4"/>
    </row>
    <row r="325" spans="3:15" ht="14.45" customHeight="1" x14ac:dyDescent="0.2">
      <c r="C325" s="44" t="s">
        <v>149</v>
      </c>
      <c r="D325" s="45"/>
      <c r="E325" s="45"/>
      <c r="F325" s="45"/>
      <c r="G325" s="45"/>
      <c r="H325" s="45"/>
      <c r="I325" s="15"/>
      <c r="J325" s="46">
        <v>80934</v>
      </c>
      <c r="K325" s="17"/>
      <c r="L325" s="46">
        <v>256288</v>
      </c>
      <c r="M325" s="4"/>
      <c r="N325" s="4"/>
      <c r="O325" s="4"/>
    </row>
    <row r="326" spans="3:15" ht="14.45" customHeight="1" x14ac:dyDescent="0.2">
      <c r="C326" s="44" t="s">
        <v>150</v>
      </c>
      <c r="D326" s="45"/>
      <c r="E326" s="45"/>
      <c r="F326" s="45"/>
      <c r="G326" s="45"/>
      <c r="H326" s="45"/>
      <c r="I326" s="15"/>
      <c r="J326" s="46">
        <v>-162886</v>
      </c>
      <c r="K326" s="17"/>
      <c r="L326" s="46">
        <v>232091</v>
      </c>
      <c r="M326" s="4"/>
      <c r="N326" s="4"/>
      <c r="O326" s="4"/>
    </row>
    <row r="327" spans="3:15" ht="14.45" hidden="1" customHeight="1" x14ac:dyDescent="0.2">
      <c r="C327" s="44"/>
      <c r="D327" s="45"/>
      <c r="E327" s="45"/>
      <c r="F327" s="45"/>
      <c r="G327" s="45"/>
      <c r="H327" s="45"/>
      <c r="I327" s="15"/>
      <c r="J327" s="54"/>
      <c r="K327" s="17"/>
      <c r="L327" s="54"/>
      <c r="M327" s="4"/>
      <c r="N327" s="4"/>
      <c r="O327" s="4"/>
    </row>
    <row r="328" spans="3:15" ht="14.45" hidden="1" customHeight="1" x14ac:dyDescent="0.2">
      <c r="C328" s="44"/>
      <c r="D328" s="45"/>
      <c r="E328" s="45"/>
      <c r="F328" s="45"/>
      <c r="G328" s="45"/>
      <c r="H328" s="45"/>
      <c r="I328" s="15"/>
      <c r="J328" s="54"/>
      <c r="K328" s="17"/>
      <c r="L328" s="54"/>
      <c r="M328" s="4"/>
      <c r="N328" s="4"/>
      <c r="O328" s="4"/>
    </row>
    <row r="329" spans="3:15" ht="14.45" hidden="1" customHeight="1" x14ac:dyDescent="0.2">
      <c r="C329" s="44"/>
      <c r="D329" s="45"/>
      <c r="E329" s="45"/>
      <c r="F329" s="45"/>
      <c r="G329" s="45"/>
      <c r="H329" s="45"/>
      <c r="I329" s="15"/>
      <c r="J329" s="54"/>
      <c r="K329" s="17"/>
      <c r="L329" s="54"/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21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23171831.490000002</v>
      </c>
      <c r="K8" s="17"/>
      <c r="L8" s="46">
        <v>22908219.389999997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17248781.800000001</v>
      </c>
      <c r="K9" s="17"/>
      <c r="L9" s="54">
        <v>16704717.59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17248781.800000001</v>
      </c>
      <c r="K10" s="17"/>
      <c r="L10" s="54">
        <v>16704717.59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157</v>
      </c>
      <c r="E11" s="45"/>
      <c r="F11" s="45"/>
      <c r="G11" s="45"/>
      <c r="H11" s="45"/>
      <c r="I11" s="15"/>
      <c r="J11" s="54">
        <v>53847.76999999999</v>
      </c>
      <c r="K11" s="17"/>
      <c r="L11" s="54">
        <v>34451.040000000001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87</v>
      </c>
      <c r="E12" s="45"/>
      <c r="F12" s="45"/>
      <c r="G12" s="45"/>
      <c r="H12" s="45"/>
      <c r="I12" s="15"/>
      <c r="J12" s="54">
        <v>14583.839999999997</v>
      </c>
      <c r="K12" s="17"/>
      <c r="L12" s="54">
        <v>74405.189999999973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88</v>
      </c>
      <c r="E13" s="45"/>
      <c r="F13" s="45"/>
      <c r="G13" s="45"/>
      <c r="H13" s="45"/>
      <c r="I13" s="15"/>
      <c r="J13" s="54">
        <v>106846.48</v>
      </c>
      <c r="K13" s="17"/>
      <c r="L13" s="54">
        <v>27214.86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 t="s">
        <v>89</v>
      </c>
      <c r="E14" s="45"/>
      <c r="F14" s="45"/>
      <c r="G14" s="45"/>
      <c r="H14" s="45"/>
      <c r="I14" s="15"/>
      <c r="J14" s="54">
        <v>1844460.5</v>
      </c>
      <c r="K14" s="17"/>
      <c r="L14" s="54">
        <v>1172823.17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90</v>
      </c>
      <c r="F15" s="45"/>
      <c r="G15" s="45"/>
      <c r="H15" s="45"/>
      <c r="I15" s="15"/>
      <c r="J15" s="54">
        <v>1382795.84</v>
      </c>
      <c r="K15" s="17"/>
      <c r="L15" s="54">
        <v>977911.42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199</v>
      </c>
      <c r="F16" s="45"/>
      <c r="G16" s="45"/>
      <c r="H16" s="45"/>
      <c r="I16" s="15"/>
      <c r="J16" s="54">
        <v>2441</v>
      </c>
      <c r="K16" s="17"/>
      <c r="L16" s="54">
        <v>0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158</v>
      </c>
      <c r="F17" s="45"/>
      <c r="G17" s="45"/>
      <c r="H17" s="45"/>
      <c r="I17" s="15"/>
      <c r="J17" s="54">
        <v>140702.95000000001</v>
      </c>
      <c r="K17" s="17"/>
      <c r="L17" s="54">
        <v>0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/>
      <c r="E18" s="45" t="s">
        <v>91</v>
      </c>
      <c r="F18" s="45"/>
      <c r="G18" s="45"/>
      <c r="H18" s="45"/>
      <c r="I18" s="15"/>
      <c r="J18" s="54">
        <v>270354.96000000002</v>
      </c>
      <c r="K18" s="17"/>
      <c r="L18" s="54">
        <v>121746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/>
      <c r="E19" s="45" t="s">
        <v>92</v>
      </c>
      <c r="F19" s="45"/>
      <c r="G19" s="45"/>
      <c r="H19" s="45"/>
      <c r="I19" s="15"/>
      <c r="J19" s="54">
        <v>48165.75</v>
      </c>
      <c r="K19" s="17"/>
      <c r="L19" s="54">
        <v>73165.75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 t="s">
        <v>94</v>
      </c>
      <c r="E20" s="45"/>
      <c r="F20" s="45"/>
      <c r="G20" s="45"/>
      <c r="H20" s="45"/>
      <c r="I20" s="15"/>
      <c r="J20" s="54">
        <v>3903311.1</v>
      </c>
      <c r="K20" s="17"/>
      <c r="L20" s="54">
        <v>4894607.54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 t="s">
        <v>95</v>
      </c>
      <c r="D21" s="45"/>
      <c r="E21" s="45"/>
      <c r="F21" s="45"/>
      <c r="G21" s="45"/>
      <c r="H21" s="45"/>
      <c r="I21" s="15"/>
      <c r="J21" s="46">
        <v>23171831.489999998</v>
      </c>
      <c r="K21" s="17"/>
      <c r="L21" s="46">
        <v>22908219.390000004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 t="s">
        <v>96</v>
      </c>
      <c r="E22" s="45"/>
      <c r="F22" s="45"/>
      <c r="G22" s="45"/>
      <c r="H22" s="45"/>
      <c r="I22" s="15"/>
      <c r="J22" s="54">
        <v>11424824.93</v>
      </c>
      <c r="K22" s="17"/>
      <c r="L22" s="54">
        <v>11203059.15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 t="s">
        <v>98</v>
      </c>
      <c r="F23" s="45"/>
      <c r="G23" s="45"/>
      <c r="H23" s="45"/>
      <c r="I23" s="15"/>
      <c r="J23" s="54">
        <v>11424824.93</v>
      </c>
      <c r="K23" s="17"/>
      <c r="L23" s="54">
        <v>11203059.15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99</v>
      </c>
      <c r="G24" s="45"/>
      <c r="H24" s="45"/>
      <c r="I24" s="15"/>
      <c r="J24" s="54">
        <v>11358703.42</v>
      </c>
      <c r="K24" s="17"/>
      <c r="L24" s="54">
        <v>11158104.710000001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101</v>
      </c>
      <c r="G25" s="45"/>
      <c r="H25" s="45"/>
      <c r="I25" s="15"/>
      <c r="J25" s="54">
        <v>66121.509999999995</v>
      </c>
      <c r="K25" s="17"/>
      <c r="L25" s="54">
        <v>44954.44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 t="s">
        <v>102</v>
      </c>
      <c r="E26" s="45"/>
      <c r="F26" s="45"/>
      <c r="G26" s="45"/>
      <c r="H26" s="45"/>
      <c r="I26" s="15"/>
      <c r="J26" s="54">
        <v>11747006.559999999</v>
      </c>
      <c r="K26" s="17"/>
      <c r="L26" s="54">
        <v>11705160.24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 t="s">
        <v>103</v>
      </c>
      <c r="F27" s="45"/>
      <c r="G27" s="45"/>
      <c r="H27" s="45"/>
      <c r="I27" s="15"/>
      <c r="J27" s="54">
        <v>3930000</v>
      </c>
      <c r="K27" s="17"/>
      <c r="L27" s="54">
        <v>5180000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104</v>
      </c>
      <c r="G28" s="45"/>
      <c r="H28" s="45"/>
      <c r="I28" s="15"/>
      <c r="J28" s="54">
        <v>34000</v>
      </c>
      <c r="K28" s="17"/>
      <c r="L28" s="54">
        <v>34000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105</v>
      </c>
      <c r="G29" s="45"/>
      <c r="H29" s="45"/>
      <c r="I29" s="15"/>
      <c r="J29" s="54">
        <v>146000</v>
      </c>
      <c r="K29" s="17"/>
      <c r="L29" s="54">
        <v>126000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106</v>
      </c>
      <c r="G30" s="45"/>
      <c r="H30" s="45"/>
      <c r="I30" s="15"/>
      <c r="J30" s="54">
        <v>3750000</v>
      </c>
      <c r="K30" s="17"/>
      <c r="L30" s="54">
        <v>3320000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/>
      <c r="F31" s="45" t="s">
        <v>177</v>
      </c>
      <c r="G31" s="45"/>
      <c r="H31" s="45"/>
      <c r="I31" s="15"/>
      <c r="J31" s="54">
        <v>0</v>
      </c>
      <c r="K31" s="17"/>
      <c r="L31" s="54">
        <v>1700000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108</v>
      </c>
      <c r="F32" s="45"/>
      <c r="G32" s="45"/>
      <c r="H32" s="45"/>
      <c r="I32" s="15"/>
      <c r="J32" s="54">
        <v>12913.929999999998</v>
      </c>
      <c r="K32" s="17"/>
      <c r="L32" s="54">
        <v>18482.05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109</v>
      </c>
      <c r="F33" s="45"/>
      <c r="G33" s="45"/>
      <c r="H33" s="45"/>
      <c r="I33" s="15"/>
      <c r="J33" s="54">
        <v>9659.7000000000007</v>
      </c>
      <c r="K33" s="17"/>
      <c r="L33" s="54">
        <v>1328.1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110</v>
      </c>
      <c r="F34" s="45"/>
      <c r="G34" s="45"/>
      <c r="H34" s="45"/>
      <c r="I34" s="15"/>
      <c r="J34" s="54">
        <v>5389280.04</v>
      </c>
      <c r="K34" s="17"/>
      <c r="L34" s="54">
        <v>4674349.99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163</v>
      </c>
      <c r="F35" s="45"/>
      <c r="G35" s="45"/>
      <c r="H35" s="45"/>
      <c r="I35" s="15"/>
      <c r="J35" s="54">
        <v>24702.75</v>
      </c>
      <c r="K35" s="17"/>
      <c r="L35" s="54">
        <v>345132.4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164</v>
      </c>
      <c r="F36" s="45"/>
      <c r="G36" s="45"/>
      <c r="H36" s="45"/>
      <c r="I36" s="15"/>
      <c r="J36" s="54">
        <v>238795.94</v>
      </c>
      <c r="K36" s="17"/>
      <c r="L36" s="54">
        <v>308285.84999999998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174</v>
      </c>
      <c r="F37" s="45"/>
      <c r="G37" s="45"/>
      <c r="H37" s="45"/>
      <c r="I37" s="15"/>
      <c r="J37" s="54">
        <v>2247</v>
      </c>
      <c r="K37" s="17"/>
      <c r="L37" s="54">
        <v>1501.6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114</v>
      </c>
      <c r="F38" s="45"/>
      <c r="G38" s="45"/>
      <c r="H38" s="45"/>
      <c r="I38" s="15"/>
      <c r="J38" s="54">
        <v>2139407.2000000002</v>
      </c>
      <c r="K38" s="17"/>
      <c r="L38" s="54">
        <v>1176080.25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24156124</v>
      </c>
      <c r="K160" s="17"/>
      <c r="L160" s="54">
        <v>23962798.75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-73030</v>
      </c>
      <c r="K161" s="17"/>
      <c r="L161" s="54">
        <v>-67915.13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165</v>
      </c>
      <c r="G162" s="45"/>
      <c r="H162" s="45"/>
      <c r="I162" s="15"/>
      <c r="J162" s="54">
        <v>-265878</v>
      </c>
      <c r="K162" s="17"/>
      <c r="L162" s="54">
        <v>-171265.15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119</v>
      </c>
      <c r="G163" s="45"/>
      <c r="H163" s="45"/>
      <c r="I163" s="15"/>
      <c r="J163" s="54">
        <v>2921606</v>
      </c>
      <c r="K163" s="17"/>
      <c r="L163" s="54">
        <v>2730754.75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121</v>
      </c>
      <c r="G164" s="45"/>
      <c r="H164" s="45"/>
      <c r="I164" s="15"/>
      <c r="J164" s="54">
        <v>-32587</v>
      </c>
      <c r="K164" s="17"/>
      <c r="L164" s="54">
        <v>-38167.199999999997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122</v>
      </c>
      <c r="G165" s="45"/>
      <c r="H165" s="45"/>
      <c r="I165" s="15"/>
      <c r="J165" s="54">
        <v>-2921606</v>
      </c>
      <c r="K165" s="17"/>
      <c r="L165" s="54">
        <v>-2730754.75</v>
      </c>
      <c r="M165" s="4"/>
      <c r="N165" s="4"/>
      <c r="O165" s="4"/>
    </row>
    <row r="166" spans="3:15" ht="15" x14ac:dyDescent="0.2">
      <c r="C166" s="44" t="s">
        <v>123</v>
      </c>
      <c r="D166" s="45"/>
      <c r="E166" s="45"/>
      <c r="F166" s="45"/>
      <c r="G166" s="45"/>
      <c r="H166" s="45"/>
      <c r="I166" s="15"/>
      <c r="J166" s="46">
        <v>23784629</v>
      </c>
      <c r="K166" s="17"/>
      <c r="L166" s="46">
        <v>23685451.270000003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124</v>
      </c>
      <c r="G167" s="45"/>
      <c r="H167" s="45"/>
      <c r="I167" s="15"/>
      <c r="J167" s="54">
        <v>-22308117</v>
      </c>
      <c r="K167" s="17"/>
      <c r="L167" s="54">
        <v>-19487157.149999999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125</v>
      </c>
      <c r="G168" s="45"/>
      <c r="H168" s="45"/>
      <c r="I168" s="15"/>
      <c r="J168" s="54">
        <v>3726487</v>
      </c>
      <c r="K168" s="17"/>
      <c r="L168" s="54">
        <v>3608788.45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166</v>
      </c>
      <c r="G169" s="45"/>
      <c r="H169" s="45"/>
      <c r="I169" s="15"/>
      <c r="J169" s="54">
        <v>-1792</v>
      </c>
      <c r="K169" s="17"/>
      <c r="L169" s="54">
        <v>-2240.6999999999998</v>
      </c>
      <c r="M169" s="4"/>
      <c r="N169" s="4"/>
      <c r="O169" s="4"/>
    </row>
    <row r="170" spans="3:15" ht="15" x14ac:dyDescent="0.2">
      <c r="C170" s="44" t="s">
        <v>126</v>
      </c>
      <c r="D170" s="45"/>
      <c r="E170" s="45"/>
      <c r="F170" s="45"/>
      <c r="G170" s="45"/>
      <c r="H170" s="45"/>
      <c r="I170" s="15"/>
      <c r="J170" s="46">
        <v>3724695</v>
      </c>
      <c r="K170" s="17"/>
      <c r="L170" s="46">
        <v>3606547.75</v>
      </c>
      <c r="M170" s="4"/>
      <c r="N170" s="4"/>
      <c r="O170" s="4"/>
    </row>
    <row r="171" spans="3:15" ht="15" x14ac:dyDescent="0.2">
      <c r="C171" s="44" t="s">
        <v>127</v>
      </c>
      <c r="D171" s="45"/>
      <c r="E171" s="45"/>
      <c r="F171" s="45"/>
      <c r="G171" s="45"/>
      <c r="H171" s="45"/>
      <c r="I171" s="15"/>
      <c r="J171" s="46">
        <v>-18583422</v>
      </c>
      <c r="K171" s="17"/>
      <c r="L171" s="46">
        <v>-15880609.399999999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128</v>
      </c>
      <c r="G172" s="45"/>
      <c r="H172" s="45"/>
      <c r="I172" s="15"/>
      <c r="J172" s="54">
        <v>-17285</v>
      </c>
      <c r="K172" s="17"/>
      <c r="L172" s="54">
        <v>-16708.2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129</v>
      </c>
      <c r="G173" s="45"/>
      <c r="H173" s="45"/>
      <c r="I173" s="15"/>
      <c r="J173" s="54">
        <v>-194629</v>
      </c>
      <c r="K173" s="17"/>
      <c r="L173" s="54">
        <v>-253982.22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168</v>
      </c>
      <c r="G174" s="45"/>
      <c r="H174" s="45"/>
      <c r="I174" s="15"/>
      <c r="J174" s="54">
        <v>367777</v>
      </c>
      <c r="K174" s="17"/>
      <c r="L174" s="54">
        <v>0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130</v>
      </c>
      <c r="G175" s="45"/>
      <c r="H175" s="45"/>
      <c r="I175" s="15"/>
      <c r="J175" s="54">
        <v>-430000</v>
      </c>
      <c r="K175" s="17"/>
      <c r="L175" s="54">
        <v>1320000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181</v>
      </c>
      <c r="G176" s="45"/>
      <c r="H176" s="45"/>
      <c r="I176" s="15"/>
      <c r="J176" s="54">
        <v>0</v>
      </c>
      <c r="K176" s="17"/>
      <c r="L176" s="54">
        <v>-1700000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131</v>
      </c>
      <c r="G177" s="45"/>
      <c r="H177" s="45"/>
      <c r="I177" s="15"/>
      <c r="J177" s="54">
        <v>-2382629.1</v>
      </c>
      <c r="K177" s="17"/>
      <c r="L177" s="54">
        <v>-2734017.3</v>
      </c>
      <c r="M177" s="4"/>
      <c r="N177" s="4"/>
      <c r="O177" s="4"/>
    </row>
    <row r="178" spans="3:15" ht="15" x14ac:dyDescent="0.2">
      <c r="C178" s="44"/>
      <c r="D178" s="45"/>
      <c r="E178" s="45"/>
      <c r="F178" s="45" t="s">
        <v>132</v>
      </c>
      <c r="G178" s="45"/>
      <c r="H178" s="45"/>
      <c r="I178" s="15"/>
      <c r="J178" s="54">
        <v>-960000</v>
      </c>
      <c r="K178" s="17"/>
      <c r="L178" s="54">
        <v>660000</v>
      </c>
      <c r="M178" s="4"/>
      <c r="N178" s="4"/>
      <c r="O178" s="4"/>
    </row>
    <row r="179" spans="3:15" ht="15" x14ac:dyDescent="0.2">
      <c r="C179" s="44" t="s">
        <v>133</v>
      </c>
      <c r="D179" s="45"/>
      <c r="E179" s="45"/>
      <c r="F179" s="45"/>
      <c r="G179" s="45"/>
      <c r="H179" s="45"/>
      <c r="I179" s="15"/>
      <c r="J179" s="46">
        <v>-22200188.100000001</v>
      </c>
      <c r="K179" s="17"/>
      <c r="L179" s="46">
        <v>-18605317.119999997</v>
      </c>
      <c r="M179" s="4"/>
      <c r="N179" s="4"/>
      <c r="O179" s="4"/>
    </row>
    <row r="180" spans="3:15" ht="15" x14ac:dyDescent="0.2">
      <c r="C180" s="44" t="s">
        <v>134</v>
      </c>
      <c r="D180" s="45"/>
      <c r="E180" s="45"/>
      <c r="F180" s="45"/>
      <c r="G180" s="45"/>
      <c r="H180" s="45"/>
      <c r="I180" s="15"/>
      <c r="J180" s="46">
        <v>1584440.8999999985</v>
      </c>
      <c r="K180" s="17"/>
      <c r="L180" s="46">
        <v>5080134.150000006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135</v>
      </c>
      <c r="G181" s="45"/>
      <c r="H181" s="45"/>
      <c r="I181" s="15"/>
      <c r="J181" s="54">
        <v>-1352110</v>
      </c>
      <c r="K181" s="17"/>
      <c r="L181" s="54">
        <v>-1394778.5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136</v>
      </c>
      <c r="G182" s="45"/>
      <c r="H182" s="45"/>
      <c r="I182" s="15"/>
      <c r="J182" s="54">
        <v>-428885</v>
      </c>
      <c r="K182" s="17"/>
      <c r="L182" s="54">
        <v>-483000.26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137</v>
      </c>
      <c r="G183" s="45"/>
      <c r="H183" s="45"/>
      <c r="I183" s="15"/>
      <c r="J183" s="54">
        <v>-96188</v>
      </c>
      <c r="K183" s="17"/>
      <c r="L183" s="54">
        <v>-161234.13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138</v>
      </c>
      <c r="G184" s="45"/>
      <c r="H184" s="45"/>
      <c r="I184" s="15"/>
      <c r="J184" s="54">
        <v>-100</v>
      </c>
      <c r="K184" s="17"/>
      <c r="L184" s="54">
        <v>-150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139</v>
      </c>
      <c r="G185" s="45"/>
      <c r="H185" s="45"/>
      <c r="I185" s="15"/>
      <c r="J185" s="54">
        <v>-124434</v>
      </c>
      <c r="K185" s="17"/>
      <c r="L185" s="54">
        <v>-70108.72</v>
      </c>
      <c r="M185" s="4"/>
      <c r="N185" s="4"/>
      <c r="O185" s="4"/>
    </row>
    <row r="186" spans="3:15" ht="15" x14ac:dyDescent="0.2">
      <c r="C186" s="44" t="s">
        <v>140</v>
      </c>
      <c r="D186" s="45"/>
      <c r="E186" s="45"/>
      <c r="F186" s="45"/>
      <c r="G186" s="45"/>
      <c r="H186" s="45"/>
      <c r="I186" s="15"/>
      <c r="J186" s="46">
        <v>-2001717</v>
      </c>
      <c r="K186" s="17"/>
      <c r="L186" s="46">
        <v>-2109271.6100000003</v>
      </c>
      <c r="M186" s="4"/>
      <c r="N186" s="4"/>
      <c r="O186" s="4"/>
    </row>
    <row r="187" spans="3:15" ht="15" x14ac:dyDescent="0.2">
      <c r="C187" s="44" t="s">
        <v>141</v>
      </c>
      <c r="D187" s="45"/>
      <c r="E187" s="45"/>
      <c r="F187" s="45"/>
      <c r="G187" s="45"/>
      <c r="H187" s="45"/>
      <c r="I187" s="15"/>
      <c r="J187" s="46">
        <v>-24201905.100000001</v>
      </c>
      <c r="K187" s="17"/>
      <c r="L187" s="46">
        <v>-20714588.729999997</v>
      </c>
      <c r="M187" s="4"/>
      <c r="N187" s="4"/>
      <c r="O187" s="4"/>
    </row>
    <row r="188" spans="3:15" ht="15" x14ac:dyDescent="0.2">
      <c r="C188" s="44" t="s">
        <v>142</v>
      </c>
      <c r="D188" s="45"/>
      <c r="E188" s="45"/>
      <c r="F188" s="45"/>
      <c r="G188" s="45"/>
      <c r="H188" s="45"/>
      <c r="I188" s="15"/>
      <c r="J188" s="46">
        <v>-417276.10000000149</v>
      </c>
      <c r="K188" s="17"/>
      <c r="L188" s="46">
        <v>2970862.5400000056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143</v>
      </c>
      <c r="G189" s="45"/>
      <c r="H189" s="45"/>
      <c r="I189" s="15"/>
      <c r="J189" s="54">
        <v>421310</v>
      </c>
      <c r="K189" s="17"/>
      <c r="L189" s="54">
        <v>157150.84</v>
      </c>
      <c r="M189" s="4"/>
      <c r="N189" s="4"/>
      <c r="O189" s="4"/>
    </row>
    <row r="190" spans="3:15" ht="15" x14ac:dyDescent="0.2">
      <c r="C190" s="44"/>
      <c r="D190" s="45"/>
      <c r="E190" s="45"/>
      <c r="F190" s="45" t="s">
        <v>144</v>
      </c>
      <c r="G190" s="45"/>
      <c r="H190" s="45"/>
      <c r="I190" s="15"/>
      <c r="J190" s="54">
        <v>-16859</v>
      </c>
      <c r="K190" s="17"/>
      <c r="L190" s="54">
        <v>-31160.959999999999</v>
      </c>
      <c r="M190" s="4"/>
      <c r="N190" s="4"/>
      <c r="O190" s="4"/>
    </row>
    <row r="191" spans="3:15" ht="15" x14ac:dyDescent="0.2">
      <c r="C191" s="44"/>
      <c r="D191" s="45"/>
      <c r="E191" s="45"/>
      <c r="F191" s="45" t="s">
        <v>145</v>
      </c>
      <c r="G191" s="45"/>
      <c r="H191" s="45"/>
      <c r="I191" s="15"/>
      <c r="J191" s="54">
        <v>172055</v>
      </c>
      <c r="K191" s="17"/>
      <c r="L191" s="54">
        <v>928759.47</v>
      </c>
      <c r="M191" s="4"/>
      <c r="N191" s="4"/>
      <c r="O191" s="4"/>
    </row>
    <row r="192" spans="3:15" ht="15" x14ac:dyDescent="0.2">
      <c r="C192" s="44" t="s">
        <v>146</v>
      </c>
      <c r="D192" s="45"/>
      <c r="E192" s="45"/>
      <c r="F192" s="45"/>
      <c r="G192" s="45"/>
      <c r="H192" s="45"/>
      <c r="I192" s="15"/>
      <c r="J192" s="46">
        <v>576506</v>
      </c>
      <c r="K192" s="17"/>
      <c r="L192" s="46">
        <v>1054749.3500000001</v>
      </c>
      <c r="M192" s="4"/>
      <c r="N192" s="4"/>
      <c r="O192" s="4"/>
    </row>
    <row r="193" spans="3:15" ht="15" x14ac:dyDescent="0.2">
      <c r="C193" s="44"/>
      <c r="D193" s="45"/>
      <c r="E193" s="45"/>
      <c r="F193" s="45" t="s">
        <v>147</v>
      </c>
      <c r="G193" s="45"/>
      <c r="H193" s="45"/>
      <c r="I193" s="15"/>
      <c r="J193" s="54">
        <v>41370</v>
      </c>
      <c r="K193" s="17"/>
      <c r="L193" s="54">
        <v>187227.91</v>
      </c>
      <c r="M193" s="4"/>
      <c r="N193" s="4"/>
      <c r="O193" s="4"/>
    </row>
    <row r="194" spans="3:15" ht="15" x14ac:dyDescent="0.2">
      <c r="C194" s="44"/>
      <c r="D194" s="45"/>
      <c r="E194" s="45"/>
      <c r="F194" s="45" t="s">
        <v>148</v>
      </c>
      <c r="G194" s="45"/>
      <c r="H194" s="45"/>
      <c r="I194" s="15"/>
      <c r="J194" s="54">
        <v>0</v>
      </c>
      <c r="K194" s="17"/>
      <c r="L194" s="54">
        <v>-108788.51</v>
      </c>
      <c r="M194" s="4"/>
      <c r="N194" s="4"/>
      <c r="O194" s="4"/>
    </row>
    <row r="195" spans="3:15" ht="15" x14ac:dyDescent="0.2">
      <c r="C195" s="44" t="s">
        <v>149</v>
      </c>
      <c r="D195" s="45"/>
      <c r="E195" s="45"/>
      <c r="F195" s="45"/>
      <c r="G195" s="45"/>
      <c r="H195" s="45"/>
      <c r="I195" s="15"/>
      <c r="J195" s="46">
        <v>617876</v>
      </c>
      <c r="K195" s="17"/>
      <c r="L195" s="46">
        <v>1133188.75</v>
      </c>
      <c r="M195" s="4"/>
      <c r="N195" s="4"/>
      <c r="O195" s="4"/>
    </row>
    <row r="196" spans="3:15" ht="15" x14ac:dyDescent="0.2">
      <c r="C196" s="44" t="s">
        <v>150</v>
      </c>
      <c r="D196" s="45"/>
      <c r="E196" s="45"/>
      <c r="F196" s="45"/>
      <c r="G196" s="45"/>
      <c r="H196" s="45"/>
      <c r="I196" s="15"/>
      <c r="J196" s="46">
        <v>200599.89999999851</v>
      </c>
      <c r="K196" s="17"/>
      <c r="L196" s="46">
        <v>4104051.2900000066</v>
      </c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137570</v>
      </c>
      <c r="K312" s="17"/>
      <c r="L312" s="54">
        <v>143266.29999999999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118</v>
      </c>
      <c r="G313" s="45"/>
      <c r="H313" s="45"/>
      <c r="I313" s="15"/>
      <c r="J313" s="54">
        <v>-7119</v>
      </c>
      <c r="K313" s="17"/>
      <c r="L313" s="54">
        <v>-465.5</v>
      </c>
      <c r="M313" s="4"/>
      <c r="N313" s="4"/>
      <c r="O313" s="4"/>
    </row>
    <row r="314" spans="2:15" ht="14.45" customHeight="1" x14ac:dyDescent="0.2">
      <c r="C314" s="44"/>
      <c r="D314" s="45"/>
      <c r="E314" s="45"/>
      <c r="F314" s="45" t="s">
        <v>165</v>
      </c>
      <c r="G314" s="45"/>
      <c r="H314" s="45"/>
      <c r="I314" s="15"/>
      <c r="J314" s="54">
        <v>-45398</v>
      </c>
      <c r="K314" s="17"/>
      <c r="L314" s="54">
        <v>-47277.85</v>
      </c>
      <c r="M314" s="4"/>
      <c r="N314" s="4"/>
      <c r="O314" s="4"/>
    </row>
    <row r="315" spans="2:15" ht="14.45" customHeight="1" x14ac:dyDescent="0.2">
      <c r="C315" s="44" t="s">
        <v>123</v>
      </c>
      <c r="D315" s="45"/>
      <c r="E315" s="45"/>
      <c r="F315" s="45"/>
      <c r="G315" s="45"/>
      <c r="H315" s="45"/>
      <c r="I315" s="15"/>
      <c r="J315" s="46">
        <v>85053</v>
      </c>
      <c r="K315" s="17"/>
      <c r="L315" s="46">
        <v>95522.949999999983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124</v>
      </c>
      <c r="G316" s="45"/>
      <c r="H316" s="45"/>
      <c r="I316" s="15"/>
      <c r="J316" s="54">
        <v>-44639</v>
      </c>
      <c r="K316" s="17"/>
      <c r="L316" s="54">
        <v>-141097.94999999998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168</v>
      </c>
      <c r="G317" s="45"/>
      <c r="H317" s="45"/>
      <c r="I317" s="15"/>
      <c r="J317" s="54">
        <v>14731</v>
      </c>
      <c r="K317" s="17"/>
      <c r="L317" s="54">
        <v>46562.3</v>
      </c>
      <c r="M317" s="4"/>
      <c r="N317" s="4"/>
      <c r="O317" s="4"/>
    </row>
    <row r="318" spans="2:15" ht="14.45" customHeight="1" x14ac:dyDescent="0.2">
      <c r="C318" s="44"/>
      <c r="D318" s="45"/>
      <c r="E318" s="45"/>
      <c r="F318" s="45" t="s">
        <v>130</v>
      </c>
      <c r="G318" s="45"/>
      <c r="H318" s="45"/>
      <c r="I318" s="15"/>
      <c r="J318" s="54">
        <v>-20000</v>
      </c>
      <c r="K318" s="17"/>
      <c r="L318" s="54">
        <v>30000</v>
      </c>
      <c r="M318" s="4"/>
      <c r="N318" s="4"/>
      <c r="O318" s="4"/>
    </row>
    <row r="319" spans="2:15" ht="14.45" customHeight="1" x14ac:dyDescent="0.2">
      <c r="C319" s="44" t="s">
        <v>133</v>
      </c>
      <c r="D319" s="45"/>
      <c r="E319" s="45"/>
      <c r="F319" s="45"/>
      <c r="G319" s="45"/>
      <c r="H319" s="45"/>
      <c r="I319" s="15"/>
      <c r="J319" s="46">
        <v>-49908</v>
      </c>
      <c r="K319" s="17"/>
      <c r="L319" s="46">
        <v>-64535.64999999998</v>
      </c>
      <c r="M319" s="4"/>
      <c r="N319" s="4"/>
      <c r="O319" s="4"/>
    </row>
    <row r="320" spans="2:15" ht="14.45" customHeight="1" x14ac:dyDescent="0.2">
      <c r="C320" s="44" t="s">
        <v>134</v>
      </c>
      <c r="D320" s="45"/>
      <c r="E320" s="45"/>
      <c r="F320" s="45"/>
      <c r="G320" s="45"/>
      <c r="H320" s="45"/>
      <c r="I320" s="15"/>
      <c r="J320" s="46">
        <v>35145</v>
      </c>
      <c r="K320" s="17"/>
      <c r="L320" s="46">
        <v>30987.300000000003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135</v>
      </c>
      <c r="G321" s="45"/>
      <c r="H321" s="45"/>
      <c r="I321" s="15"/>
      <c r="J321" s="54">
        <v>-13658</v>
      </c>
      <c r="K321" s="17"/>
      <c r="L321" s="54">
        <v>-6984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136</v>
      </c>
      <c r="G322" s="45"/>
      <c r="H322" s="45"/>
      <c r="I322" s="15"/>
      <c r="J322" s="54">
        <v>-4332</v>
      </c>
      <c r="K322" s="17"/>
      <c r="L322" s="54">
        <v>-3297</v>
      </c>
      <c r="M322" s="4"/>
      <c r="N322" s="4"/>
      <c r="O322" s="4"/>
    </row>
    <row r="323" spans="3:15" ht="14.45" customHeight="1" x14ac:dyDescent="0.2">
      <c r="C323" s="44"/>
      <c r="D323" s="45"/>
      <c r="E323" s="45"/>
      <c r="F323" s="45" t="s">
        <v>137</v>
      </c>
      <c r="G323" s="45"/>
      <c r="H323" s="45"/>
      <c r="I323" s="15"/>
      <c r="J323" s="54">
        <v>-972</v>
      </c>
      <c r="K323" s="17"/>
      <c r="L323" s="54">
        <v>0</v>
      </c>
      <c r="M323" s="4"/>
      <c r="N323" s="4"/>
      <c r="O323" s="4"/>
    </row>
    <row r="324" spans="3:15" ht="14.45" customHeight="1" x14ac:dyDescent="0.2">
      <c r="C324" s="44"/>
      <c r="D324" s="45"/>
      <c r="E324" s="45"/>
      <c r="F324" s="45" t="s">
        <v>139</v>
      </c>
      <c r="G324" s="45"/>
      <c r="H324" s="45"/>
      <c r="I324" s="15"/>
      <c r="J324" s="54">
        <v>-1257</v>
      </c>
      <c r="K324" s="17"/>
      <c r="L324" s="54">
        <v>0</v>
      </c>
      <c r="M324" s="4"/>
      <c r="N324" s="4"/>
      <c r="O324" s="4"/>
    </row>
    <row r="325" spans="3:15" ht="14.45" customHeight="1" x14ac:dyDescent="0.2">
      <c r="C325" s="44" t="s">
        <v>140</v>
      </c>
      <c r="D325" s="45"/>
      <c r="E325" s="45"/>
      <c r="F325" s="45"/>
      <c r="G325" s="45"/>
      <c r="H325" s="45"/>
      <c r="I325" s="15"/>
      <c r="J325" s="46">
        <v>-20219</v>
      </c>
      <c r="K325" s="17"/>
      <c r="L325" s="46">
        <v>-10281</v>
      </c>
      <c r="M325" s="4"/>
      <c r="N325" s="4"/>
      <c r="O325" s="4"/>
    </row>
    <row r="326" spans="3:15" ht="14.45" customHeight="1" x14ac:dyDescent="0.2">
      <c r="C326" s="44" t="s">
        <v>141</v>
      </c>
      <c r="D326" s="45"/>
      <c r="E326" s="45"/>
      <c r="F326" s="45"/>
      <c r="G326" s="45"/>
      <c r="H326" s="45"/>
      <c r="I326" s="15"/>
      <c r="J326" s="46">
        <v>-70127</v>
      </c>
      <c r="K326" s="17"/>
      <c r="L326" s="46">
        <v>-74816.64999999998</v>
      </c>
      <c r="M326" s="4"/>
      <c r="N326" s="4"/>
      <c r="O326" s="4"/>
    </row>
    <row r="327" spans="3:15" ht="14.45" customHeight="1" x14ac:dyDescent="0.2">
      <c r="C327" s="44" t="s">
        <v>142</v>
      </c>
      <c r="D327" s="45"/>
      <c r="E327" s="45"/>
      <c r="F327" s="45"/>
      <c r="G327" s="45"/>
      <c r="H327" s="45"/>
      <c r="I327" s="15"/>
      <c r="J327" s="46">
        <v>14926</v>
      </c>
      <c r="K327" s="17"/>
      <c r="L327" s="46">
        <v>20706.300000000003</v>
      </c>
      <c r="M327" s="4"/>
      <c r="N327" s="4"/>
      <c r="O327" s="4"/>
    </row>
    <row r="328" spans="3:15" ht="14.45" customHeight="1" x14ac:dyDescent="0.2">
      <c r="C328" s="44"/>
      <c r="D328" s="45"/>
      <c r="E328" s="45"/>
      <c r="F328" s="45" t="s">
        <v>143</v>
      </c>
      <c r="G328" s="45"/>
      <c r="H328" s="45"/>
      <c r="I328" s="15"/>
      <c r="J328" s="54">
        <v>4256</v>
      </c>
      <c r="K328" s="17"/>
      <c r="L328" s="54">
        <v>20300.099999999999</v>
      </c>
      <c r="M328" s="4"/>
      <c r="N328" s="4"/>
      <c r="O328" s="4"/>
    </row>
    <row r="329" spans="3:15" ht="14.45" customHeight="1" x14ac:dyDescent="0.2">
      <c r="C329" s="44"/>
      <c r="D329" s="45"/>
      <c r="E329" s="45"/>
      <c r="F329" s="45" t="s">
        <v>144</v>
      </c>
      <c r="G329" s="45"/>
      <c r="H329" s="45"/>
      <c r="I329" s="15"/>
      <c r="J329" s="54">
        <v>-170</v>
      </c>
      <c r="K329" s="17"/>
      <c r="L329" s="54">
        <v>-170</v>
      </c>
      <c r="M329" s="4"/>
      <c r="N329" s="4"/>
      <c r="O329" s="4"/>
    </row>
    <row r="330" spans="3:15" ht="14.45" customHeight="1" x14ac:dyDescent="0.2">
      <c r="C330" s="44"/>
      <c r="D330" s="45"/>
      <c r="E330" s="45"/>
      <c r="F330" s="45" t="s">
        <v>145</v>
      </c>
      <c r="G330" s="45"/>
      <c r="H330" s="45"/>
      <c r="I330" s="15"/>
      <c r="J330" s="54">
        <v>1738</v>
      </c>
      <c r="K330" s="17"/>
      <c r="L330" s="54">
        <v>-1500</v>
      </c>
      <c r="M330" s="4"/>
      <c r="N330" s="4"/>
      <c r="O330" s="4"/>
    </row>
    <row r="331" spans="3:15" ht="14.45" customHeight="1" x14ac:dyDescent="0.2">
      <c r="C331" s="44" t="s">
        <v>146</v>
      </c>
      <c r="D331" s="45"/>
      <c r="E331" s="45"/>
      <c r="F331" s="45"/>
      <c r="G331" s="45"/>
      <c r="H331" s="45"/>
      <c r="I331" s="15"/>
      <c r="J331" s="46">
        <v>5824</v>
      </c>
      <c r="K331" s="17"/>
      <c r="L331" s="46">
        <v>18630.099999999999</v>
      </c>
      <c r="M331" s="4"/>
      <c r="N331" s="4"/>
      <c r="O331" s="4"/>
    </row>
    <row r="332" spans="3:15" ht="14.45" customHeight="1" x14ac:dyDescent="0.2">
      <c r="C332" s="44"/>
      <c r="D332" s="45"/>
      <c r="E332" s="45"/>
      <c r="F332" s="45" t="s">
        <v>147</v>
      </c>
      <c r="G332" s="45"/>
      <c r="H332" s="45"/>
      <c r="I332" s="15"/>
      <c r="J332" s="54">
        <v>418</v>
      </c>
      <c r="K332" s="17"/>
      <c r="L332" s="54">
        <v>0</v>
      </c>
      <c r="M332" s="4"/>
      <c r="N332" s="4"/>
      <c r="O332" s="4"/>
    </row>
    <row r="333" spans="3:15" ht="14.45" customHeight="1" x14ac:dyDescent="0.2">
      <c r="C333" s="44" t="s">
        <v>149</v>
      </c>
      <c r="D333" s="45"/>
      <c r="E333" s="45"/>
      <c r="F333" s="45"/>
      <c r="G333" s="45"/>
      <c r="H333" s="45"/>
      <c r="I333" s="15"/>
      <c r="J333" s="46">
        <v>6242</v>
      </c>
      <c r="K333" s="17"/>
      <c r="L333" s="46">
        <v>18630.099999999999</v>
      </c>
      <c r="M333" s="4"/>
      <c r="N333" s="4"/>
      <c r="O333" s="4"/>
    </row>
    <row r="334" spans="3:15" ht="14.45" customHeight="1" x14ac:dyDescent="0.2">
      <c r="C334" s="44" t="s">
        <v>150</v>
      </c>
      <c r="D334" s="45"/>
      <c r="E334" s="45"/>
      <c r="F334" s="45"/>
      <c r="G334" s="45"/>
      <c r="H334" s="45"/>
      <c r="I334" s="15"/>
      <c r="J334" s="46">
        <v>21168</v>
      </c>
      <c r="K334" s="17"/>
      <c r="L334" s="46">
        <v>39336.400000000001</v>
      </c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22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2696332985.2599993</v>
      </c>
      <c r="K8" s="17"/>
      <c r="L8" s="46">
        <v>2821047462.9000001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2158638777.3299999</v>
      </c>
      <c r="K9" s="17"/>
      <c r="L9" s="54">
        <v>2057285575.9099998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2158638777.3299999</v>
      </c>
      <c r="K10" s="17"/>
      <c r="L10" s="54">
        <v>2057285575.9099998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157</v>
      </c>
      <c r="E11" s="45"/>
      <c r="F11" s="45"/>
      <c r="G11" s="45"/>
      <c r="H11" s="45"/>
      <c r="I11" s="15"/>
      <c r="J11" s="54">
        <v>14989492</v>
      </c>
      <c r="K11" s="17"/>
      <c r="L11" s="54">
        <v>35467023.000000015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87</v>
      </c>
      <c r="E12" s="45"/>
      <c r="F12" s="45"/>
      <c r="G12" s="45"/>
      <c r="H12" s="45"/>
      <c r="I12" s="15"/>
      <c r="J12" s="54">
        <v>9327040</v>
      </c>
      <c r="K12" s="17"/>
      <c r="L12" s="54">
        <v>9101772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88</v>
      </c>
      <c r="E13" s="45"/>
      <c r="F13" s="45"/>
      <c r="G13" s="45"/>
      <c r="H13" s="45"/>
      <c r="I13" s="15"/>
      <c r="J13" s="54">
        <v>274630281.58000004</v>
      </c>
      <c r="K13" s="17"/>
      <c r="L13" s="54">
        <v>359433789.49000001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 t="s">
        <v>89</v>
      </c>
      <c r="E14" s="45"/>
      <c r="F14" s="45"/>
      <c r="G14" s="45"/>
      <c r="H14" s="45"/>
      <c r="I14" s="15"/>
      <c r="J14" s="54">
        <v>225391595.38</v>
      </c>
      <c r="K14" s="17"/>
      <c r="L14" s="54">
        <v>240941724.10999995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90</v>
      </c>
      <c r="F15" s="45"/>
      <c r="G15" s="45"/>
      <c r="H15" s="45"/>
      <c r="I15" s="15"/>
      <c r="J15" s="54">
        <v>174061830.83000001</v>
      </c>
      <c r="K15" s="17"/>
      <c r="L15" s="54">
        <v>206859139.83999997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158</v>
      </c>
      <c r="F16" s="45"/>
      <c r="G16" s="45"/>
      <c r="H16" s="45"/>
      <c r="I16" s="15"/>
      <c r="J16" s="54">
        <v>561005.19999999995</v>
      </c>
      <c r="K16" s="17"/>
      <c r="L16" s="54">
        <v>1777510.75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189</v>
      </c>
      <c r="F17" s="45"/>
      <c r="G17" s="45"/>
      <c r="H17" s="45"/>
      <c r="I17" s="15"/>
      <c r="J17" s="54">
        <v>1154714.8999999999</v>
      </c>
      <c r="K17" s="17"/>
      <c r="L17" s="54">
        <v>1083766.1299999999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/>
      <c r="E18" s="45" t="s">
        <v>91</v>
      </c>
      <c r="F18" s="45"/>
      <c r="G18" s="45"/>
      <c r="H18" s="45"/>
      <c r="I18" s="15"/>
      <c r="J18" s="54">
        <v>39624834.140000001</v>
      </c>
      <c r="K18" s="17"/>
      <c r="L18" s="54">
        <v>13835943.73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/>
      <c r="E19" s="45" t="s">
        <v>92</v>
      </c>
      <c r="F19" s="45"/>
      <c r="G19" s="45"/>
      <c r="H19" s="45"/>
      <c r="I19" s="15"/>
      <c r="J19" s="54">
        <v>9989210.3100000005</v>
      </c>
      <c r="K19" s="17"/>
      <c r="L19" s="54">
        <v>17385363.66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 t="s">
        <v>93</v>
      </c>
      <c r="E20" s="45"/>
      <c r="F20" s="45"/>
      <c r="G20" s="45"/>
      <c r="H20" s="45"/>
      <c r="I20" s="15"/>
      <c r="J20" s="54">
        <v>13351054.970000001</v>
      </c>
      <c r="K20" s="17"/>
      <c r="L20" s="54">
        <v>118813819.14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 t="s">
        <v>94</v>
      </c>
      <c r="E21" s="45"/>
      <c r="F21" s="45"/>
      <c r="G21" s="45"/>
      <c r="H21" s="45"/>
      <c r="I21" s="15"/>
      <c r="J21" s="54">
        <v>4744</v>
      </c>
      <c r="K21" s="17"/>
      <c r="L21" s="54">
        <v>3759.25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 t="s">
        <v>95</v>
      </c>
      <c r="D22" s="45"/>
      <c r="E22" s="45"/>
      <c r="F22" s="45"/>
      <c r="G22" s="45"/>
      <c r="H22" s="45"/>
      <c r="I22" s="15"/>
      <c r="J22" s="46">
        <v>2696332985.2600007</v>
      </c>
      <c r="K22" s="17"/>
      <c r="L22" s="46">
        <v>2821047462.9000006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 t="s">
        <v>96</v>
      </c>
      <c r="E23" s="45"/>
      <c r="F23" s="45"/>
      <c r="G23" s="45"/>
      <c r="H23" s="45"/>
      <c r="I23" s="15"/>
      <c r="J23" s="54">
        <v>1424326452.1900001</v>
      </c>
      <c r="K23" s="17"/>
      <c r="L23" s="54">
        <v>1369027496.4100001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 t="s">
        <v>97</v>
      </c>
      <c r="F24" s="45"/>
      <c r="G24" s="45"/>
      <c r="H24" s="45"/>
      <c r="I24" s="15"/>
      <c r="J24" s="54">
        <v>70000000</v>
      </c>
      <c r="K24" s="17"/>
      <c r="L24" s="54">
        <v>70000000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 t="s">
        <v>98</v>
      </c>
      <c r="F25" s="45"/>
      <c r="G25" s="45"/>
      <c r="H25" s="45"/>
      <c r="I25" s="15"/>
      <c r="J25" s="54">
        <v>1354326452.1900001</v>
      </c>
      <c r="K25" s="17"/>
      <c r="L25" s="54">
        <v>1299027496.4100001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99</v>
      </c>
      <c r="G26" s="45"/>
      <c r="H26" s="45"/>
      <c r="I26" s="15"/>
      <c r="J26" s="54">
        <v>1050184324.84</v>
      </c>
      <c r="K26" s="17"/>
      <c r="L26" s="54">
        <v>989458696.14999998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100</v>
      </c>
      <c r="G27" s="45"/>
      <c r="H27" s="45"/>
      <c r="I27" s="15"/>
      <c r="J27" s="54">
        <v>143686169.28</v>
      </c>
      <c r="K27" s="17"/>
      <c r="L27" s="54">
        <v>141398289.74000001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101</v>
      </c>
      <c r="G28" s="45"/>
      <c r="H28" s="45"/>
      <c r="I28" s="15"/>
      <c r="J28" s="54">
        <v>160455958.06999999</v>
      </c>
      <c r="K28" s="17"/>
      <c r="L28" s="54">
        <v>168170510.52000001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 t="s">
        <v>102</v>
      </c>
      <c r="E29" s="45"/>
      <c r="F29" s="45"/>
      <c r="G29" s="45"/>
      <c r="H29" s="45"/>
      <c r="I29" s="15"/>
      <c r="J29" s="54">
        <v>1272006533.0700002</v>
      </c>
      <c r="K29" s="17"/>
      <c r="L29" s="54">
        <v>1452019966.49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 t="s">
        <v>103</v>
      </c>
      <c r="F30" s="45"/>
      <c r="G30" s="45"/>
      <c r="H30" s="45"/>
      <c r="I30" s="15"/>
      <c r="J30" s="54">
        <v>635276206.44000006</v>
      </c>
      <c r="K30" s="17"/>
      <c r="L30" s="54">
        <v>621448649.63999999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/>
      <c r="F31" s="45" t="s">
        <v>104</v>
      </c>
      <c r="G31" s="45"/>
      <c r="H31" s="45"/>
      <c r="I31" s="15"/>
      <c r="J31" s="54">
        <v>30447792</v>
      </c>
      <c r="K31" s="17"/>
      <c r="L31" s="54">
        <v>34293674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/>
      <c r="F32" s="45" t="s">
        <v>106</v>
      </c>
      <c r="G32" s="45"/>
      <c r="H32" s="45"/>
      <c r="I32" s="15"/>
      <c r="J32" s="54">
        <v>554039855.44000006</v>
      </c>
      <c r="K32" s="17"/>
      <c r="L32" s="54">
        <v>540930088.63999999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/>
      <c r="F33" s="45" t="s">
        <v>107</v>
      </c>
      <c r="G33" s="45"/>
      <c r="H33" s="45"/>
      <c r="I33" s="15"/>
      <c r="J33" s="54">
        <v>50788559</v>
      </c>
      <c r="K33" s="17"/>
      <c r="L33" s="54">
        <v>46224887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178</v>
      </c>
      <c r="F34" s="45"/>
      <c r="G34" s="45"/>
      <c r="H34" s="45"/>
      <c r="I34" s="15"/>
      <c r="J34" s="54">
        <v>39035684.280000001</v>
      </c>
      <c r="K34" s="17"/>
      <c r="L34" s="54">
        <v>39667829.560000002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/>
      <c r="F35" s="45" t="s">
        <v>179</v>
      </c>
      <c r="G35" s="45"/>
      <c r="H35" s="45"/>
      <c r="I35" s="15"/>
      <c r="J35" s="54">
        <v>39035684.280000001</v>
      </c>
      <c r="K35" s="17"/>
      <c r="L35" s="54">
        <v>39667829.560000002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162</v>
      </c>
      <c r="F36" s="45"/>
      <c r="G36" s="45"/>
      <c r="H36" s="45"/>
      <c r="I36" s="15"/>
      <c r="J36" s="54">
        <v>1425769.89</v>
      </c>
      <c r="K36" s="17"/>
      <c r="L36" s="54">
        <v>0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108</v>
      </c>
      <c r="F37" s="45"/>
      <c r="G37" s="45"/>
      <c r="H37" s="45"/>
      <c r="I37" s="15"/>
      <c r="J37" s="54">
        <v>292.3</v>
      </c>
      <c r="K37" s="17"/>
      <c r="L37" s="54">
        <v>32122872.920000002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109</v>
      </c>
      <c r="F38" s="45"/>
      <c r="G38" s="45"/>
      <c r="H38" s="45"/>
      <c r="I38" s="15"/>
      <c r="J38" s="54">
        <v>55462298.659999996</v>
      </c>
      <c r="K38" s="17"/>
      <c r="L38" s="54">
        <v>87186239.950000003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customHeight="1" x14ac:dyDescent="0.2">
      <c r="C39" s="44"/>
      <c r="D39" s="45"/>
      <c r="E39" s="45" t="s">
        <v>110</v>
      </c>
      <c r="F39" s="45"/>
      <c r="G39" s="45"/>
      <c r="H39" s="45"/>
      <c r="I39" s="15"/>
      <c r="J39" s="54">
        <v>226260137.88</v>
      </c>
      <c r="K39" s="17"/>
      <c r="L39" s="54">
        <v>201117633.84</v>
      </c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customHeight="1" x14ac:dyDescent="0.2">
      <c r="C40" s="44"/>
      <c r="D40" s="45"/>
      <c r="E40" s="45" t="s">
        <v>163</v>
      </c>
      <c r="F40" s="45"/>
      <c r="G40" s="45"/>
      <c r="H40" s="45"/>
      <c r="I40" s="15"/>
      <c r="J40" s="54">
        <v>90716645.209999993</v>
      </c>
      <c r="K40" s="17"/>
      <c r="L40" s="54">
        <v>87827692.549999997</v>
      </c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customHeight="1" x14ac:dyDescent="0.2">
      <c r="C41" s="44"/>
      <c r="D41" s="45"/>
      <c r="E41" s="45" t="s">
        <v>164</v>
      </c>
      <c r="F41" s="45"/>
      <c r="G41" s="45"/>
      <c r="H41" s="45"/>
      <c r="I41" s="15"/>
      <c r="J41" s="54">
        <v>1849749.85</v>
      </c>
      <c r="K41" s="17"/>
      <c r="L41" s="54">
        <v>2279298.5</v>
      </c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customHeight="1" x14ac:dyDescent="0.2">
      <c r="C42" s="44"/>
      <c r="D42" s="45"/>
      <c r="E42" s="45" t="s">
        <v>111</v>
      </c>
      <c r="F42" s="45"/>
      <c r="G42" s="45"/>
      <c r="H42" s="45"/>
      <c r="I42" s="15"/>
      <c r="J42" s="54">
        <v>38772.400000000001</v>
      </c>
      <c r="K42" s="17"/>
      <c r="L42" s="54">
        <v>1213243.29</v>
      </c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customHeight="1" x14ac:dyDescent="0.2">
      <c r="C43" s="44"/>
      <c r="D43" s="45"/>
      <c r="E43" s="45" t="s">
        <v>174</v>
      </c>
      <c r="F43" s="45"/>
      <c r="G43" s="45"/>
      <c r="H43" s="45"/>
      <c r="I43" s="15"/>
      <c r="J43" s="54">
        <v>15970923.879999999</v>
      </c>
      <c r="K43" s="17"/>
      <c r="L43" s="54">
        <v>26596371.890000001</v>
      </c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customHeight="1" x14ac:dyDescent="0.2">
      <c r="C44" s="44"/>
      <c r="D44" s="45"/>
      <c r="E44" s="45" t="s">
        <v>180</v>
      </c>
      <c r="F44" s="45"/>
      <c r="G44" s="45"/>
      <c r="H44" s="45"/>
      <c r="I44" s="15"/>
      <c r="J44" s="54">
        <v>0</v>
      </c>
      <c r="K44" s="17"/>
      <c r="L44" s="54">
        <v>1482126.73</v>
      </c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customHeight="1" x14ac:dyDescent="0.2">
      <c r="C45" s="44"/>
      <c r="D45" s="45"/>
      <c r="E45" s="45" t="s">
        <v>112</v>
      </c>
      <c r="F45" s="45"/>
      <c r="G45" s="45"/>
      <c r="H45" s="45"/>
      <c r="I45" s="15"/>
      <c r="J45" s="54">
        <v>15551768.42</v>
      </c>
      <c r="K45" s="17"/>
      <c r="L45" s="54">
        <v>13465567.789999999</v>
      </c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customHeight="1" x14ac:dyDescent="0.2">
      <c r="C46" s="44"/>
      <c r="D46" s="45"/>
      <c r="E46" s="45" t="s">
        <v>113</v>
      </c>
      <c r="F46" s="45"/>
      <c r="G46" s="45"/>
      <c r="H46" s="45"/>
      <c r="I46" s="15"/>
      <c r="J46" s="54">
        <v>181621355.72999999</v>
      </c>
      <c r="K46" s="17"/>
      <c r="L46" s="54">
        <v>323023292.10000002</v>
      </c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customHeight="1" x14ac:dyDescent="0.2">
      <c r="C47" s="44"/>
      <c r="D47" s="45"/>
      <c r="E47" s="45" t="s">
        <v>114</v>
      </c>
      <c r="F47" s="45"/>
      <c r="G47" s="45"/>
      <c r="H47" s="45"/>
      <c r="I47" s="15"/>
      <c r="J47" s="54">
        <v>8796928.1300000008</v>
      </c>
      <c r="K47" s="17"/>
      <c r="L47" s="54">
        <v>14589147.73</v>
      </c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3487140176.9400001</v>
      </c>
      <c r="K160" s="17"/>
      <c r="L160" s="54">
        <v>3275478737.8600001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-9217810.7300000004</v>
      </c>
      <c r="K161" s="17"/>
      <c r="L161" s="54">
        <v>-13090471.4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119</v>
      </c>
      <c r="G162" s="45"/>
      <c r="H162" s="45"/>
      <c r="I162" s="15"/>
      <c r="J162" s="54">
        <v>609214396.13</v>
      </c>
      <c r="K162" s="17"/>
      <c r="L162" s="54">
        <v>533231876.64999998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121</v>
      </c>
      <c r="G163" s="45"/>
      <c r="H163" s="45"/>
      <c r="I163" s="15"/>
      <c r="J163" s="54">
        <v>-3661127.63</v>
      </c>
      <c r="K163" s="17"/>
      <c r="L163" s="54">
        <v>-3271536.22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122</v>
      </c>
      <c r="G164" s="45"/>
      <c r="H164" s="45"/>
      <c r="I164" s="15"/>
      <c r="J164" s="54">
        <v>-609214396.13</v>
      </c>
      <c r="K164" s="17"/>
      <c r="L164" s="54">
        <v>-533231876.64999998</v>
      </c>
      <c r="M164" s="4"/>
      <c r="N164" s="4"/>
      <c r="O164" s="4"/>
    </row>
    <row r="165" spans="3:15" ht="15" x14ac:dyDescent="0.2">
      <c r="C165" s="44" t="s">
        <v>123</v>
      </c>
      <c r="D165" s="45"/>
      <c r="E165" s="45"/>
      <c r="F165" s="45"/>
      <c r="G165" s="45"/>
      <c r="H165" s="45"/>
      <c r="I165" s="15"/>
      <c r="J165" s="46">
        <v>3474261238.5799999</v>
      </c>
      <c r="K165" s="17"/>
      <c r="L165" s="46">
        <v>3259116730.2400002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124</v>
      </c>
      <c r="G166" s="45"/>
      <c r="H166" s="45"/>
      <c r="I166" s="15"/>
      <c r="J166" s="54">
        <v>-4230031591.4499998</v>
      </c>
      <c r="K166" s="17"/>
      <c r="L166" s="54">
        <v>-4076940326.7800002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125</v>
      </c>
      <c r="G167" s="45"/>
      <c r="H167" s="45"/>
      <c r="I167" s="15"/>
      <c r="J167" s="54">
        <v>513216531.43000001</v>
      </c>
      <c r="K167" s="17"/>
      <c r="L167" s="54">
        <v>484244214.14999998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166</v>
      </c>
      <c r="G168" s="45"/>
      <c r="H168" s="45"/>
      <c r="I168" s="15"/>
      <c r="J168" s="54">
        <v>-2766149.48</v>
      </c>
      <c r="K168" s="17"/>
      <c r="L168" s="54">
        <v>-2367469.36</v>
      </c>
      <c r="M168" s="4"/>
      <c r="N168" s="4"/>
      <c r="O168" s="4"/>
    </row>
    <row r="169" spans="3:15" ht="15" x14ac:dyDescent="0.2">
      <c r="C169" s="44" t="s">
        <v>126</v>
      </c>
      <c r="D169" s="45"/>
      <c r="E169" s="45"/>
      <c r="F169" s="45"/>
      <c r="G169" s="45"/>
      <c r="H169" s="45"/>
      <c r="I169" s="15"/>
      <c r="J169" s="46">
        <v>510450381.94999999</v>
      </c>
      <c r="K169" s="17"/>
      <c r="L169" s="46">
        <v>481876744.78999996</v>
      </c>
      <c r="M169" s="4"/>
      <c r="N169" s="4"/>
      <c r="O169" s="4"/>
    </row>
    <row r="170" spans="3:15" ht="15" x14ac:dyDescent="0.2">
      <c r="C170" s="44" t="s">
        <v>127</v>
      </c>
      <c r="D170" s="45"/>
      <c r="E170" s="45"/>
      <c r="F170" s="45"/>
      <c r="G170" s="45"/>
      <c r="H170" s="45"/>
      <c r="I170" s="15"/>
      <c r="J170" s="46">
        <v>-3719581209.5</v>
      </c>
      <c r="K170" s="17"/>
      <c r="L170" s="46">
        <v>-3595063581.9900002</v>
      </c>
      <c r="M170" s="4"/>
      <c r="N170" s="4"/>
      <c r="O170" s="4"/>
    </row>
    <row r="171" spans="3:15" ht="15" x14ac:dyDescent="0.2">
      <c r="C171" s="44"/>
      <c r="D171" s="45"/>
      <c r="E171" s="45"/>
      <c r="F171" s="45" t="s">
        <v>167</v>
      </c>
      <c r="G171" s="45"/>
      <c r="H171" s="45"/>
      <c r="I171" s="15"/>
      <c r="J171" s="54">
        <v>-14615631.65</v>
      </c>
      <c r="K171" s="17"/>
      <c r="L171" s="54">
        <v>-13242789.68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128</v>
      </c>
      <c r="G172" s="45"/>
      <c r="H172" s="45"/>
      <c r="I172" s="15"/>
      <c r="J172" s="54">
        <v>-728105.87</v>
      </c>
      <c r="K172" s="17"/>
      <c r="L172" s="54">
        <v>-709138.5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129</v>
      </c>
      <c r="G173" s="45"/>
      <c r="H173" s="45"/>
      <c r="I173" s="15"/>
      <c r="J173" s="54">
        <v>-3390077.15</v>
      </c>
      <c r="K173" s="17"/>
      <c r="L173" s="54">
        <v>-3906370.93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130</v>
      </c>
      <c r="G174" s="45"/>
      <c r="H174" s="45"/>
      <c r="I174" s="15"/>
      <c r="J174" s="54">
        <v>-13109766.800000001</v>
      </c>
      <c r="K174" s="17"/>
      <c r="L174" s="54">
        <v>89283243.209999993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131</v>
      </c>
      <c r="G175" s="45"/>
      <c r="H175" s="45"/>
      <c r="I175" s="15"/>
      <c r="J175" s="54">
        <v>544336778</v>
      </c>
      <c r="K175" s="17"/>
      <c r="L175" s="54">
        <v>718082800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132</v>
      </c>
      <c r="G176" s="45"/>
      <c r="H176" s="45"/>
      <c r="I176" s="15"/>
      <c r="J176" s="54">
        <v>-43949804</v>
      </c>
      <c r="K176" s="17"/>
      <c r="L176" s="54">
        <v>-159418235</v>
      </c>
      <c r="M176" s="4"/>
      <c r="N176" s="4"/>
      <c r="O176" s="4"/>
    </row>
    <row r="177" spans="3:15" ht="15" x14ac:dyDescent="0.2">
      <c r="C177" s="44" t="s">
        <v>133</v>
      </c>
      <c r="D177" s="45"/>
      <c r="E177" s="45"/>
      <c r="F177" s="45"/>
      <c r="G177" s="45"/>
      <c r="H177" s="45"/>
      <c r="I177" s="15"/>
      <c r="J177" s="46">
        <v>-3251037816.9700003</v>
      </c>
      <c r="K177" s="17"/>
      <c r="L177" s="46">
        <v>-2964974072.8899999</v>
      </c>
      <c r="M177" s="4"/>
      <c r="N177" s="4"/>
      <c r="O177" s="4"/>
    </row>
    <row r="178" spans="3:15" ht="15" x14ac:dyDescent="0.2">
      <c r="C178" s="44" t="s">
        <v>134</v>
      </c>
      <c r="D178" s="45"/>
      <c r="E178" s="45"/>
      <c r="F178" s="45"/>
      <c r="G178" s="45"/>
      <c r="H178" s="45"/>
      <c r="I178" s="15"/>
      <c r="J178" s="46">
        <v>223223421.60999966</v>
      </c>
      <c r="K178" s="17"/>
      <c r="L178" s="46">
        <v>294142657.35000038</v>
      </c>
      <c r="M178" s="4"/>
      <c r="N178" s="4"/>
      <c r="O178" s="4"/>
    </row>
    <row r="179" spans="3:15" ht="15" x14ac:dyDescent="0.2">
      <c r="C179" s="44"/>
      <c r="D179" s="45"/>
      <c r="E179" s="45"/>
      <c r="F179" s="45" t="s">
        <v>135</v>
      </c>
      <c r="G179" s="45"/>
      <c r="H179" s="45"/>
      <c r="I179" s="15"/>
      <c r="J179" s="54">
        <v>-393523157.17000002</v>
      </c>
      <c r="K179" s="17"/>
      <c r="L179" s="54">
        <v>-381311791.32999998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175</v>
      </c>
      <c r="G180" s="45"/>
      <c r="H180" s="45"/>
      <c r="I180" s="15"/>
      <c r="J180" s="54">
        <v>-1213347.53</v>
      </c>
      <c r="K180" s="17"/>
      <c r="L180" s="54">
        <v>-1067724.3600000001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136</v>
      </c>
      <c r="G181" s="45"/>
      <c r="H181" s="45"/>
      <c r="I181" s="15"/>
      <c r="J181" s="54">
        <v>223342812.24000001</v>
      </c>
      <c r="K181" s="17"/>
      <c r="L181" s="54">
        <v>217605075.91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137</v>
      </c>
      <c r="G182" s="45"/>
      <c r="H182" s="45"/>
      <c r="I182" s="15"/>
      <c r="J182" s="54">
        <v>-6801079.25</v>
      </c>
      <c r="K182" s="17"/>
      <c r="L182" s="54">
        <v>-6696188.54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138</v>
      </c>
      <c r="G183" s="45"/>
      <c r="H183" s="45"/>
      <c r="I183" s="15"/>
      <c r="J183" s="54">
        <v>-13608482.91</v>
      </c>
      <c r="K183" s="17"/>
      <c r="L183" s="54">
        <v>-10621801.84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139</v>
      </c>
      <c r="G184" s="45"/>
      <c r="H184" s="45"/>
      <c r="I184" s="15"/>
      <c r="J184" s="54">
        <v>-6430447.7999999998</v>
      </c>
      <c r="K184" s="17"/>
      <c r="L184" s="54">
        <v>-7317763.6200000001</v>
      </c>
      <c r="M184" s="4"/>
      <c r="N184" s="4"/>
      <c r="O184" s="4"/>
    </row>
    <row r="185" spans="3:15" ht="15" x14ac:dyDescent="0.2">
      <c r="C185" s="44" t="s">
        <v>140</v>
      </c>
      <c r="D185" s="45"/>
      <c r="E185" s="45"/>
      <c r="F185" s="45"/>
      <c r="G185" s="45"/>
      <c r="H185" s="45"/>
      <c r="I185" s="15"/>
      <c r="J185" s="46">
        <v>-198233702.41999999</v>
      </c>
      <c r="K185" s="17"/>
      <c r="L185" s="46">
        <v>-189410193.78</v>
      </c>
      <c r="M185" s="4"/>
      <c r="N185" s="4"/>
      <c r="O185" s="4"/>
    </row>
    <row r="186" spans="3:15" ht="15" x14ac:dyDescent="0.2">
      <c r="C186" s="44" t="s">
        <v>141</v>
      </c>
      <c r="D186" s="45"/>
      <c r="E186" s="45"/>
      <c r="F186" s="45"/>
      <c r="G186" s="45"/>
      <c r="H186" s="45"/>
      <c r="I186" s="15"/>
      <c r="J186" s="46">
        <v>-3449271519.3900003</v>
      </c>
      <c r="K186" s="17"/>
      <c r="L186" s="46">
        <v>-3154384266.6700001</v>
      </c>
      <c r="M186" s="4"/>
      <c r="N186" s="4"/>
      <c r="O186" s="4"/>
    </row>
    <row r="187" spans="3:15" ht="15" x14ac:dyDescent="0.2">
      <c r="C187" s="44" t="s">
        <v>142</v>
      </c>
      <c r="D187" s="45"/>
      <c r="E187" s="45"/>
      <c r="F187" s="45"/>
      <c r="G187" s="45"/>
      <c r="H187" s="45"/>
      <c r="I187" s="15"/>
      <c r="J187" s="46">
        <v>24989719.18999967</v>
      </c>
      <c r="K187" s="17"/>
      <c r="L187" s="46">
        <v>104732463.57000038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143</v>
      </c>
      <c r="G188" s="45"/>
      <c r="H188" s="45"/>
      <c r="I188" s="15"/>
      <c r="J188" s="54">
        <v>6319925.7199999997</v>
      </c>
      <c r="K188" s="17"/>
      <c r="L188" s="54">
        <v>6694687.0599999996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144</v>
      </c>
      <c r="G189" s="45"/>
      <c r="H189" s="45"/>
      <c r="I189" s="15"/>
      <c r="J189" s="54">
        <v>-4171787.75</v>
      </c>
      <c r="K189" s="17"/>
      <c r="L189" s="54">
        <v>-3937422.57</v>
      </c>
      <c r="M189" s="4"/>
      <c r="N189" s="4"/>
      <c r="O189" s="4"/>
    </row>
    <row r="190" spans="3:15" ht="15" x14ac:dyDescent="0.2">
      <c r="C190" s="44"/>
      <c r="D190" s="45"/>
      <c r="E190" s="45"/>
      <c r="F190" s="45" t="s">
        <v>145</v>
      </c>
      <c r="G190" s="45"/>
      <c r="H190" s="45"/>
      <c r="I190" s="15"/>
      <c r="J190" s="54">
        <v>33422618.93</v>
      </c>
      <c r="K190" s="17"/>
      <c r="L190" s="54">
        <v>127081089.73999999</v>
      </c>
      <c r="M190" s="4"/>
      <c r="N190" s="4"/>
      <c r="O190" s="4"/>
    </row>
    <row r="191" spans="3:15" ht="15" x14ac:dyDescent="0.2">
      <c r="C191" s="44" t="s">
        <v>146</v>
      </c>
      <c r="D191" s="45"/>
      <c r="E191" s="45"/>
      <c r="F191" s="45"/>
      <c r="G191" s="45"/>
      <c r="H191" s="45"/>
      <c r="I191" s="15"/>
      <c r="J191" s="46">
        <v>35570756.899999999</v>
      </c>
      <c r="K191" s="17"/>
      <c r="L191" s="46">
        <v>129838354.22999999</v>
      </c>
      <c r="M191" s="4"/>
      <c r="N191" s="4"/>
      <c r="O191" s="4"/>
    </row>
    <row r="192" spans="3:15" ht="15" x14ac:dyDescent="0.2">
      <c r="C192" s="44"/>
      <c r="D192" s="45"/>
      <c r="E192" s="45"/>
      <c r="F192" s="45" t="s">
        <v>147</v>
      </c>
      <c r="G192" s="45"/>
      <c r="H192" s="45"/>
      <c r="I192" s="15"/>
      <c r="J192" s="54">
        <v>211287.47</v>
      </c>
      <c r="K192" s="17"/>
      <c r="L192" s="54">
        <v>274410.83</v>
      </c>
      <c r="M192" s="4"/>
      <c r="N192" s="4"/>
      <c r="O192" s="4"/>
    </row>
    <row r="193" spans="3:15" ht="15" x14ac:dyDescent="0.2">
      <c r="C193" s="44"/>
      <c r="D193" s="45"/>
      <c r="E193" s="45"/>
      <c r="F193" s="45" t="s">
        <v>148</v>
      </c>
      <c r="G193" s="45"/>
      <c r="H193" s="45"/>
      <c r="I193" s="15"/>
      <c r="J193" s="54">
        <v>-46134.87</v>
      </c>
      <c r="K193" s="17"/>
      <c r="L193" s="54">
        <v>-56239.34</v>
      </c>
      <c r="M193" s="4"/>
      <c r="N193" s="4"/>
      <c r="O193" s="4"/>
    </row>
    <row r="194" spans="3:15" ht="15" x14ac:dyDescent="0.2">
      <c r="C194" s="44" t="s">
        <v>149</v>
      </c>
      <c r="D194" s="45"/>
      <c r="E194" s="45"/>
      <c r="F194" s="45"/>
      <c r="G194" s="45"/>
      <c r="H194" s="45"/>
      <c r="I194" s="15"/>
      <c r="J194" s="46">
        <v>35735909.5</v>
      </c>
      <c r="K194" s="17"/>
      <c r="L194" s="46">
        <v>130056525.71999998</v>
      </c>
      <c r="M194" s="4"/>
      <c r="N194" s="4"/>
      <c r="O194" s="4"/>
    </row>
    <row r="195" spans="3:15" ht="15" x14ac:dyDescent="0.2">
      <c r="C195" s="44" t="s">
        <v>150</v>
      </c>
      <c r="D195" s="45"/>
      <c r="E195" s="45"/>
      <c r="F195" s="45"/>
      <c r="G195" s="45"/>
      <c r="H195" s="45"/>
      <c r="I195" s="15"/>
      <c r="J195" s="46">
        <v>60725628.68999967</v>
      </c>
      <c r="K195" s="17"/>
      <c r="L195" s="46">
        <v>234788989.29000038</v>
      </c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56413651.399999999</v>
      </c>
      <c r="K312" s="17"/>
      <c r="L312" s="54">
        <v>61181631.700000003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118</v>
      </c>
      <c r="G313" s="45"/>
      <c r="H313" s="45"/>
      <c r="I313" s="15"/>
      <c r="J313" s="54">
        <v>-5799692.8900000006</v>
      </c>
      <c r="K313" s="17"/>
      <c r="L313" s="54">
        <v>-7545333.6500000004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50613958.509999998</v>
      </c>
      <c r="K314" s="17"/>
      <c r="L314" s="46">
        <v>53636298.050000004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-51815840.350000001</v>
      </c>
      <c r="K315" s="17"/>
      <c r="L315" s="54">
        <v>-53532155.049999997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129</v>
      </c>
      <c r="G316" s="45"/>
      <c r="H316" s="45"/>
      <c r="I316" s="15"/>
      <c r="J316" s="54">
        <v>-110794.52</v>
      </c>
      <c r="K316" s="17"/>
      <c r="L316" s="54">
        <v>-417382.44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130</v>
      </c>
      <c r="G317" s="45"/>
      <c r="H317" s="45"/>
      <c r="I317" s="15"/>
      <c r="J317" s="54">
        <v>3845882</v>
      </c>
      <c r="K317" s="17"/>
      <c r="L317" s="54">
        <v>-1665878</v>
      </c>
      <c r="M317" s="4"/>
      <c r="N317" s="4"/>
      <c r="O317" s="4"/>
    </row>
    <row r="318" spans="2:15" ht="14.45" customHeight="1" x14ac:dyDescent="0.2">
      <c r="C318" s="44" t="s">
        <v>133</v>
      </c>
      <c r="D318" s="45"/>
      <c r="E318" s="45"/>
      <c r="F318" s="45"/>
      <c r="G318" s="45"/>
      <c r="H318" s="45"/>
      <c r="I318" s="15"/>
      <c r="J318" s="46">
        <v>-48080752.870000005</v>
      </c>
      <c r="K318" s="17"/>
      <c r="L318" s="46">
        <v>-55615415.489999995</v>
      </c>
      <c r="M318" s="4"/>
      <c r="N318" s="4"/>
      <c r="O318" s="4"/>
    </row>
    <row r="319" spans="2:15" ht="14.45" customHeight="1" x14ac:dyDescent="0.2">
      <c r="C319" s="44" t="s">
        <v>134</v>
      </c>
      <c r="D319" s="45"/>
      <c r="E319" s="45"/>
      <c r="F319" s="45"/>
      <c r="G319" s="45"/>
      <c r="H319" s="45"/>
      <c r="I319" s="15"/>
      <c r="J319" s="46">
        <v>2533205.6399999931</v>
      </c>
      <c r="K319" s="17"/>
      <c r="L319" s="46">
        <v>-1979117.4399999902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135</v>
      </c>
      <c r="G320" s="45"/>
      <c r="H320" s="45"/>
      <c r="I320" s="15"/>
      <c r="J320" s="54">
        <v>-4666421.8499999996</v>
      </c>
      <c r="K320" s="17"/>
      <c r="L320" s="54">
        <v>-5141882.9499999993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175</v>
      </c>
      <c r="G321" s="45"/>
      <c r="H321" s="45"/>
      <c r="I321" s="15"/>
      <c r="J321" s="54">
        <v>-1.49</v>
      </c>
      <c r="K321" s="17"/>
      <c r="L321" s="54">
        <v>0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136</v>
      </c>
      <c r="G322" s="45"/>
      <c r="H322" s="45"/>
      <c r="I322" s="15"/>
      <c r="J322" s="54">
        <v>-5241620.3499999996</v>
      </c>
      <c r="K322" s="17"/>
      <c r="L322" s="54">
        <v>-4546637.88</v>
      </c>
      <c r="M322" s="4"/>
      <c r="N322" s="4"/>
      <c r="O322" s="4"/>
    </row>
    <row r="323" spans="3:15" ht="14.45" customHeight="1" x14ac:dyDescent="0.2">
      <c r="C323" s="44"/>
      <c r="D323" s="45"/>
      <c r="E323" s="45"/>
      <c r="F323" s="45" t="s">
        <v>137</v>
      </c>
      <c r="G323" s="45"/>
      <c r="H323" s="45"/>
      <c r="I323" s="15"/>
      <c r="J323" s="54">
        <v>-46122.89</v>
      </c>
      <c r="K323" s="17"/>
      <c r="L323" s="54">
        <v>-45470.47</v>
      </c>
      <c r="M323" s="4"/>
      <c r="N323" s="4"/>
      <c r="O323" s="4"/>
    </row>
    <row r="324" spans="3:15" ht="14.45" customHeight="1" x14ac:dyDescent="0.2">
      <c r="C324" s="44"/>
      <c r="D324" s="45"/>
      <c r="E324" s="45"/>
      <c r="F324" s="45" t="s">
        <v>138</v>
      </c>
      <c r="G324" s="45"/>
      <c r="H324" s="45"/>
      <c r="I324" s="15"/>
      <c r="J324" s="54">
        <v>-130589.08</v>
      </c>
      <c r="K324" s="17"/>
      <c r="L324" s="54">
        <v>-59879.29</v>
      </c>
      <c r="M324" s="4"/>
      <c r="N324" s="4"/>
      <c r="O324" s="4"/>
    </row>
    <row r="325" spans="3:15" ht="14.45" customHeight="1" x14ac:dyDescent="0.2">
      <c r="C325" s="44"/>
      <c r="D325" s="45"/>
      <c r="E325" s="45"/>
      <c r="F325" s="45" t="s">
        <v>139</v>
      </c>
      <c r="G325" s="45"/>
      <c r="H325" s="45"/>
      <c r="I325" s="15"/>
      <c r="J325" s="54">
        <v>-735607.54999999993</v>
      </c>
      <c r="K325" s="17"/>
      <c r="L325" s="54">
        <v>-956191.39</v>
      </c>
      <c r="M325" s="4"/>
      <c r="N325" s="4"/>
      <c r="O325" s="4"/>
    </row>
    <row r="326" spans="3:15" ht="14.45" customHeight="1" x14ac:dyDescent="0.2">
      <c r="C326" s="44" t="s">
        <v>140</v>
      </c>
      <c r="D326" s="45"/>
      <c r="E326" s="45"/>
      <c r="F326" s="45"/>
      <c r="G326" s="45"/>
      <c r="H326" s="45"/>
      <c r="I326" s="15"/>
      <c r="J326" s="46">
        <v>-10820363.210000003</v>
      </c>
      <c r="K326" s="17"/>
      <c r="L326" s="46">
        <v>-10750061.980000002</v>
      </c>
      <c r="M326" s="4"/>
      <c r="N326" s="4"/>
      <c r="O326" s="4"/>
    </row>
    <row r="327" spans="3:15" ht="14.45" customHeight="1" x14ac:dyDescent="0.2">
      <c r="C327" s="44" t="s">
        <v>141</v>
      </c>
      <c r="D327" s="45"/>
      <c r="E327" s="45"/>
      <c r="F327" s="45"/>
      <c r="G327" s="45"/>
      <c r="H327" s="45"/>
      <c r="I327" s="15"/>
      <c r="J327" s="46">
        <v>-58901116.080000006</v>
      </c>
      <c r="K327" s="17"/>
      <c r="L327" s="46">
        <v>-66365477.469999999</v>
      </c>
      <c r="M327" s="4"/>
      <c r="N327" s="4"/>
      <c r="O327" s="4"/>
    </row>
    <row r="328" spans="3:15" ht="14.45" customHeight="1" x14ac:dyDescent="0.2">
      <c r="C328" s="44" t="s">
        <v>142</v>
      </c>
      <c r="D328" s="45"/>
      <c r="E328" s="45"/>
      <c r="F328" s="45"/>
      <c r="G328" s="45"/>
      <c r="H328" s="45"/>
      <c r="I328" s="15"/>
      <c r="J328" s="46">
        <v>-8287157.5700000096</v>
      </c>
      <c r="K328" s="17"/>
      <c r="L328" s="46">
        <v>-12729179.419999992</v>
      </c>
      <c r="M328" s="4"/>
      <c r="N328" s="4"/>
      <c r="O328" s="4"/>
    </row>
    <row r="329" spans="3:15" ht="14.45" customHeight="1" x14ac:dyDescent="0.2">
      <c r="C329" s="44"/>
      <c r="D329" s="45"/>
      <c r="E329" s="45"/>
      <c r="F329" s="45" t="s">
        <v>143</v>
      </c>
      <c r="G329" s="45"/>
      <c r="H329" s="45"/>
      <c r="I329" s="15"/>
      <c r="J329" s="54">
        <v>101265.69</v>
      </c>
      <c r="K329" s="17"/>
      <c r="L329" s="54">
        <v>125330.69</v>
      </c>
      <c r="M329" s="4"/>
      <c r="N329" s="4"/>
      <c r="O329" s="4"/>
    </row>
    <row r="330" spans="3:15" ht="14.45" customHeight="1" x14ac:dyDescent="0.2">
      <c r="C330" s="44"/>
      <c r="D330" s="45"/>
      <c r="E330" s="45"/>
      <c r="F330" s="45" t="s">
        <v>144</v>
      </c>
      <c r="G330" s="45"/>
      <c r="H330" s="45"/>
      <c r="I330" s="15"/>
      <c r="J330" s="54">
        <v>-66845.56</v>
      </c>
      <c r="K330" s="17"/>
      <c r="L330" s="54">
        <v>-73712.17</v>
      </c>
      <c r="M330" s="4"/>
      <c r="N330" s="4"/>
      <c r="O330" s="4"/>
    </row>
    <row r="331" spans="3:15" ht="14.45" customHeight="1" x14ac:dyDescent="0.2">
      <c r="C331" s="44"/>
      <c r="D331" s="45"/>
      <c r="E331" s="45"/>
      <c r="F331" s="45" t="s">
        <v>145</v>
      </c>
      <c r="G331" s="45"/>
      <c r="H331" s="45"/>
      <c r="I331" s="15"/>
      <c r="J331" s="54">
        <v>535538.71</v>
      </c>
      <c r="K331" s="17"/>
      <c r="L331" s="54">
        <v>2379074.4700000002</v>
      </c>
      <c r="M331" s="4"/>
      <c r="N331" s="4"/>
      <c r="O331" s="4"/>
    </row>
    <row r="332" spans="3:15" ht="14.45" customHeight="1" x14ac:dyDescent="0.2">
      <c r="C332" s="44" t="s">
        <v>146</v>
      </c>
      <c r="D332" s="45"/>
      <c r="E332" s="45"/>
      <c r="F332" s="45"/>
      <c r="G332" s="45"/>
      <c r="H332" s="45"/>
      <c r="I332" s="15"/>
      <c r="J332" s="46">
        <v>569958.84000000008</v>
      </c>
      <c r="K332" s="17"/>
      <c r="L332" s="46">
        <v>2430692.9900000002</v>
      </c>
      <c r="M332" s="4"/>
      <c r="N332" s="4"/>
      <c r="O332" s="4"/>
    </row>
    <row r="333" spans="3:15" ht="14.45" customHeight="1" x14ac:dyDescent="0.2">
      <c r="C333" s="44"/>
      <c r="D333" s="45"/>
      <c r="E333" s="45"/>
      <c r="F333" s="45" t="s">
        <v>147</v>
      </c>
      <c r="G333" s="45"/>
      <c r="H333" s="45"/>
      <c r="I333" s="15"/>
      <c r="J333" s="54">
        <v>3385.51</v>
      </c>
      <c r="K333" s="17"/>
      <c r="L333" s="54">
        <v>5137.2199999999993</v>
      </c>
      <c r="M333" s="4"/>
      <c r="N333" s="4"/>
      <c r="O333" s="4"/>
    </row>
    <row r="334" spans="3:15" ht="14.45" customHeight="1" x14ac:dyDescent="0.2">
      <c r="C334" s="44"/>
      <c r="D334" s="45"/>
      <c r="E334" s="45"/>
      <c r="F334" s="45" t="s">
        <v>148</v>
      </c>
      <c r="G334" s="45"/>
      <c r="H334" s="45"/>
      <c r="I334" s="15"/>
      <c r="J334" s="54">
        <v>-739.23</v>
      </c>
      <c r="K334" s="17"/>
      <c r="L334" s="54">
        <v>-1052.8499999999999</v>
      </c>
      <c r="M334" s="4"/>
      <c r="N334" s="4"/>
      <c r="O334" s="4"/>
    </row>
    <row r="335" spans="3:15" ht="14.45" customHeight="1" x14ac:dyDescent="0.2">
      <c r="C335" s="44" t="s">
        <v>149</v>
      </c>
      <c r="D335" s="45"/>
      <c r="E335" s="45"/>
      <c r="F335" s="45"/>
      <c r="G335" s="45"/>
      <c r="H335" s="45"/>
      <c r="I335" s="15"/>
      <c r="J335" s="46">
        <v>572605.12000000011</v>
      </c>
      <c r="K335" s="17"/>
      <c r="L335" s="46">
        <v>2434777.3600000003</v>
      </c>
      <c r="M335" s="4"/>
      <c r="N335" s="4"/>
      <c r="O335" s="4"/>
    </row>
    <row r="336" spans="3:15" ht="14.45" customHeight="1" x14ac:dyDescent="0.2">
      <c r="C336" s="44" t="s">
        <v>150</v>
      </c>
      <c r="D336" s="45"/>
      <c r="E336" s="45"/>
      <c r="F336" s="45"/>
      <c r="G336" s="45"/>
      <c r="H336" s="45"/>
      <c r="I336" s="15"/>
      <c r="J336" s="46">
        <v>-7714552.4500000095</v>
      </c>
      <c r="K336" s="17"/>
      <c r="L336" s="46">
        <v>-10294402.059999993</v>
      </c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23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557369636.53999996</v>
      </c>
      <c r="K8" s="17"/>
      <c r="L8" s="46">
        <v>556141388.75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389832896.52999997</v>
      </c>
      <c r="K9" s="17"/>
      <c r="L9" s="54">
        <v>369257607.63999999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389832896.52999997</v>
      </c>
      <c r="K10" s="17"/>
      <c r="L10" s="54">
        <v>369257607.63999999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88</v>
      </c>
      <c r="E11" s="45"/>
      <c r="F11" s="45"/>
      <c r="G11" s="45"/>
      <c r="H11" s="45"/>
      <c r="I11" s="15"/>
      <c r="J11" s="54">
        <v>1400063.94</v>
      </c>
      <c r="K11" s="17"/>
      <c r="L11" s="54">
        <v>1380023.84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89</v>
      </c>
      <c r="E12" s="45"/>
      <c r="F12" s="45"/>
      <c r="G12" s="45"/>
      <c r="H12" s="45"/>
      <c r="I12" s="15"/>
      <c r="J12" s="54">
        <v>77012262.109999999</v>
      </c>
      <c r="K12" s="17"/>
      <c r="L12" s="54">
        <v>74853522.939999998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/>
      <c r="E13" s="45" t="s">
        <v>90</v>
      </c>
      <c r="F13" s="45"/>
      <c r="G13" s="45"/>
      <c r="H13" s="45"/>
      <c r="I13" s="15"/>
      <c r="J13" s="54">
        <v>66108919.149999999</v>
      </c>
      <c r="K13" s="17"/>
      <c r="L13" s="54">
        <v>67842679.349999994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91</v>
      </c>
      <c r="F14" s="45"/>
      <c r="G14" s="45"/>
      <c r="H14" s="45"/>
      <c r="I14" s="15"/>
      <c r="J14" s="54">
        <v>10890452.960000001</v>
      </c>
      <c r="K14" s="17"/>
      <c r="L14" s="54">
        <v>6979408.5899999999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92</v>
      </c>
      <c r="F15" s="45"/>
      <c r="G15" s="45"/>
      <c r="H15" s="45"/>
      <c r="I15" s="15"/>
      <c r="J15" s="54">
        <v>12890</v>
      </c>
      <c r="K15" s="17"/>
      <c r="L15" s="54">
        <v>31435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 t="s">
        <v>93</v>
      </c>
      <c r="E16" s="45"/>
      <c r="F16" s="45"/>
      <c r="G16" s="45"/>
      <c r="H16" s="45"/>
      <c r="I16" s="15"/>
      <c r="J16" s="54">
        <v>4117983.86</v>
      </c>
      <c r="K16" s="17"/>
      <c r="L16" s="54">
        <v>11394107.189999999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94</v>
      </c>
      <c r="E17" s="45"/>
      <c r="F17" s="45"/>
      <c r="G17" s="45"/>
      <c r="H17" s="45"/>
      <c r="I17" s="15"/>
      <c r="J17" s="54">
        <v>85006430.099999994</v>
      </c>
      <c r="K17" s="17"/>
      <c r="L17" s="54">
        <v>99256127.140000001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 t="s">
        <v>95</v>
      </c>
      <c r="D18" s="45"/>
      <c r="E18" s="45"/>
      <c r="F18" s="45"/>
      <c r="G18" s="45"/>
      <c r="H18" s="45"/>
      <c r="I18" s="15"/>
      <c r="J18" s="46">
        <v>557369636.54000008</v>
      </c>
      <c r="K18" s="17"/>
      <c r="L18" s="46">
        <v>556141388.75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96</v>
      </c>
      <c r="E19" s="45"/>
      <c r="F19" s="45"/>
      <c r="G19" s="45"/>
      <c r="H19" s="45"/>
      <c r="I19" s="15"/>
      <c r="J19" s="54">
        <v>298329890.07999998</v>
      </c>
      <c r="K19" s="17"/>
      <c r="L19" s="54">
        <v>253016845.65000001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/>
      <c r="E20" s="45" t="s">
        <v>97</v>
      </c>
      <c r="F20" s="45"/>
      <c r="G20" s="45"/>
      <c r="H20" s="45"/>
      <c r="I20" s="15"/>
      <c r="J20" s="54">
        <v>100000</v>
      </c>
      <c r="K20" s="17"/>
      <c r="L20" s="54">
        <v>100000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98</v>
      </c>
      <c r="F21" s="45"/>
      <c r="G21" s="45"/>
      <c r="H21" s="45"/>
      <c r="I21" s="15"/>
      <c r="J21" s="54">
        <v>298229890.07999998</v>
      </c>
      <c r="K21" s="17"/>
      <c r="L21" s="54">
        <v>252916845.65000001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/>
      <c r="F22" s="45" t="s">
        <v>99</v>
      </c>
      <c r="G22" s="45"/>
      <c r="H22" s="45"/>
      <c r="I22" s="15"/>
      <c r="J22" s="54">
        <v>286021397.06</v>
      </c>
      <c r="K22" s="17"/>
      <c r="L22" s="54">
        <v>241408446.78999999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100</v>
      </c>
      <c r="G23" s="45"/>
      <c r="H23" s="45"/>
      <c r="I23" s="15"/>
      <c r="J23" s="54">
        <v>4838950.26</v>
      </c>
      <c r="K23" s="17"/>
      <c r="L23" s="54">
        <v>4261281.3899999997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101</v>
      </c>
      <c r="G24" s="45"/>
      <c r="H24" s="45"/>
      <c r="I24" s="15"/>
      <c r="J24" s="54">
        <v>7369542.7599999998</v>
      </c>
      <c r="K24" s="17"/>
      <c r="L24" s="54">
        <v>7247117.4699999997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 t="s">
        <v>102</v>
      </c>
      <c r="E25" s="45"/>
      <c r="F25" s="45"/>
      <c r="G25" s="45"/>
      <c r="H25" s="45"/>
      <c r="I25" s="15"/>
      <c r="J25" s="54">
        <v>259039746.45999998</v>
      </c>
      <c r="K25" s="17"/>
      <c r="L25" s="54">
        <v>303124543.09999996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 t="s">
        <v>103</v>
      </c>
      <c r="F26" s="45"/>
      <c r="G26" s="45"/>
      <c r="H26" s="45"/>
      <c r="I26" s="15"/>
      <c r="J26" s="54">
        <v>132120000</v>
      </c>
      <c r="K26" s="17"/>
      <c r="L26" s="54">
        <v>152200000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104</v>
      </c>
      <c r="G27" s="45"/>
      <c r="H27" s="45"/>
      <c r="I27" s="15"/>
      <c r="J27" s="54">
        <v>100000</v>
      </c>
      <c r="K27" s="17"/>
      <c r="L27" s="54">
        <v>250000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105</v>
      </c>
      <c r="G28" s="45"/>
      <c r="H28" s="45"/>
      <c r="I28" s="15"/>
      <c r="J28" s="54">
        <v>320000</v>
      </c>
      <c r="K28" s="17"/>
      <c r="L28" s="54">
        <v>320000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106</v>
      </c>
      <c r="G29" s="45"/>
      <c r="H29" s="45"/>
      <c r="I29" s="15"/>
      <c r="J29" s="54">
        <v>129300000</v>
      </c>
      <c r="K29" s="17"/>
      <c r="L29" s="54">
        <v>148630000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107</v>
      </c>
      <c r="G30" s="45"/>
      <c r="H30" s="45"/>
      <c r="I30" s="15"/>
      <c r="J30" s="54">
        <v>2400000</v>
      </c>
      <c r="K30" s="17"/>
      <c r="L30" s="54">
        <v>3000000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108</v>
      </c>
      <c r="F31" s="45"/>
      <c r="G31" s="45"/>
      <c r="H31" s="45"/>
      <c r="I31" s="15"/>
      <c r="J31" s="54">
        <v>3336886.44</v>
      </c>
      <c r="K31" s="17"/>
      <c r="L31" s="54">
        <v>1801655.71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109</v>
      </c>
      <c r="F32" s="45"/>
      <c r="G32" s="45"/>
      <c r="H32" s="45"/>
      <c r="I32" s="15"/>
      <c r="J32" s="54">
        <v>11509168.550000001</v>
      </c>
      <c r="K32" s="17"/>
      <c r="L32" s="54">
        <v>8679818.3000000007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110</v>
      </c>
      <c r="F33" s="45"/>
      <c r="G33" s="45"/>
      <c r="H33" s="45"/>
      <c r="I33" s="15"/>
      <c r="J33" s="54">
        <v>105926681.27</v>
      </c>
      <c r="K33" s="17"/>
      <c r="L33" s="54">
        <v>120597496.7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163</v>
      </c>
      <c r="F34" s="45"/>
      <c r="G34" s="45"/>
      <c r="H34" s="45"/>
      <c r="I34" s="15"/>
      <c r="J34" s="54">
        <v>96454.5</v>
      </c>
      <c r="K34" s="17"/>
      <c r="L34" s="54">
        <v>1192911.1299999999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174</v>
      </c>
      <c r="F35" s="45"/>
      <c r="G35" s="45"/>
      <c r="H35" s="45"/>
      <c r="I35" s="15"/>
      <c r="J35" s="54">
        <v>1937979.7</v>
      </c>
      <c r="K35" s="17"/>
      <c r="L35" s="54">
        <v>2110521.75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112</v>
      </c>
      <c r="F36" s="45"/>
      <c r="G36" s="45"/>
      <c r="H36" s="45"/>
      <c r="I36" s="15"/>
      <c r="J36" s="54">
        <v>27589.13</v>
      </c>
      <c r="K36" s="17"/>
      <c r="L36" s="54">
        <v>14051.29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113</v>
      </c>
      <c r="F37" s="45"/>
      <c r="G37" s="45"/>
      <c r="H37" s="45"/>
      <c r="I37" s="15"/>
      <c r="J37" s="54">
        <v>61368.12</v>
      </c>
      <c r="K37" s="17"/>
      <c r="L37" s="54">
        <v>11178.4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114</v>
      </c>
      <c r="F38" s="45"/>
      <c r="G38" s="45"/>
      <c r="H38" s="45"/>
      <c r="I38" s="15"/>
      <c r="J38" s="54">
        <v>4023618.75</v>
      </c>
      <c r="K38" s="17"/>
      <c r="L38" s="54">
        <v>16516909.82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716845816.60000002</v>
      </c>
      <c r="K160" s="17"/>
      <c r="L160" s="54">
        <v>732840823.45000005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-2422354.79</v>
      </c>
      <c r="K161" s="17"/>
      <c r="L161" s="54">
        <v>-3341084.32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119</v>
      </c>
      <c r="G162" s="45"/>
      <c r="H162" s="45"/>
      <c r="I162" s="15"/>
      <c r="J162" s="54">
        <v>115498885.8</v>
      </c>
      <c r="K162" s="17"/>
      <c r="L162" s="54">
        <v>112907799.2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120</v>
      </c>
      <c r="G163" s="45"/>
      <c r="H163" s="45"/>
      <c r="I163" s="15"/>
      <c r="J163" s="54">
        <v>67230.070000000007</v>
      </c>
      <c r="K163" s="17"/>
      <c r="L163" s="54">
        <v>127754.54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121</v>
      </c>
      <c r="G164" s="45"/>
      <c r="H164" s="45"/>
      <c r="I164" s="15"/>
      <c r="J164" s="54">
        <v>-799384</v>
      </c>
      <c r="K164" s="17"/>
      <c r="L164" s="54">
        <v>-839848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122</v>
      </c>
      <c r="G165" s="45"/>
      <c r="H165" s="45"/>
      <c r="I165" s="15"/>
      <c r="J165" s="54">
        <v>-115560809.05</v>
      </c>
      <c r="K165" s="17"/>
      <c r="L165" s="54">
        <v>-113030854.84999999</v>
      </c>
      <c r="M165" s="4"/>
      <c r="N165" s="4"/>
      <c r="O165" s="4"/>
    </row>
    <row r="166" spans="3:15" ht="15" x14ac:dyDescent="0.2">
      <c r="C166" s="44" t="s">
        <v>123</v>
      </c>
      <c r="D166" s="45"/>
      <c r="E166" s="45"/>
      <c r="F166" s="45"/>
      <c r="G166" s="45"/>
      <c r="H166" s="45"/>
      <c r="I166" s="15"/>
      <c r="J166" s="46">
        <v>713629384.63000011</v>
      </c>
      <c r="K166" s="17"/>
      <c r="L166" s="46">
        <v>728664590.01999998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124</v>
      </c>
      <c r="G167" s="45"/>
      <c r="H167" s="45"/>
      <c r="I167" s="15"/>
      <c r="J167" s="54">
        <v>-765854603.55999994</v>
      </c>
      <c r="K167" s="17"/>
      <c r="L167" s="54">
        <v>-793637028.41999996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125</v>
      </c>
      <c r="G168" s="45"/>
      <c r="H168" s="45"/>
      <c r="I168" s="15"/>
      <c r="J168" s="54">
        <v>103059175.59</v>
      </c>
      <c r="K168" s="17"/>
      <c r="L168" s="54">
        <v>108365443.14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166</v>
      </c>
      <c r="G169" s="45"/>
      <c r="H169" s="45"/>
      <c r="I169" s="15"/>
      <c r="J169" s="54">
        <v>-96996.81</v>
      </c>
      <c r="K169" s="17"/>
      <c r="L169" s="54">
        <v>-67613.490000000005</v>
      </c>
      <c r="M169" s="4"/>
      <c r="N169" s="4"/>
      <c r="O169" s="4"/>
    </row>
    <row r="170" spans="3:15" ht="15" x14ac:dyDescent="0.2">
      <c r="C170" s="44" t="s">
        <v>126</v>
      </c>
      <c r="D170" s="45"/>
      <c r="E170" s="45"/>
      <c r="F170" s="45"/>
      <c r="G170" s="45"/>
      <c r="H170" s="45"/>
      <c r="I170" s="15"/>
      <c r="J170" s="46">
        <v>102962178.78</v>
      </c>
      <c r="K170" s="17"/>
      <c r="L170" s="46">
        <v>108297829.65000001</v>
      </c>
      <c r="M170" s="4"/>
      <c r="N170" s="4"/>
      <c r="O170" s="4"/>
    </row>
    <row r="171" spans="3:15" ht="15" x14ac:dyDescent="0.2">
      <c r="C171" s="44" t="s">
        <v>127</v>
      </c>
      <c r="D171" s="45"/>
      <c r="E171" s="45"/>
      <c r="F171" s="45"/>
      <c r="G171" s="45"/>
      <c r="H171" s="45"/>
      <c r="I171" s="15"/>
      <c r="J171" s="46">
        <v>-662892424.77999997</v>
      </c>
      <c r="K171" s="17"/>
      <c r="L171" s="46">
        <v>-685339198.76999998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128</v>
      </c>
      <c r="G172" s="45"/>
      <c r="H172" s="45"/>
      <c r="I172" s="15"/>
      <c r="J172" s="54">
        <v>-1836876.89</v>
      </c>
      <c r="K172" s="17"/>
      <c r="L172" s="54">
        <v>-2189070.9900000002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129</v>
      </c>
      <c r="G173" s="45"/>
      <c r="H173" s="45"/>
      <c r="I173" s="15"/>
      <c r="J173" s="54">
        <v>6355547.6200000001</v>
      </c>
      <c r="K173" s="17"/>
      <c r="L173" s="54">
        <v>2860725.33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130</v>
      </c>
      <c r="G174" s="45"/>
      <c r="H174" s="45"/>
      <c r="I174" s="15"/>
      <c r="J174" s="54">
        <v>19330000</v>
      </c>
      <c r="K174" s="17"/>
      <c r="L174" s="54">
        <v>20600000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131</v>
      </c>
      <c r="G175" s="45"/>
      <c r="H175" s="45"/>
      <c r="I175" s="15"/>
      <c r="J175" s="54">
        <v>-21565328</v>
      </c>
      <c r="K175" s="17"/>
      <c r="L175" s="54">
        <v>-18668985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132</v>
      </c>
      <c r="G176" s="45"/>
      <c r="H176" s="45"/>
      <c r="I176" s="15"/>
      <c r="J176" s="54">
        <v>12412766</v>
      </c>
      <c r="K176" s="17"/>
      <c r="L176" s="54">
        <v>6541953</v>
      </c>
      <c r="M176" s="4"/>
      <c r="N176" s="4"/>
      <c r="O176" s="4"/>
    </row>
    <row r="177" spans="3:15" ht="15" x14ac:dyDescent="0.2">
      <c r="C177" s="44" t="s">
        <v>133</v>
      </c>
      <c r="D177" s="45"/>
      <c r="E177" s="45"/>
      <c r="F177" s="45"/>
      <c r="G177" s="45"/>
      <c r="H177" s="45"/>
      <c r="I177" s="15"/>
      <c r="J177" s="46">
        <v>-648196316.04999983</v>
      </c>
      <c r="K177" s="17"/>
      <c r="L177" s="46">
        <v>-676194576.42999995</v>
      </c>
      <c r="M177" s="4"/>
      <c r="N177" s="4"/>
      <c r="O177" s="4"/>
    </row>
    <row r="178" spans="3:15" ht="15" x14ac:dyDescent="0.2">
      <c r="C178" s="44" t="s">
        <v>134</v>
      </c>
      <c r="D178" s="45"/>
      <c r="E178" s="45"/>
      <c r="F178" s="45"/>
      <c r="G178" s="45"/>
      <c r="H178" s="45"/>
      <c r="I178" s="15"/>
      <c r="J178" s="46">
        <v>65433068.580000281</v>
      </c>
      <c r="K178" s="17"/>
      <c r="L178" s="46">
        <v>52470013.590000033</v>
      </c>
      <c r="M178" s="4"/>
      <c r="N178" s="4"/>
      <c r="O178" s="4"/>
    </row>
    <row r="179" spans="3:15" ht="15" x14ac:dyDescent="0.2">
      <c r="C179" s="44"/>
      <c r="D179" s="45"/>
      <c r="E179" s="45"/>
      <c r="F179" s="45" t="s">
        <v>175</v>
      </c>
      <c r="G179" s="45"/>
      <c r="H179" s="45"/>
      <c r="I179" s="15"/>
      <c r="J179" s="54">
        <v>-93806</v>
      </c>
      <c r="K179" s="17"/>
      <c r="L179" s="54">
        <v>-18150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136</v>
      </c>
      <c r="G180" s="45"/>
      <c r="H180" s="45"/>
      <c r="I180" s="15"/>
      <c r="J180" s="54">
        <v>-31362129.329999998</v>
      </c>
      <c r="K180" s="17"/>
      <c r="L180" s="54">
        <v>-32476322.390000001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137</v>
      </c>
      <c r="G181" s="45"/>
      <c r="H181" s="45"/>
      <c r="I181" s="15"/>
      <c r="J181" s="54">
        <v>-110954.48</v>
      </c>
      <c r="K181" s="17"/>
      <c r="L181" s="54">
        <v>-95687.84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138</v>
      </c>
      <c r="G182" s="45"/>
      <c r="H182" s="45"/>
      <c r="I182" s="15"/>
      <c r="J182" s="54">
        <v>-444853.75</v>
      </c>
      <c r="K182" s="17"/>
      <c r="L182" s="54">
        <v>-210362.32</v>
      </c>
      <c r="M182" s="4"/>
      <c r="N182" s="4"/>
      <c r="O182" s="4"/>
    </row>
    <row r="183" spans="3:15" ht="15" x14ac:dyDescent="0.2">
      <c r="C183" s="44" t="s">
        <v>140</v>
      </c>
      <c r="D183" s="45"/>
      <c r="E183" s="45"/>
      <c r="F183" s="45"/>
      <c r="G183" s="45"/>
      <c r="H183" s="45"/>
      <c r="I183" s="15"/>
      <c r="J183" s="46">
        <v>-32011743.559999999</v>
      </c>
      <c r="K183" s="17"/>
      <c r="L183" s="46">
        <v>-32800522.550000001</v>
      </c>
      <c r="M183" s="4"/>
      <c r="N183" s="4"/>
      <c r="O183" s="4"/>
    </row>
    <row r="184" spans="3:15" ht="15" x14ac:dyDescent="0.2">
      <c r="C184" s="44" t="s">
        <v>141</v>
      </c>
      <c r="D184" s="45"/>
      <c r="E184" s="45"/>
      <c r="F184" s="45"/>
      <c r="G184" s="45"/>
      <c r="H184" s="45"/>
      <c r="I184" s="15"/>
      <c r="J184" s="46">
        <v>-680208059.60999978</v>
      </c>
      <c r="K184" s="17"/>
      <c r="L184" s="46">
        <v>-708995098.9799999</v>
      </c>
      <c r="M184" s="4"/>
      <c r="N184" s="4"/>
      <c r="O184" s="4"/>
    </row>
    <row r="185" spans="3:15" ht="15" x14ac:dyDescent="0.2">
      <c r="C185" s="44" t="s">
        <v>142</v>
      </c>
      <c r="D185" s="45"/>
      <c r="E185" s="45"/>
      <c r="F185" s="45"/>
      <c r="G185" s="45"/>
      <c r="H185" s="45"/>
      <c r="I185" s="15"/>
      <c r="J185" s="46">
        <v>33421325.020000283</v>
      </c>
      <c r="K185" s="17"/>
      <c r="L185" s="46">
        <v>19669491.040000033</v>
      </c>
      <c r="M185" s="4"/>
      <c r="N185" s="4"/>
      <c r="O185" s="4"/>
    </row>
    <row r="186" spans="3:15" ht="15" x14ac:dyDescent="0.2">
      <c r="C186" s="44"/>
      <c r="D186" s="45"/>
      <c r="E186" s="45"/>
      <c r="F186" s="45" t="s">
        <v>143</v>
      </c>
      <c r="G186" s="45"/>
      <c r="H186" s="45"/>
      <c r="I186" s="15"/>
      <c r="J186" s="54">
        <v>57505.51</v>
      </c>
      <c r="K186" s="17"/>
      <c r="L186" s="54">
        <v>61992.68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144</v>
      </c>
      <c r="G187" s="45"/>
      <c r="H187" s="45"/>
      <c r="I187" s="15"/>
      <c r="J187" s="54">
        <v>-80436.33</v>
      </c>
      <c r="K187" s="17"/>
      <c r="L187" s="54">
        <v>-88169.02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145</v>
      </c>
      <c r="G188" s="45"/>
      <c r="H188" s="45"/>
      <c r="I188" s="15"/>
      <c r="J188" s="54">
        <v>11214556.08</v>
      </c>
      <c r="K188" s="17"/>
      <c r="L188" s="54">
        <v>31145140.739999998</v>
      </c>
      <c r="M188" s="4"/>
      <c r="N188" s="4"/>
      <c r="O188" s="4"/>
    </row>
    <row r="189" spans="3:15" ht="15" x14ac:dyDescent="0.2">
      <c r="C189" s="44" t="s">
        <v>146</v>
      </c>
      <c r="D189" s="45"/>
      <c r="E189" s="45"/>
      <c r="F189" s="45"/>
      <c r="G189" s="45"/>
      <c r="H189" s="45"/>
      <c r="I189" s="15"/>
      <c r="J189" s="46">
        <v>11191625.26</v>
      </c>
      <c r="K189" s="17"/>
      <c r="L189" s="46">
        <v>31118964.399999999</v>
      </c>
      <c r="M189" s="4"/>
      <c r="N189" s="4"/>
      <c r="O189" s="4"/>
    </row>
    <row r="190" spans="3:15" ht="15" x14ac:dyDescent="0.2">
      <c r="C190" s="44" t="s">
        <v>149</v>
      </c>
      <c r="D190" s="45"/>
      <c r="E190" s="45"/>
      <c r="F190" s="45"/>
      <c r="G190" s="45"/>
      <c r="H190" s="45"/>
      <c r="I190" s="15"/>
      <c r="J190" s="46">
        <v>11191625.26</v>
      </c>
      <c r="K190" s="17"/>
      <c r="L190" s="46">
        <v>31118964.399999999</v>
      </c>
      <c r="M190" s="4"/>
      <c r="N190" s="4"/>
      <c r="O190" s="4"/>
    </row>
    <row r="191" spans="3:15" ht="15" x14ac:dyDescent="0.2">
      <c r="C191" s="44" t="s">
        <v>150</v>
      </c>
      <c r="D191" s="45"/>
      <c r="E191" s="45"/>
      <c r="F191" s="45"/>
      <c r="G191" s="45"/>
      <c r="H191" s="45"/>
      <c r="I191" s="15"/>
      <c r="J191" s="46">
        <v>44612950.280000284</v>
      </c>
      <c r="K191" s="17"/>
      <c r="L191" s="46">
        <v>50788455.440000027</v>
      </c>
      <c r="M191" s="4"/>
      <c r="N191" s="4"/>
      <c r="O191" s="4"/>
    </row>
    <row r="192" spans="3:15" ht="15" hidden="1" x14ac:dyDescent="0.2">
      <c r="C192" s="44"/>
      <c r="D192" s="45"/>
      <c r="E192" s="45"/>
      <c r="F192" s="45"/>
      <c r="G192" s="45"/>
      <c r="H192" s="45"/>
      <c r="I192" s="15"/>
      <c r="J192" s="54"/>
      <c r="K192" s="17"/>
      <c r="L192" s="54"/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167114.25</v>
      </c>
      <c r="K312" s="17"/>
      <c r="L312" s="54">
        <v>178040.4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118</v>
      </c>
      <c r="G313" s="45"/>
      <c r="H313" s="45"/>
      <c r="I313" s="15"/>
      <c r="J313" s="54">
        <v>-564.71</v>
      </c>
      <c r="K313" s="17"/>
      <c r="L313" s="54">
        <v>-811.7</v>
      </c>
      <c r="M313" s="4"/>
      <c r="N313" s="4"/>
      <c r="O313" s="4"/>
    </row>
    <row r="314" spans="2:15" ht="14.45" customHeight="1" x14ac:dyDescent="0.2">
      <c r="C314" s="44"/>
      <c r="D314" s="45"/>
      <c r="E314" s="45"/>
      <c r="F314" s="45" t="s">
        <v>120</v>
      </c>
      <c r="G314" s="45"/>
      <c r="H314" s="45"/>
      <c r="I314" s="15"/>
      <c r="J314" s="54">
        <v>-185.12</v>
      </c>
      <c r="K314" s="17"/>
      <c r="L314" s="54">
        <v>-202.9</v>
      </c>
      <c r="M314" s="4"/>
      <c r="N314" s="4"/>
      <c r="O314" s="4"/>
    </row>
    <row r="315" spans="2:15" ht="14.45" customHeight="1" x14ac:dyDescent="0.2">
      <c r="C315" s="44" t="s">
        <v>123</v>
      </c>
      <c r="D315" s="45"/>
      <c r="E315" s="45"/>
      <c r="F315" s="45"/>
      <c r="G315" s="45"/>
      <c r="H315" s="45"/>
      <c r="I315" s="15"/>
      <c r="J315" s="46">
        <v>166364.42000000001</v>
      </c>
      <c r="K315" s="17"/>
      <c r="L315" s="46">
        <v>177025.8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124</v>
      </c>
      <c r="G316" s="45"/>
      <c r="H316" s="45"/>
      <c r="I316" s="15"/>
      <c r="J316" s="54">
        <v>-190437.45</v>
      </c>
      <c r="K316" s="17"/>
      <c r="L316" s="54">
        <v>-166732.85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129</v>
      </c>
      <c r="G317" s="45"/>
      <c r="H317" s="45"/>
      <c r="I317" s="15"/>
      <c r="J317" s="54">
        <v>1351.99</v>
      </c>
      <c r="K317" s="17"/>
      <c r="L317" s="54">
        <v>371.06</v>
      </c>
      <c r="M317" s="4"/>
      <c r="N317" s="4"/>
      <c r="O317" s="4"/>
    </row>
    <row r="318" spans="2:15" ht="14.45" customHeight="1" x14ac:dyDescent="0.2">
      <c r="C318" s="44"/>
      <c r="D318" s="45"/>
      <c r="E318" s="45"/>
      <c r="F318" s="45" t="s">
        <v>130</v>
      </c>
      <c r="G318" s="45"/>
      <c r="H318" s="45"/>
      <c r="I318" s="15"/>
      <c r="J318" s="54">
        <v>150000</v>
      </c>
      <c r="K318" s="17"/>
      <c r="L318" s="54">
        <v>0</v>
      </c>
      <c r="M318" s="4"/>
      <c r="N318" s="4"/>
      <c r="O318" s="4"/>
    </row>
    <row r="319" spans="2:15" ht="14.45" customHeight="1" x14ac:dyDescent="0.2">
      <c r="C319" s="44" t="s">
        <v>133</v>
      </c>
      <c r="D319" s="45"/>
      <c r="E319" s="45"/>
      <c r="F319" s="45"/>
      <c r="G319" s="45"/>
      <c r="H319" s="45"/>
      <c r="I319" s="15"/>
      <c r="J319" s="46">
        <v>-39085.460000000021</v>
      </c>
      <c r="K319" s="17"/>
      <c r="L319" s="46">
        <v>-166361.79</v>
      </c>
      <c r="M319" s="4"/>
      <c r="N319" s="4"/>
      <c r="O319" s="4"/>
    </row>
    <row r="320" spans="2:15" ht="14.45" customHeight="1" x14ac:dyDescent="0.2">
      <c r="C320" s="44" t="s">
        <v>134</v>
      </c>
      <c r="D320" s="45"/>
      <c r="E320" s="45"/>
      <c r="F320" s="45"/>
      <c r="G320" s="45"/>
      <c r="H320" s="45"/>
      <c r="I320" s="15"/>
      <c r="J320" s="46">
        <v>127278.95999999999</v>
      </c>
      <c r="K320" s="17"/>
      <c r="L320" s="46">
        <v>10664.00999999998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136</v>
      </c>
      <c r="G321" s="45"/>
      <c r="H321" s="45"/>
      <c r="I321" s="15"/>
      <c r="J321" s="54">
        <v>-7436.86</v>
      </c>
      <c r="K321" s="17"/>
      <c r="L321" s="54">
        <v>-7945.5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137</v>
      </c>
      <c r="G322" s="45"/>
      <c r="H322" s="45"/>
      <c r="I322" s="15"/>
      <c r="J322" s="54">
        <v>-25.86</v>
      </c>
      <c r="K322" s="17"/>
      <c r="L322" s="54">
        <v>-23.24</v>
      </c>
      <c r="M322" s="4"/>
      <c r="N322" s="4"/>
      <c r="O322" s="4"/>
    </row>
    <row r="323" spans="3:15" ht="14.45" customHeight="1" x14ac:dyDescent="0.2">
      <c r="C323" s="44" t="s">
        <v>140</v>
      </c>
      <c r="D323" s="45"/>
      <c r="E323" s="45"/>
      <c r="F323" s="45"/>
      <c r="G323" s="45"/>
      <c r="H323" s="45"/>
      <c r="I323" s="15"/>
      <c r="J323" s="46">
        <v>-7462.7199999999993</v>
      </c>
      <c r="K323" s="17"/>
      <c r="L323" s="46">
        <v>-7968.74</v>
      </c>
      <c r="M323" s="4"/>
      <c r="N323" s="4"/>
      <c r="O323" s="4"/>
    </row>
    <row r="324" spans="3:15" ht="14.45" customHeight="1" x14ac:dyDescent="0.2">
      <c r="C324" s="44" t="s">
        <v>141</v>
      </c>
      <c r="D324" s="45"/>
      <c r="E324" s="45"/>
      <c r="F324" s="45"/>
      <c r="G324" s="45"/>
      <c r="H324" s="45"/>
      <c r="I324" s="15"/>
      <c r="J324" s="46">
        <v>-46548.180000000022</v>
      </c>
      <c r="K324" s="17"/>
      <c r="L324" s="46">
        <v>-174330.53</v>
      </c>
      <c r="M324" s="4"/>
      <c r="N324" s="4"/>
      <c r="O324" s="4"/>
    </row>
    <row r="325" spans="3:15" ht="14.45" customHeight="1" x14ac:dyDescent="0.2">
      <c r="C325" s="44" t="s">
        <v>142</v>
      </c>
      <c r="D325" s="45"/>
      <c r="E325" s="45"/>
      <c r="F325" s="45"/>
      <c r="G325" s="45"/>
      <c r="H325" s="45"/>
      <c r="I325" s="15"/>
      <c r="J325" s="46">
        <v>119816.23999999999</v>
      </c>
      <c r="K325" s="17"/>
      <c r="L325" s="46">
        <v>2695.2699999999804</v>
      </c>
      <c r="M325" s="4"/>
      <c r="N325" s="4"/>
      <c r="O325" s="4"/>
    </row>
    <row r="326" spans="3:15" ht="14.45" customHeight="1" x14ac:dyDescent="0.2">
      <c r="C326" s="44"/>
      <c r="D326" s="45"/>
      <c r="E326" s="45"/>
      <c r="F326" s="45" t="s">
        <v>143</v>
      </c>
      <c r="G326" s="45"/>
      <c r="H326" s="45"/>
      <c r="I326" s="15"/>
      <c r="J326" s="54">
        <v>13.41</v>
      </c>
      <c r="K326" s="17"/>
      <c r="L326" s="54">
        <v>15.06</v>
      </c>
      <c r="M326" s="4"/>
      <c r="N326" s="4"/>
      <c r="O326" s="4"/>
    </row>
    <row r="327" spans="3:15" ht="14.45" customHeight="1" x14ac:dyDescent="0.2">
      <c r="C327" s="44"/>
      <c r="D327" s="45"/>
      <c r="E327" s="45"/>
      <c r="F327" s="45" t="s">
        <v>144</v>
      </c>
      <c r="G327" s="45"/>
      <c r="H327" s="45"/>
      <c r="I327" s="15"/>
      <c r="J327" s="54">
        <v>-18.75</v>
      </c>
      <c r="K327" s="17"/>
      <c r="L327" s="54">
        <v>-21.42</v>
      </c>
      <c r="M327" s="4"/>
      <c r="N327" s="4"/>
      <c r="O327" s="4"/>
    </row>
    <row r="328" spans="3:15" ht="14.45" customHeight="1" x14ac:dyDescent="0.2">
      <c r="C328" s="44"/>
      <c r="D328" s="45"/>
      <c r="E328" s="45"/>
      <c r="F328" s="45" t="s">
        <v>145</v>
      </c>
      <c r="G328" s="45"/>
      <c r="H328" s="45"/>
      <c r="I328" s="15"/>
      <c r="J328" s="54">
        <v>2614.38</v>
      </c>
      <c r="K328" s="17"/>
      <c r="L328" s="54">
        <v>7566.57</v>
      </c>
      <c r="M328" s="4"/>
      <c r="N328" s="4"/>
      <c r="O328" s="4"/>
    </row>
    <row r="329" spans="3:15" ht="14.45" customHeight="1" x14ac:dyDescent="0.2">
      <c r="C329" s="44" t="s">
        <v>146</v>
      </c>
      <c r="D329" s="45"/>
      <c r="E329" s="45"/>
      <c r="F329" s="45"/>
      <c r="G329" s="45"/>
      <c r="H329" s="45"/>
      <c r="I329" s="15"/>
      <c r="J329" s="46">
        <v>2609.04</v>
      </c>
      <c r="K329" s="17"/>
      <c r="L329" s="46">
        <v>7560.21</v>
      </c>
      <c r="M329" s="4"/>
      <c r="N329" s="4"/>
      <c r="O329" s="4"/>
    </row>
    <row r="330" spans="3:15" ht="14.45" customHeight="1" x14ac:dyDescent="0.2">
      <c r="C330" s="44" t="s">
        <v>149</v>
      </c>
      <c r="D330" s="45"/>
      <c r="E330" s="45"/>
      <c r="F330" s="45"/>
      <c r="G330" s="45"/>
      <c r="H330" s="45"/>
      <c r="I330" s="15"/>
      <c r="J330" s="46">
        <v>2609.04</v>
      </c>
      <c r="K330" s="17"/>
      <c r="L330" s="46">
        <v>7560.21</v>
      </c>
      <c r="M330" s="4"/>
      <c r="N330" s="4"/>
      <c r="O330" s="4"/>
    </row>
    <row r="331" spans="3:15" ht="14.45" customHeight="1" x14ac:dyDescent="0.2">
      <c r="C331" s="44" t="s">
        <v>150</v>
      </c>
      <c r="D331" s="45"/>
      <c r="E331" s="45"/>
      <c r="F331" s="45"/>
      <c r="G331" s="45"/>
      <c r="H331" s="45"/>
      <c r="I331" s="15"/>
      <c r="J331" s="46">
        <v>122425.27999999998</v>
      </c>
      <c r="K331" s="17"/>
      <c r="L331" s="46">
        <v>10255.479999999981</v>
      </c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1" manualBreakCount="1">
    <brk id="309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24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19381486.439999998</v>
      </c>
      <c r="K8" s="17"/>
      <c r="L8" s="46">
        <v>18891616.300000004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15690688.52</v>
      </c>
      <c r="K9" s="17"/>
      <c r="L9" s="54">
        <v>11744191.280000001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15690688.52</v>
      </c>
      <c r="K10" s="17"/>
      <c r="L10" s="54">
        <v>11744191.280000001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87</v>
      </c>
      <c r="E11" s="45"/>
      <c r="F11" s="45"/>
      <c r="G11" s="45"/>
      <c r="H11" s="45"/>
      <c r="I11" s="15"/>
      <c r="J11" s="54">
        <v>2</v>
      </c>
      <c r="K11" s="17"/>
      <c r="L11" s="54">
        <v>2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88</v>
      </c>
      <c r="E12" s="45"/>
      <c r="F12" s="45"/>
      <c r="G12" s="45"/>
      <c r="H12" s="45"/>
      <c r="I12" s="15"/>
      <c r="J12" s="54">
        <v>39369.160000000003</v>
      </c>
      <c r="K12" s="17"/>
      <c r="L12" s="54">
        <v>11000.96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89</v>
      </c>
      <c r="E13" s="45"/>
      <c r="F13" s="45"/>
      <c r="G13" s="45"/>
      <c r="H13" s="45"/>
      <c r="I13" s="15"/>
      <c r="J13" s="54">
        <v>1291760.2000000002</v>
      </c>
      <c r="K13" s="17"/>
      <c r="L13" s="54">
        <v>1373394.38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90</v>
      </c>
      <c r="F14" s="45"/>
      <c r="G14" s="45"/>
      <c r="H14" s="45"/>
      <c r="I14" s="15"/>
      <c r="J14" s="54">
        <v>958732.84000000008</v>
      </c>
      <c r="K14" s="17"/>
      <c r="L14" s="54">
        <v>1191821.8799999999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158</v>
      </c>
      <c r="F15" s="45"/>
      <c r="G15" s="45"/>
      <c r="H15" s="45"/>
      <c r="I15" s="15"/>
      <c r="J15" s="54">
        <v>229384.55</v>
      </c>
      <c r="K15" s="17"/>
      <c r="L15" s="54">
        <v>167241.04999999999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91</v>
      </c>
      <c r="F16" s="45"/>
      <c r="G16" s="45"/>
      <c r="H16" s="45"/>
      <c r="I16" s="15"/>
      <c r="J16" s="54">
        <v>103642.81</v>
      </c>
      <c r="K16" s="17"/>
      <c r="L16" s="54">
        <v>14331.45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94</v>
      </c>
      <c r="E17" s="45"/>
      <c r="F17" s="45"/>
      <c r="G17" s="45"/>
      <c r="H17" s="45"/>
      <c r="I17" s="15"/>
      <c r="J17" s="54">
        <v>2359666.56</v>
      </c>
      <c r="K17" s="17"/>
      <c r="L17" s="54">
        <v>5763027.6799999997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 t="s">
        <v>95</v>
      </c>
      <c r="D18" s="45"/>
      <c r="E18" s="45"/>
      <c r="F18" s="45"/>
      <c r="G18" s="45"/>
      <c r="H18" s="45"/>
      <c r="I18" s="15"/>
      <c r="J18" s="46">
        <v>19381486.440000001</v>
      </c>
      <c r="K18" s="17"/>
      <c r="L18" s="46">
        <v>18891616.300000001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96</v>
      </c>
      <c r="E19" s="45"/>
      <c r="F19" s="45"/>
      <c r="G19" s="45"/>
      <c r="H19" s="45"/>
      <c r="I19" s="15"/>
      <c r="J19" s="54">
        <v>12298713.74</v>
      </c>
      <c r="K19" s="17"/>
      <c r="L19" s="54">
        <v>11384529.84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/>
      <c r="E20" s="45" t="s">
        <v>98</v>
      </c>
      <c r="F20" s="45"/>
      <c r="G20" s="45"/>
      <c r="H20" s="45"/>
      <c r="I20" s="15"/>
      <c r="J20" s="54">
        <v>12298713.74</v>
      </c>
      <c r="K20" s="17"/>
      <c r="L20" s="54">
        <v>11384529.84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/>
      <c r="F21" s="45" t="s">
        <v>99</v>
      </c>
      <c r="G21" s="45"/>
      <c r="H21" s="45"/>
      <c r="I21" s="15"/>
      <c r="J21" s="54">
        <v>11364979.98</v>
      </c>
      <c r="K21" s="17"/>
      <c r="L21" s="54">
        <v>10472464.9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/>
      <c r="F22" s="45" t="s">
        <v>101</v>
      </c>
      <c r="G22" s="45"/>
      <c r="H22" s="45"/>
      <c r="I22" s="15"/>
      <c r="J22" s="54">
        <v>933733.76</v>
      </c>
      <c r="K22" s="17"/>
      <c r="L22" s="54">
        <v>912064.94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 t="s">
        <v>102</v>
      </c>
      <c r="E23" s="45"/>
      <c r="F23" s="45"/>
      <c r="G23" s="45"/>
      <c r="H23" s="45"/>
      <c r="I23" s="15"/>
      <c r="J23" s="54">
        <v>7082772.6999999993</v>
      </c>
      <c r="K23" s="17"/>
      <c r="L23" s="54">
        <v>7507086.46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 t="s">
        <v>103</v>
      </c>
      <c r="F24" s="45"/>
      <c r="G24" s="45"/>
      <c r="H24" s="45"/>
      <c r="I24" s="15"/>
      <c r="J24" s="54">
        <v>3007486</v>
      </c>
      <c r="K24" s="17"/>
      <c r="L24" s="54">
        <v>2696500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104</v>
      </c>
      <c r="G25" s="45"/>
      <c r="H25" s="45"/>
      <c r="I25" s="15"/>
      <c r="J25" s="54">
        <v>11000</v>
      </c>
      <c r="K25" s="17"/>
      <c r="L25" s="54">
        <v>14500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105</v>
      </c>
      <c r="G26" s="45"/>
      <c r="H26" s="45"/>
      <c r="I26" s="15"/>
      <c r="J26" s="54">
        <v>23000</v>
      </c>
      <c r="K26" s="17"/>
      <c r="L26" s="54">
        <v>27000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106</v>
      </c>
      <c r="G27" s="45"/>
      <c r="H27" s="45"/>
      <c r="I27" s="15"/>
      <c r="J27" s="54">
        <v>2973486</v>
      </c>
      <c r="K27" s="17"/>
      <c r="L27" s="54">
        <v>2655000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 t="s">
        <v>108</v>
      </c>
      <c r="F28" s="45"/>
      <c r="G28" s="45"/>
      <c r="H28" s="45"/>
      <c r="I28" s="15"/>
      <c r="J28" s="54">
        <v>0</v>
      </c>
      <c r="K28" s="17"/>
      <c r="L28" s="54">
        <v>209.5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 t="s">
        <v>110</v>
      </c>
      <c r="F29" s="45"/>
      <c r="G29" s="45"/>
      <c r="H29" s="45"/>
      <c r="I29" s="15"/>
      <c r="J29" s="54">
        <v>3207574.35</v>
      </c>
      <c r="K29" s="17"/>
      <c r="L29" s="54">
        <v>3364934.7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 t="s">
        <v>164</v>
      </c>
      <c r="F30" s="45"/>
      <c r="G30" s="45"/>
      <c r="H30" s="45"/>
      <c r="I30" s="15"/>
      <c r="J30" s="54">
        <v>1860.75</v>
      </c>
      <c r="K30" s="17"/>
      <c r="L30" s="54">
        <v>-1632.25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174</v>
      </c>
      <c r="F31" s="45"/>
      <c r="G31" s="45"/>
      <c r="H31" s="45"/>
      <c r="I31" s="15"/>
      <c r="J31" s="54">
        <v>16250.85</v>
      </c>
      <c r="K31" s="17"/>
      <c r="L31" s="54">
        <v>19269.8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114</v>
      </c>
      <c r="F32" s="45"/>
      <c r="G32" s="45"/>
      <c r="H32" s="45"/>
      <c r="I32" s="15"/>
      <c r="J32" s="54">
        <v>849600.75</v>
      </c>
      <c r="K32" s="17"/>
      <c r="L32" s="54">
        <v>1427804.71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hidden="1" customHeight="1" x14ac:dyDescent="0.2">
      <c r="C33" s="44"/>
      <c r="D33" s="45"/>
      <c r="E33" s="45"/>
      <c r="F33" s="45"/>
      <c r="G33" s="45"/>
      <c r="H33" s="45"/>
      <c r="I33" s="15"/>
      <c r="J33" s="54"/>
      <c r="K33" s="17"/>
      <c r="L33" s="54"/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hidden="1" customHeight="1" x14ac:dyDescent="0.2">
      <c r="C34" s="44"/>
      <c r="D34" s="45"/>
      <c r="E34" s="45"/>
      <c r="F34" s="45"/>
      <c r="G34" s="45"/>
      <c r="H34" s="45"/>
      <c r="I34" s="15"/>
      <c r="J34" s="54"/>
      <c r="K34" s="17"/>
      <c r="L34" s="54"/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hidden="1" customHeight="1" x14ac:dyDescent="0.2">
      <c r="C35" s="44"/>
      <c r="D35" s="45"/>
      <c r="E35" s="45"/>
      <c r="F35" s="45"/>
      <c r="G35" s="45"/>
      <c r="H35" s="45"/>
      <c r="I35" s="15"/>
      <c r="J35" s="54"/>
      <c r="K35" s="17"/>
      <c r="L35" s="54"/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hidden="1" customHeight="1" x14ac:dyDescent="0.2">
      <c r="C36" s="44"/>
      <c r="D36" s="45"/>
      <c r="E36" s="45"/>
      <c r="F36" s="45"/>
      <c r="G36" s="45"/>
      <c r="H36" s="45"/>
      <c r="I36" s="15"/>
      <c r="J36" s="54"/>
      <c r="K36" s="17"/>
      <c r="L36" s="54"/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hidden="1" customHeight="1" x14ac:dyDescent="0.2">
      <c r="C37" s="44"/>
      <c r="D37" s="45"/>
      <c r="E37" s="45"/>
      <c r="F37" s="45"/>
      <c r="G37" s="45"/>
      <c r="H37" s="45"/>
      <c r="I37" s="15"/>
      <c r="J37" s="54"/>
      <c r="K37" s="17"/>
      <c r="L37" s="54"/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14513706.9</v>
      </c>
      <c r="K160" s="17"/>
      <c r="L160" s="54">
        <v>14798707.25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-1326.55</v>
      </c>
      <c r="K161" s="17"/>
      <c r="L161" s="54">
        <v>-7518.1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165</v>
      </c>
      <c r="G162" s="45"/>
      <c r="H162" s="45"/>
      <c r="I162" s="15"/>
      <c r="J162" s="54">
        <v>-182759.8</v>
      </c>
      <c r="K162" s="17"/>
      <c r="L162" s="54">
        <v>-158360.35999999999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119</v>
      </c>
      <c r="G163" s="45"/>
      <c r="H163" s="45"/>
      <c r="I163" s="15"/>
      <c r="J163" s="54">
        <v>1264804.1000000001</v>
      </c>
      <c r="K163" s="17"/>
      <c r="L163" s="54">
        <v>1172641.8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121</v>
      </c>
      <c r="G164" s="45"/>
      <c r="H164" s="45"/>
      <c r="I164" s="15"/>
      <c r="J164" s="54">
        <v>-24700.799999999999</v>
      </c>
      <c r="K164" s="17"/>
      <c r="L164" s="54">
        <v>-21129.599999999999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122</v>
      </c>
      <c r="G165" s="45"/>
      <c r="H165" s="45"/>
      <c r="I165" s="15"/>
      <c r="J165" s="54">
        <v>-1264804.1000000001</v>
      </c>
      <c r="K165" s="17"/>
      <c r="L165" s="54">
        <v>-1172641.8</v>
      </c>
      <c r="M165" s="4"/>
      <c r="N165" s="4"/>
      <c r="O165" s="4"/>
    </row>
    <row r="166" spans="3:15" ht="15" x14ac:dyDescent="0.2">
      <c r="C166" s="44" t="s">
        <v>123</v>
      </c>
      <c r="D166" s="45"/>
      <c r="E166" s="45"/>
      <c r="F166" s="45"/>
      <c r="G166" s="45"/>
      <c r="H166" s="45"/>
      <c r="I166" s="15"/>
      <c r="J166" s="46">
        <v>14304919.749999998</v>
      </c>
      <c r="K166" s="17"/>
      <c r="L166" s="46">
        <v>14611699.190000001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124</v>
      </c>
      <c r="G167" s="45"/>
      <c r="H167" s="45"/>
      <c r="I167" s="15"/>
      <c r="J167" s="54">
        <v>-13242889.449999999</v>
      </c>
      <c r="K167" s="17"/>
      <c r="L167" s="54">
        <v>-14221368.35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125</v>
      </c>
      <c r="G168" s="45"/>
      <c r="H168" s="45"/>
      <c r="I168" s="15"/>
      <c r="J168" s="54">
        <v>2117184.1</v>
      </c>
      <c r="K168" s="17"/>
      <c r="L168" s="54">
        <v>2334562.35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166</v>
      </c>
      <c r="G169" s="45"/>
      <c r="H169" s="45"/>
      <c r="I169" s="15"/>
      <c r="J169" s="54">
        <v>-483.5</v>
      </c>
      <c r="K169" s="17"/>
      <c r="L169" s="54">
        <v>-3015.27</v>
      </c>
      <c r="M169" s="4"/>
      <c r="N169" s="4"/>
      <c r="O169" s="4"/>
    </row>
    <row r="170" spans="3:15" ht="15" x14ac:dyDescent="0.2">
      <c r="C170" s="44" t="s">
        <v>126</v>
      </c>
      <c r="D170" s="45"/>
      <c r="E170" s="45"/>
      <c r="F170" s="45"/>
      <c r="G170" s="45"/>
      <c r="H170" s="45"/>
      <c r="I170" s="15"/>
      <c r="J170" s="46">
        <v>2116700.6</v>
      </c>
      <c r="K170" s="17"/>
      <c r="L170" s="46">
        <v>2331547.08</v>
      </c>
      <c r="M170" s="4"/>
      <c r="N170" s="4"/>
      <c r="O170" s="4"/>
    </row>
    <row r="171" spans="3:15" ht="15" x14ac:dyDescent="0.2">
      <c r="C171" s="44" t="s">
        <v>127</v>
      </c>
      <c r="D171" s="45"/>
      <c r="E171" s="45"/>
      <c r="F171" s="45"/>
      <c r="G171" s="45"/>
      <c r="H171" s="45"/>
      <c r="I171" s="15"/>
      <c r="J171" s="46">
        <v>-11126188.85</v>
      </c>
      <c r="K171" s="17"/>
      <c r="L171" s="46">
        <v>-11889821.27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128</v>
      </c>
      <c r="G172" s="45"/>
      <c r="H172" s="45"/>
      <c r="I172" s="15"/>
      <c r="J172" s="54">
        <v>-55908.2</v>
      </c>
      <c r="K172" s="17"/>
      <c r="L172" s="54">
        <v>-72119.75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129</v>
      </c>
      <c r="G173" s="45"/>
      <c r="H173" s="45"/>
      <c r="I173" s="15"/>
      <c r="J173" s="54">
        <v>-52939.7</v>
      </c>
      <c r="K173" s="17"/>
      <c r="L173" s="54">
        <v>-65819.899999999994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168</v>
      </c>
      <c r="G174" s="45"/>
      <c r="H174" s="45"/>
      <c r="I174" s="15"/>
      <c r="J174" s="54">
        <v>326859.8</v>
      </c>
      <c r="K174" s="17"/>
      <c r="L174" s="54">
        <v>266747.05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130</v>
      </c>
      <c r="G175" s="45"/>
      <c r="H175" s="45"/>
      <c r="I175" s="15"/>
      <c r="J175" s="54">
        <v>-318486</v>
      </c>
      <c r="K175" s="17"/>
      <c r="L175" s="54">
        <v>-270000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131</v>
      </c>
      <c r="G176" s="45"/>
      <c r="H176" s="45"/>
      <c r="I176" s="15"/>
      <c r="J176" s="54">
        <v>-2743861</v>
      </c>
      <c r="K176" s="17"/>
      <c r="L176" s="54">
        <v>-3615504.8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132</v>
      </c>
      <c r="G177" s="45"/>
      <c r="H177" s="45"/>
      <c r="I177" s="15"/>
      <c r="J177" s="54">
        <v>589962</v>
      </c>
      <c r="K177" s="17"/>
      <c r="L177" s="54">
        <v>948000</v>
      </c>
      <c r="M177" s="4"/>
      <c r="N177" s="4"/>
      <c r="O177" s="4"/>
    </row>
    <row r="178" spans="3:15" ht="15" x14ac:dyDescent="0.2">
      <c r="C178" s="44" t="s">
        <v>133</v>
      </c>
      <c r="D178" s="45"/>
      <c r="E178" s="45"/>
      <c r="F178" s="45"/>
      <c r="G178" s="45"/>
      <c r="H178" s="45"/>
      <c r="I178" s="15"/>
      <c r="J178" s="46">
        <v>-13380561.949999997</v>
      </c>
      <c r="K178" s="17"/>
      <c r="L178" s="46">
        <v>-14698518.669999998</v>
      </c>
      <c r="M178" s="4"/>
      <c r="N178" s="4"/>
      <c r="O178" s="4"/>
    </row>
    <row r="179" spans="3:15" ht="15" x14ac:dyDescent="0.2">
      <c r="C179" s="44" t="s">
        <v>134</v>
      </c>
      <c r="D179" s="45"/>
      <c r="E179" s="45"/>
      <c r="F179" s="45"/>
      <c r="G179" s="45"/>
      <c r="H179" s="45"/>
      <c r="I179" s="15"/>
      <c r="J179" s="46">
        <v>924357.80000000075</v>
      </c>
      <c r="K179" s="17"/>
      <c r="L179" s="46">
        <v>-86819.479999996722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135</v>
      </c>
      <c r="G180" s="45"/>
      <c r="H180" s="45"/>
      <c r="I180" s="15"/>
      <c r="J180" s="54">
        <v>-475036</v>
      </c>
      <c r="K180" s="17"/>
      <c r="L180" s="54">
        <v>-447101.2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136</v>
      </c>
      <c r="G181" s="45"/>
      <c r="H181" s="45"/>
      <c r="I181" s="15"/>
      <c r="J181" s="54">
        <v>-144759</v>
      </c>
      <c r="K181" s="17"/>
      <c r="L181" s="54">
        <v>-123461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137</v>
      </c>
      <c r="G182" s="45"/>
      <c r="H182" s="45"/>
      <c r="I182" s="15"/>
      <c r="J182" s="54">
        <v>-456</v>
      </c>
      <c r="K182" s="17"/>
      <c r="L182" s="54">
        <v>-594.5</v>
      </c>
      <c r="M182" s="4"/>
      <c r="N182" s="4"/>
      <c r="O182" s="4"/>
    </row>
    <row r="183" spans="3:15" ht="15" x14ac:dyDescent="0.2">
      <c r="C183" s="44" t="s">
        <v>140</v>
      </c>
      <c r="D183" s="45"/>
      <c r="E183" s="45"/>
      <c r="F183" s="45"/>
      <c r="G183" s="45"/>
      <c r="H183" s="45"/>
      <c r="I183" s="15"/>
      <c r="J183" s="46">
        <v>-620251</v>
      </c>
      <c r="K183" s="17"/>
      <c r="L183" s="46">
        <v>-571156.69999999995</v>
      </c>
      <c r="M183" s="4"/>
      <c r="N183" s="4"/>
      <c r="O183" s="4"/>
    </row>
    <row r="184" spans="3:15" ht="15" x14ac:dyDescent="0.2">
      <c r="C184" s="44" t="s">
        <v>141</v>
      </c>
      <c r="D184" s="45"/>
      <c r="E184" s="45"/>
      <c r="F184" s="45"/>
      <c r="G184" s="45"/>
      <c r="H184" s="45"/>
      <c r="I184" s="15"/>
      <c r="J184" s="46">
        <v>-14000812.949999997</v>
      </c>
      <c r="K184" s="17"/>
      <c r="L184" s="46">
        <v>-15269675.369999997</v>
      </c>
      <c r="M184" s="4"/>
      <c r="N184" s="4"/>
      <c r="O184" s="4"/>
    </row>
    <row r="185" spans="3:15" ht="15" x14ac:dyDescent="0.2">
      <c r="C185" s="44" t="s">
        <v>142</v>
      </c>
      <c r="D185" s="45"/>
      <c r="E185" s="45"/>
      <c r="F185" s="45"/>
      <c r="G185" s="45"/>
      <c r="H185" s="45"/>
      <c r="I185" s="15"/>
      <c r="J185" s="46">
        <v>304106.80000000075</v>
      </c>
      <c r="K185" s="17"/>
      <c r="L185" s="46">
        <v>-657976.17999999668</v>
      </c>
      <c r="M185" s="4"/>
      <c r="N185" s="4"/>
      <c r="O185" s="4"/>
    </row>
    <row r="186" spans="3:15" ht="15" x14ac:dyDescent="0.2">
      <c r="C186" s="44"/>
      <c r="D186" s="45"/>
      <c r="E186" s="45"/>
      <c r="F186" s="45" t="s">
        <v>143</v>
      </c>
      <c r="G186" s="45"/>
      <c r="H186" s="45"/>
      <c r="I186" s="15"/>
      <c r="J186" s="54">
        <v>2565.48</v>
      </c>
      <c r="K186" s="17"/>
      <c r="L186" s="54">
        <v>4699.6899999999996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144</v>
      </c>
      <c r="G187" s="45"/>
      <c r="H187" s="45"/>
      <c r="I187" s="15"/>
      <c r="J187" s="54">
        <v>-13685.6</v>
      </c>
      <c r="K187" s="17"/>
      <c r="L187" s="54">
        <v>-30907.98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145</v>
      </c>
      <c r="G188" s="45"/>
      <c r="H188" s="45"/>
      <c r="I188" s="15"/>
      <c r="J188" s="54">
        <v>399427.6</v>
      </c>
      <c r="K188" s="17"/>
      <c r="L188" s="54">
        <v>472222.97</v>
      </c>
      <c r="M188" s="4"/>
      <c r="N188" s="4"/>
      <c r="O188" s="4"/>
    </row>
    <row r="189" spans="3:15" ht="15" x14ac:dyDescent="0.2">
      <c r="C189" s="44" t="s">
        <v>146</v>
      </c>
      <c r="D189" s="45"/>
      <c r="E189" s="45"/>
      <c r="F189" s="45"/>
      <c r="G189" s="45"/>
      <c r="H189" s="45"/>
      <c r="I189" s="15"/>
      <c r="J189" s="46">
        <v>388307.48</v>
      </c>
      <c r="K189" s="17"/>
      <c r="L189" s="46">
        <v>446014.68</v>
      </c>
      <c r="M189" s="4"/>
      <c r="N189" s="4"/>
      <c r="O189" s="4"/>
    </row>
    <row r="190" spans="3:15" ht="15" x14ac:dyDescent="0.2">
      <c r="C190" s="44"/>
      <c r="D190" s="45"/>
      <c r="E190" s="45"/>
      <c r="F190" s="45" t="s">
        <v>147</v>
      </c>
      <c r="G190" s="45"/>
      <c r="H190" s="45"/>
      <c r="I190" s="15"/>
      <c r="J190" s="54">
        <v>220877.7</v>
      </c>
      <c r="K190" s="17"/>
      <c r="L190" s="54">
        <v>200335.25</v>
      </c>
      <c r="M190" s="4"/>
      <c r="N190" s="4"/>
      <c r="O190" s="4"/>
    </row>
    <row r="191" spans="3:15" ht="15" x14ac:dyDescent="0.2">
      <c r="C191" s="44"/>
      <c r="D191" s="45"/>
      <c r="E191" s="45"/>
      <c r="F191" s="45" t="s">
        <v>148</v>
      </c>
      <c r="G191" s="45"/>
      <c r="H191" s="45"/>
      <c r="I191" s="15"/>
      <c r="J191" s="54">
        <v>-20776.900000000001</v>
      </c>
      <c r="K191" s="17"/>
      <c r="L191" s="54">
        <v>-5041.04</v>
      </c>
      <c r="M191" s="4"/>
      <c r="N191" s="4"/>
      <c r="O191" s="4"/>
    </row>
    <row r="192" spans="3:15" ht="15" x14ac:dyDescent="0.2">
      <c r="C192" s="44" t="s">
        <v>149</v>
      </c>
      <c r="D192" s="45"/>
      <c r="E192" s="45"/>
      <c r="F192" s="45"/>
      <c r="G192" s="45"/>
      <c r="H192" s="45"/>
      <c r="I192" s="15"/>
      <c r="J192" s="46">
        <v>588408.28</v>
      </c>
      <c r="K192" s="17"/>
      <c r="L192" s="46">
        <v>641308.89</v>
      </c>
      <c r="M192" s="4"/>
      <c r="N192" s="4"/>
      <c r="O192" s="4"/>
    </row>
    <row r="193" spans="3:15" ht="15" x14ac:dyDescent="0.2">
      <c r="C193" s="44" t="s">
        <v>150</v>
      </c>
      <c r="D193" s="45"/>
      <c r="E193" s="45"/>
      <c r="F193" s="45"/>
      <c r="G193" s="45"/>
      <c r="H193" s="45"/>
      <c r="I193" s="15"/>
      <c r="J193" s="46">
        <v>892515.08000000077</v>
      </c>
      <c r="K193" s="17"/>
      <c r="L193" s="46">
        <v>-16667.28999999669</v>
      </c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125839.75</v>
      </c>
      <c r="K312" s="17"/>
      <c r="L312" s="54">
        <v>139073.04999999999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165</v>
      </c>
      <c r="G313" s="45"/>
      <c r="H313" s="45"/>
      <c r="I313" s="15"/>
      <c r="J313" s="54">
        <v>-56627.85</v>
      </c>
      <c r="K313" s="17"/>
      <c r="L313" s="54">
        <v>-55629.2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69211.899999999994</v>
      </c>
      <c r="K314" s="17"/>
      <c r="L314" s="46">
        <v>83443.849999999991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-109534.2</v>
      </c>
      <c r="K315" s="17"/>
      <c r="L315" s="54">
        <v>-143923.5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168</v>
      </c>
      <c r="G316" s="45"/>
      <c r="H316" s="45"/>
      <c r="I316" s="15"/>
      <c r="J316" s="54">
        <v>54767.1</v>
      </c>
      <c r="K316" s="17"/>
      <c r="L316" s="54">
        <v>71961.75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130</v>
      </c>
      <c r="G317" s="45"/>
      <c r="H317" s="45"/>
      <c r="I317" s="15"/>
      <c r="J317" s="54">
        <v>7500</v>
      </c>
      <c r="K317" s="17"/>
      <c r="L317" s="54">
        <v>-4900</v>
      </c>
      <c r="M317" s="4"/>
      <c r="N317" s="4"/>
      <c r="O317" s="4"/>
    </row>
    <row r="318" spans="2:15" ht="14.45" customHeight="1" x14ac:dyDescent="0.2">
      <c r="C318" s="44" t="s">
        <v>133</v>
      </c>
      <c r="D318" s="45"/>
      <c r="E318" s="45"/>
      <c r="F318" s="45"/>
      <c r="G318" s="45"/>
      <c r="H318" s="45"/>
      <c r="I318" s="15"/>
      <c r="J318" s="46">
        <v>-47267.1</v>
      </c>
      <c r="K318" s="17"/>
      <c r="L318" s="46">
        <v>-76861.75</v>
      </c>
      <c r="M318" s="4"/>
      <c r="N318" s="4"/>
      <c r="O318" s="4"/>
    </row>
    <row r="319" spans="2:15" ht="14.45" customHeight="1" x14ac:dyDescent="0.2">
      <c r="C319" s="44" t="s">
        <v>134</v>
      </c>
      <c r="D319" s="45"/>
      <c r="E319" s="45"/>
      <c r="F319" s="45"/>
      <c r="G319" s="45"/>
      <c r="H319" s="45"/>
      <c r="I319" s="15"/>
      <c r="J319" s="46">
        <v>21944.799999999996</v>
      </c>
      <c r="K319" s="17"/>
      <c r="L319" s="46">
        <v>6582.0999999999913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135</v>
      </c>
      <c r="G320" s="45"/>
      <c r="H320" s="45"/>
      <c r="I320" s="15"/>
      <c r="J320" s="54">
        <v>-4119</v>
      </c>
      <c r="K320" s="17"/>
      <c r="L320" s="54">
        <v>-4201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136</v>
      </c>
      <c r="G321" s="45"/>
      <c r="H321" s="45"/>
      <c r="I321" s="15"/>
      <c r="J321" s="54">
        <v>-1254.69</v>
      </c>
      <c r="K321" s="17"/>
      <c r="L321" s="54">
        <v>-1160.3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137</v>
      </c>
      <c r="G322" s="45"/>
      <c r="H322" s="45"/>
      <c r="I322" s="15"/>
      <c r="J322" s="54">
        <v>-4</v>
      </c>
      <c r="K322" s="17"/>
      <c r="L322" s="54">
        <v>-5.5</v>
      </c>
      <c r="M322" s="4"/>
      <c r="N322" s="4"/>
      <c r="O322" s="4"/>
    </row>
    <row r="323" spans="3:15" ht="14.45" customHeight="1" x14ac:dyDescent="0.2">
      <c r="C323" s="44" t="s">
        <v>140</v>
      </c>
      <c r="D323" s="45"/>
      <c r="E323" s="45"/>
      <c r="F323" s="45"/>
      <c r="G323" s="45"/>
      <c r="H323" s="45"/>
      <c r="I323" s="15"/>
      <c r="J323" s="46">
        <v>-5377.6900000000005</v>
      </c>
      <c r="K323" s="17"/>
      <c r="L323" s="46">
        <v>-5366.8</v>
      </c>
      <c r="M323" s="4"/>
      <c r="N323" s="4"/>
      <c r="O323" s="4"/>
    </row>
    <row r="324" spans="3:15" ht="14.45" customHeight="1" x14ac:dyDescent="0.2">
      <c r="C324" s="44" t="s">
        <v>141</v>
      </c>
      <c r="D324" s="45"/>
      <c r="E324" s="45"/>
      <c r="F324" s="45"/>
      <c r="G324" s="45"/>
      <c r="H324" s="45"/>
      <c r="I324" s="15"/>
      <c r="J324" s="46">
        <v>-52644.79</v>
      </c>
      <c r="K324" s="17"/>
      <c r="L324" s="46">
        <v>-82228.55</v>
      </c>
      <c r="M324" s="4"/>
      <c r="N324" s="4"/>
      <c r="O324" s="4"/>
    </row>
    <row r="325" spans="3:15" ht="14.45" customHeight="1" x14ac:dyDescent="0.2">
      <c r="C325" s="44" t="s">
        <v>142</v>
      </c>
      <c r="D325" s="45"/>
      <c r="E325" s="45"/>
      <c r="F325" s="45"/>
      <c r="G325" s="45"/>
      <c r="H325" s="45"/>
      <c r="I325" s="15"/>
      <c r="J325" s="46">
        <v>16567.109999999993</v>
      </c>
      <c r="K325" s="17"/>
      <c r="L325" s="46">
        <v>1215.2999999999911</v>
      </c>
      <c r="M325" s="4"/>
      <c r="N325" s="4"/>
      <c r="O325" s="4"/>
    </row>
    <row r="326" spans="3:15" ht="14.45" customHeight="1" x14ac:dyDescent="0.2">
      <c r="C326" s="44"/>
      <c r="D326" s="45"/>
      <c r="E326" s="45"/>
      <c r="F326" s="45" t="s">
        <v>143</v>
      </c>
      <c r="G326" s="45"/>
      <c r="H326" s="45"/>
      <c r="I326" s="15"/>
      <c r="J326" s="54">
        <v>22.200000000000003</v>
      </c>
      <c r="K326" s="17"/>
      <c r="L326" s="54">
        <v>44.1</v>
      </c>
      <c r="M326" s="4"/>
      <c r="N326" s="4"/>
      <c r="O326" s="4"/>
    </row>
    <row r="327" spans="3:15" ht="14.45" customHeight="1" x14ac:dyDescent="0.2">
      <c r="C327" s="44"/>
      <c r="D327" s="45"/>
      <c r="E327" s="45"/>
      <c r="F327" s="45" t="s">
        <v>144</v>
      </c>
      <c r="G327" s="45"/>
      <c r="H327" s="45"/>
      <c r="I327" s="15"/>
      <c r="J327" s="54">
        <v>-118.63</v>
      </c>
      <c r="K327" s="17"/>
      <c r="L327" s="54">
        <v>-290.5</v>
      </c>
      <c r="M327" s="4"/>
      <c r="N327" s="4"/>
      <c r="O327" s="4"/>
    </row>
    <row r="328" spans="3:15" ht="14.45" customHeight="1" x14ac:dyDescent="0.2">
      <c r="C328" s="44"/>
      <c r="D328" s="45"/>
      <c r="E328" s="45"/>
      <c r="F328" s="45" t="s">
        <v>145</v>
      </c>
      <c r="G328" s="45"/>
      <c r="H328" s="45"/>
      <c r="I328" s="15"/>
      <c r="J328" s="54">
        <v>3463.19</v>
      </c>
      <c r="K328" s="17"/>
      <c r="L328" s="54">
        <v>4437.8</v>
      </c>
      <c r="M328" s="4"/>
      <c r="N328" s="4"/>
      <c r="O328" s="4"/>
    </row>
    <row r="329" spans="3:15" ht="14.45" customHeight="1" x14ac:dyDescent="0.2">
      <c r="C329" s="44" t="s">
        <v>146</v>
      </c>
      <c r="D329" s="45"/>
      <c r="E329" s="45"/>
      <c r="F329" s="45"/>
      <c r="G329" s="45"/>
      <c r="H329" s="45"/>
      <c r="I329" s="15"/>
      <c r="J329" s="46">
        <v>3366.76</v>
      </c>
      <c r="K329" s="17"/>
      <c r="L329" s="46">
        <v>4191.3999999999996</v>
      </c>
      <c r="M329" s="4"/>
      <c r="N329" s="4"/>
      <c r="O329" s="4"/>
    </row>
    <row r="330" spans="3:15" ht="14.45" customHeight="1" x14ac:dyDescent="0.2">
      <c r="C330" s="44"/>
      <c r="D330" s="45"/>
      <c r="E330" s="45"/>
      <c r="F330" s="45" t="s">
        <v>147</v>
      </c>
      <c r="G330" s="45"/>
      <c r="H330" s="45"/>
      <c r="I330" s="15"/>
      <c r="J330" s="54">
        <v>1915.05</v>
      </c>
      <c r="K330" s="17"/>
      <c r="L330" s="54">
        <v>1882.7</v>
      </c>
      <c r="M330" s="4"/>
      <c r="N330" s="4"/>
      <c r="O330" s="4"/>
    </row>
    <row r="331" spans="3:15" ht="14.45" customHeight="1" x14ac:dyDescent="0.2">
      <c r="C331" s="44"/>
      <c r="D331" s="45"/>
      <c r="E331" s="45"/>
      <c r="F331" s="45" t="s">
        <v>148</v>
      </c>
      <c r="G331" s="45"/>
      <c r="H331" s="45"/>
      <c r="I331" s="15"/>
      <c r="J331" s="54">
        <v>-180.10000000000002</v>
      </c>
      <c r="K331" s="17"/>
      <c r="L331" s="54">
        <v>-47.400000000000006</v>
      </c>
      <c r="M331" s="4"/>
      <c r="N331" s="4"/>
      <c r="O331" s="4"/>
    </row>
    <row r="332" spans="3:15" ht="14.45" customHeight="1" x14ac:dyDescent="0.2">
      <c r="C332" s="44" t="s">
        <v>149</v>
      </c>
      <c r="D332" s="45"/>
      <c r="E332" s="45"/>
      <c r="F332" s="45"/>
      <c r="G332" s="45"/>
      <c r="H332" s="45"/>
      <c r="I332" s="15"/>
      <c r="J332" s="46">
        <v>5101.71</v>
      </c>
      <c r="K332" s="17"/>
      <c r="L332" s="46">
        <v>6026.7</v>
      </c>
      <c r="M332" s="4"/>
      <c r="N332" s="4"/>
      <c r="O332" s="4"/>
    </row>
    <row r="333" spans="3:15" ht="14.45" customHeight="1" x14ac:dyDescent="0.2">
      <c r="C333" s="44" t="s">
        <v>150</v>
      </c>
      <c r="D333" s="45"/>
      <c r="E333" s="45"/>
      <c r="F333" s="45"/>
      <c r="G333" s="45"/>
      <c r="H333" s="45"/>
      <c r="I333" s="15"/>
      <c r="J333" s="46">
        <v>21668.819999999996</v>
      </c>
      <c r="K333" s="17"/>
      <c r="L333" s="46">
        <v>7241.9999999999909</v>
      </c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1" manualBreakCount="1">
    <brk id="309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25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25742050.140000001</v>
      </c>
      <c r="K8" s="17"/>
      <c r="L8" s="46">
        <v>23013816.060000006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18260535.880000003</v>
      </c>
      <c r="K9" s="17"/>
      <c r="L9" s="54">
        <v>16748732.520000001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18260535.880000003</v>
      </c>
      <c r="K10" s="17"/>
      <c r="L10" s="54">
        <v>16748732.520000001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87</v>
      </c>
      <c r="E11" s="45"/>
      <c r="F11" s="45"/>
      <c r="G11" s="45"/>
      <c r="H11" s="45"/>
      <c r="I11" s="15"/>
      <c r="J11" s="54">
        <v>354936.4</v>
      </c>
      <c r="K11" s="17"/>
      <c r="L11" s="54">
        <v>374745.1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88</v>
      </c>
      <c r="E12" s="45"/>
      <c r="F12" s="45"/>
      <c r="G12" s="45"/>
      <c r="H12" s="45"/>
      <c r="I12" s="15"/>
      <c r="J12" s="54">
        <v>4029193.6700000004</v>
      </c>
      <c r="K12" s="17"/>
      <c r="L12" s="54">
        <v>3382872.03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89</v>
      </c>
      <c r="E13" s="45"/>
      <c r="F13" s="45"/>
      <c r="G13" s="45"/>
      <c r="H13" s="45"/>
      <c r="I13" s="15"/>
      <c r="J13" s="54">
        <v>1354514.09</v>
      </c>
      <c r="K13" s="17"/>
      <c r="L13" s="54">
        <v>831663.70000000019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90</v>
      </c>
      <c r="F14" s="45"/>
      <c r="G14" s="45"/>
      <c r="H14" s="45"/>
      <c r="I14" s="15"/>
      <c r="J14" s="54">
        <v>1180863.48</v>
      </c>
      <c r="K14" s="17"/>
      <c r="L14" s="54">
        <v>724126.87000000011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158</v>
      </c>
      <c r="F15" s="45"/>
      <c r="G15" s="45"/>
      <c r="H15" s="45"/>
      <c r="I15" s="15"/>
      <c r="J15" s="54">
        <v>21363.65</v>
      </c>
      <c r="K15" s="17"/>
      <c r="L15" s="54">
        <v>69502.38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91</v>
      </c>
      <c r="F16" s="45"/>
      <c r="G16" s="45"/>
      <c r="H16" s="45"/>
      <c r="I16" s="15"/>
      <c r="J16" s="54">
        <v>152286.96</v>
      </c>
      <c r="K16" s="17"/>
      <c r="L16" s="54">
        <v>38034.449999999997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94</v>
      </c>
      <c r="E17" s="45"/>
      <c r="F17" s="45"/>
      <c r="G17" s="45"/>
      <c r="H17" s="45"/>
      <c r="I17" s="15"/>
      <c r="J17" s="54">
        <v>1742870.1</v>
      </c>
      <c r="K17" s="17"/>
      <c r="L17" s="54">
        <v>1675802.71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 t="s">
        <v>95</v>
      </c>
      <c r="D18" s="45"/>
      <c r="E18" s="45"/>
      <c r="F18" s="45"/>
      <c r="G18" s="45"/>
      <c r="H18" s="45"/>
      <c r="I18" s="15"/>
      <c r="J18" s="46">
        <v>25742050.139999997</v>
      </c>
      <c r="K18" s="17"/>
      <c r="L18" s="46">
        <v>23013816.060000002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96</v>
      </c>
      <c r="E19" s="45"/>
      <c r="F19" s="45"/>
      <c r="G19" s="45"/>
      <c r="H19" s="45"/>
      <c r="I19" s="15"/>
      <c r="J19" s="54">
        <v>15939734.539999999</v>
      </c>
      <c r="K19" s="17"/>
      <c r="L19" s="54">
        <v>15234460.67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/>
      <c r="E20" s="45" t="s">
        <v>98</v>
      </c>
      <c r="F20" s="45"/>
      <c r="G20" s="45"/>
      <c r="H20" s="45"/>
      <c r="I20" s="15"/>
      <c r="J20" s="54">
        <v>15939734.539999999</v>
      </c>
      <c r="K20" s="17"/>
      <c r="L20" s="54">
        <v>15234460.67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/>
      <c r="F21" s="45" t="s">
        <v>99</v>
      </c>
      <c r="G21" s="45"/>
      <c r="H21" s="45"/>
      <c r="I21" s="15"/>
      <c r="J21" s="54">
        <v>15197827</v>
      </c>
      <c r="K21" s="17"/>
      <c r="L21" s="54">
        <v>14440389.880000001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/>
      <c r="F22" s="45" t="s">
        <v>101</v>
      </c>
      <c r="G22" s="45"/>
      <c r="H22" s="45"/>
      <c r="I22" s="15"/>
      <c r="J22" s="54">
        <v>741907.54</v>
      </c>
      <c r="K22" s="17"/>
      <c r="L22" s="54">
        <v>794070.79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 t="s">
        <v>102</v>
      </c>
      <c r="E23" s="45"/>
      <c r="F23" s="45"/>
      <c r="G23" s="45"/>
      <c r="H23" s="45"/>
      <c r="I23" s="15"/>
      <c r="J23" s="54">
        <v>9802315.6000000015</v>
      </c>
      <c r="K23" s="17"/>
      <c r="L23" s="54">
        <v>7779355.3900000006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 t="s">
        <v>103</v>
      </c>
      <c r="F24" s="45"/>
      <c r="G24" s="45"/>
      <c r="H24" s="45"/>
      <c r="I24" s="15"/>
      <c r="J24" s="54">
        <v>5120000</v>
      </c>
      <c r="K24" s="17"/>
      <c r="L24" s="54">
        <v>4750000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104</v>
      </c>
      <c r="G25" s="45"/>
      <c r="H25" s="45"/>
      <c r="I25" s="15"/>
      <c r="J25" s="54">
        <v>10000</v>
      </c>
      <c r="K25" s="17"/>
      <c r="L25" s="54">
        <v>10000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105</v>
      </c>
      <c r="G26" s="45"/>
      <c r="H26" s="45"/>
      <c r="I26" s="15"/>
      <c r="J26" s="54">
        <v>10000</v>
      </c>
      <c r="K26" s="17"/>
      <c r="L26" s="54">
        <v>10000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106</v>
      </c>
      <c r="G27" s="45"/>
      <c r="H27" s="45"/>
      <c r="I27" s="15"/>
      <c r="J27" s="54">
        <v>5100000</v>
      </c>
      <c r="K27" s="17"/>
      <c r="L27" s="54">
        <v>4730000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 t="s">
        <v>178</v>
      </c>
      <c r="F28" s="45"/>
      <c r="G28" s="45"/>
      <c r="H28" s="45"/>
      <c r="I28" s="15"/>
      <c r="J28" s="54">
        <v>48399.65</v>
      </c>
      <c r="K28" s="17"/>
      <c r="L28" s="54">
        <v>43400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179</v>
      </c>
      <c r="G29" s="45"/>
      <c r="H29" s="45"/>
      <c r="I29" s="15"/>
      <c r="J29" s="54">
        <v>48399.65</v>
      </c>
      <c r="K29" s="17"/>
      <c r="L29" s="54">
        <v>43400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 t="s">
        <v>108</v>
      </c>
      <c r="F30" s="45"/>
      <c r="G30" s="45"/>
      <c r="H30" s="45"/>
      <c r="I30" s="15"/>
      <c r="J30" s="54">
        <v>131730.25</v>
      </c>
      <c r="K30" s="17"/>
      <c r="L30" s="54">
        <v>7862.25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109</v>
      </c>
      <c r="F31" s="45"/>
      <c r="G31" s="45"/>
      <c r="H31" s="45"/>
      <c r="I31" s="15"/>
      <c r="J31" s="54">
        <v>1250969.1499999999</v>
      </c>
      <c r="K31" s="17"/>
      <c r="L31" s="54">
        <v>1043913.01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110</v>
      </c>
      <c r="F32" s="45"/>
      <c r="G32" s="45"/>
      <c r="H32" s="45"/>
      <c r="I32" s="15"/>
      <c r="J32" s="54">
        <v>2644683.77</v>
      </c>
      <c r="K32" s="17"/>
      <c r="L32" s="54">
        <v>1673784.23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163</v>
      </c>
      <c r="F33" s="45"/>
      <c r="G33" s="45"/>
      <c r="H33" s="45"/>
      <c r="I33" s="15"/>
      <c r="J33" s="54">
        <v>5393</v>
      </c>
      <c r="K33" s="17"/>
      <c r="L33" s="54">
        <v>5553.65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164</v>
      </c>
      <c r="F34" s="45"/>
      <c r="G34" s="45"/>
      <c r="H34" s="45"/>
      <c r="I34" s="15"/>
      <c r="J34" s="54">
        <v>407236.98</v>
      </c>
      <c r="K34" s="17"/>
      <c r="L34" s="54">
        <v>5068.22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174</v>
      </c>
      <c r="F35" s="45"/>
      <c r="G35" s="45"/>
      <c r="H35" s="45"/>
      <c r="I35" s="15"/>
      <c r="J35" s="54">
        <v>57733.8</v>
      </c>
      <c r="K35" s="17"/>
      <c r="L35" s="54">
        <v>84854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112</v>
      </c>
      <c r="F36" s="45"/>
      <c r="G36" s="45"/>
      <c r="H36" s="45"/>
      <c r="I36" s="15"/>
      <c r="J36" s="54">
        <v>86169</v>
      </c>
      <c r="K36" s="17"/>
      <c r="L36" s="54">
        <v>114920.03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114</v>
      </c>
      <c r="F37" s="45"/>
      <c r="G37" s="45"/>
      <c r="H37" s="45"/>
      <c r="I37" s="15"/>
      <c r="J37" s="54">
        <v>50000</v>
      </c>
      <c r="K37" s="17"/>
      <c r="L37" s="54">
        <v>50000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20700018.309999999</v>
      </c>
      <c r="K160" s="17"/>
      <c r="L160" s="54">
        <v>21399194.870000001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-14651.79</v>
      </c>
      <c r="K161" s="17"/>
      <c r="L161" s="54">
        <v>-14727.77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165</v>
      </c>
      <c r="G162" s="45"/>
      <c r="H162" s="45"/>
      <c r="I162" s="15"/>
      <c r="J162" s="54">
        <v>-219420.2</v>
      </c>
      <c r="K162" s="17"/>
      <c r="L162" s="54">
        <v>-83199.75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119</v>
      </c>
      <c r="G163" s="45"/>
      <c r="H163" s="45"/>
      <c r="I163" s="15"/>
      <c r="J163" s="54">
        <v>2930347.55</v>
      </c>
      <c r="K163" s="17"/>
      <c r="L163" s="54">
        <v>2875828.7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120</v>
      </c>
      <c r="G164" s="45"/>
      <c r="H164" s="45"/>
      <c r="I164" s="15"/>
      <c r="J164" s="54">
        <v>54589.91</v>
      </c>
      <c r="K164" s="17"/>
      <c r="L164" s="54">
        <v>106448.94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121</v>
      </c>
      <c r="G165" s="45"/>
      <c r="H165" s="45"/>
      <c r="I165" s="15"/>
      <c r="J165" s="54">
        <v>-26400</v>
      </c>
      <c r="K165" s="17"/>
      <c r="L165" s="54">
        <v>-27360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122</v>
      </c>
      <c r="G166" s="45"/>
      <c r="H166" s="45"/>
      <c r="I166" s="15"/>
      <c r="J166" s="54">
        <v>-2930347.55</v>
      </c>
      <c r="K166" s="17"/>
      <c r="L166" s="54">
        <v>-2875828.7</v>
      </c>
      <c r="M166" s="4"/>
      <c r="N166" s="4"/>
      <c r="O166" s="4"/>
    </row>
    <row r="167" spans="3:15" ht="15" x14ac:dyDescent="0.2">
      <c r="C167" s="44" t="s">
        <v>123</v>
      </c>
      <c r="D167" s="45"/>
      <c r="E167" s="45"/>
      <c r="F167" s="45"/>
      <c r="G167" s="45"/>
      <c r="H167" s="45"/>
      <c r="I167" s="15"/>
      <c r="J167" s="46">
        <v>20494136.23</v>
      </c>
      <c r="K167" s="17"/>
      <c r="L167" s="46">
        <v>21380356.290000003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124</v>
      </c>
      <c r="G168" s="45"/>
      <c r="H168" s="45"/>
      <c r="I168" s="15"/>
      <c r="J168" s="54">
        <v>-28527587.699999999</v>
      </c>
      <c r="K168" s="17"/>
      <c r="L168" s="54">
        <v>-28211024.300000001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125</v>
      </c>
      <c r="G169" s="45"/>
      <c r="H169" s="45"/>
      <c r="I169" s="15"/>
      <c r="J169" s="54">
        <v>3250006.85</v>
      </c>
      <c r="K169" s="17"/>
      <c r="L169" s="54">
        <v>3359059.05</v>
      </c>
      <c r="M169" s="4"/>
      <c r="N169" s="4"/>
      <c r="O169" s="4"/>
    </row>
    <row r="170" spans="3:15" ht="15" x14ac:dyDescent="0.2">
      <c r="C170" s="44" t="s">
        <v>126</v>
      </c>
      <c r="D170" s="45"/>
      <c r="E170" s="45"/>
      <c r="F170" s="45"/>
      <c r="G170" s="45"/>
      <c r="H170" s="45"/>
      <c r="I170" s="15"/>
      <c r="J170" s="46">
        <v>3250006.85</v>
      </c>
      <c r="K170" s="17"/>
      <c r="L170" s="46">
        <v>3359059.05</v>
      </c>
      <c r="M170" s="4"/>
      <c r="N170" s="4"/>
      <c r="O170" s="4"/>
    </row>
    <row r="171" spans="3:15" ht="15" x14ac:dyDescent="0.2">
      <c r="C171" s="44" t="s">
        <v>127</v>
      </c>
      <c r="D171" s="45"/>
      <c r="E171" s="45"/>
      <c r="F171" s="45"/>
      <c r="G171" s="45"/>
      <c r="H171" s="45"/>
      <c r="I171" s="15"/>
      <c r="J171" s="46">
        <v>-25277580.849999998</v>
      </c>
      <c r="K171" s="17"/>
      <c r="L171" s="46">
        <v>-24851965.25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129</v>
      </c>
      <c r="G172" s="45"/>
      <c r="H172" s="45"/>
      <c r="I172" s="15"/>
      <c r="J172" s="54">
        <v>-124941.38</v>
      </c>
      <c r="K172" s="17"/>
      <c r="L172" s="54">
        <v>-89963.28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168</v>
      </c>
      <c r="G173" s="45"/>
      <c r="H173" s="45"/>
      <c r="I173" s="15"/>
      <c r="J173" s="54">
        <v>138544.75</v>
      </c>
      <c r="K173" s="17"/>
      <c r="L173" s="54">
        <v>0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130</v>
      </c>
      <c r="G174" s="45"/>
      <c r="H174" s="45"/>
      <c r="I174" s="15"/>
      <c r="J174" s="54">
        <v>-370000</v>
      </c>
      <c r="K174" s="17"/>
      <c r="L174" s="54">
        <v>370000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131</v>
      </c>
      <c r="G175" s="45"/>
      <c r="H175" s="45"/>
      <c r="I175" s="15"/>
      <c r="J175" s="54">
        <v>6270830</v>
      </c>
      <c r="K175" s="17"/>
      <c r="L175" s="54">
        <v>7012795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132</v>
      </c>
      <c r="G176" s="45"/>
      <c r="H176" s="45"/>
      <c r="I176" s="15"/>
      <c r="J176" s="54">
        <v>690778</v>
      </c>
      <c r="K176" s="17"/>
      <c r="L176" s="54">
        <v>-776244</v>
      </c>
      <c r="M176" s="4"/>
      <c r="N176" s="4"/>
      <c r="O176" s="4"/>
    </row>
    <row r="177" spans="3:15" ht="15" x14ac:dyDescent="0.2">
      <c r="C177" s="44" t="s">
        <v>133</v>
      </c>
      <c r="D177" s="45"/>
      <c r="E177" s="45"/>
      <c r="F177" s="45"/>
      <c r="G177" s="45"/>
      <c r="H177" s="45"/>
      <c r="I177" s="15"/>
      <c r="J177" s="46">
        <v>-18672369.479999997</v>
      </c>
      <c r="K177" s="17"/>
      <c r="L177" s="46">
        <v>-18335377.530000001</v>
      </c>
      <c r="M177" s="4"/>
      <c r="N177" s="4"/>
      <c r="O177" s="4"/>
    </row>
    <row r="178" spans="3:15" ht="15" x14ac:dyDescent="0.2">
      <c r="C178" s="44" t="s">
        <v>134</v>
      </c>
      <c r="D178" s="45"/>
      <c r="E178" s="45"/>
      <c r="F178" s="45"/>
      <c r="G178" s="45"/>
      <c r="H178" s="45"/>
      <c r="I178" s="15"/>
      <c r="J178" s="46">
        <v>1821766.7500000037</v>
      </c>
      <c r="K178" s="17"/>
      <c r="L178" s="46">
        <v>3044978.7600000016</v>
      </c>
      <c r="M178" s="4"/>
      <c r="N178" s="4"/>
      <c r="O178" s="4"/>
    </row>
    <row r="179" spans="3:15" ht="15" x14ac:dyDescent="0.2">
      <c r="C179" s="44"/>
      <c r="D179" s="45"/>
      <c r="E179" s="45"/>
      <c r="F179" s="45" t="s">
        <v>135</v>
      </c>
      <c r="G179" s="45"/>
      <c r="H179" s="45"/>
      <c r="I179" s="15"/>
      <c r="J179" s="54">
        <v>-1235569.5</v>
      </c>
      <c r="K179" s="17"/>
      <c r="L179" s="54">
        <v>-1225306.78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136</v>
      </c>
      <c r="G180" s="45"/>
      <c r="H180" s="45"/>
      <c r="I180" s="15"/>
      <c r="J180" s="54">
        <v>-102387.55</v>
      </c>
      <c r="K180" s="17"/>
      <c r="L180" s="54">
        <v>-43158.17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137</v>
      </c>
      <c r="G181" s="45"/>
      <c r="H181" s="45"/>
      <c r="I181" s="15"/>
      <c r="J181" s="54">
        <v>-33190.949999999997</v>
      </c>
      <c r="K181" s="17"/>
      <c r="L181" s="54">
        <v>-52773.2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138</v>
      </c>
      <c r="G182" s="45"/>
      <c r="H182" s="45"/>
      <c r="I182" s="15"/>
      <c r="J182" s="54">
        <v>-33731.65</v>
      </c>
      <c r="K182" s="17"/>
      <c r="L182" s="54">
        <v>0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139</v>
      </c>
      <c r="G183" s="45"/>
      <c r="H183" s="45"/>
      <c r="I183" s="15"/>
      <c r="J183" s="54">
        <v>-62554.15</v>
      </c>
      <c r="K183" s="17"/>
      <c r="L183" s="54">
        <v>-58429.7</v>
      </c>
      <c r="M183" s="4"/>
      <c r="N183" s="4"/>
      <c r="O183" s="4"/>
    </row>
    <row r="184" spans="3:15" ht="15" x14ac:dyDescent="0.2">
      <c r="C184" s="44" t="s">
        <v>140</v>
      </c>
      <c r="D184" s="45"/>
      <c r="E184" s="45"/>
      <c r="F184" s="45"/>
      <c r="G184" s="45"/>
      <c r="H184" s="45"/>
      <c r="I184" s="15"/>
      <c r="J184" s="46">
        <v>-1467433.7999999998</v>
      </c>
      <c r="K184" s="17"/>
      <c r="L184" s="46">
        <v>-1379667.8499999999</v>
      </c>
      <c r="M184" s="4"/>
      <c r="N184" s="4"/>
      <c r="O184" s="4"/>
    </row>
    <row r="185" spans="3:15" ht="15" x14ac:dyDescent="0.2">
      <c r="C185" s="44" t="s">
        <v>141</v>
      </c>
      <c r="D185" s="45"/>
      <c r="E185" s="45"/>
      <c r="F185" s="45"/>
      <c r="G185" s="45"/>
      <c r="H185" s="45"/>
      <c r="I185" s="15"/>
      <c r="J185" s="46">
        <v>-20139803.279999997</v>
      </c>
      <c r="K185" s="17"/>
      <c r="L185" s="46">
        <v>-19715045.380000003</v>
      </c>
      <c r="M185" s="4"/>
      <c r="N185" s="4"/>
      <c r="O185" s="4"/>
    </row>
    <row r="186" spans="3:15" ht="15" x14ac:dyDescent="0.2">
      <c r="C186" s="44" t="s">
        <v>142</v>
      </c>
      <c r="D186" s="45"/>
      <c r="E186" s="45"/>
      <c r="F186" s="45"/>
      <c r="G186" s="45"/>
      <c r="H186" s="45"/>
      <c r="I186" s="15"/>
      <c r="J186" s="46">
        <v>354332.95000000391</v>
      </c>
      <c r="K186" s="17"/>
      <c r="L186" s="46">
        <v>1665310.9100000018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145</v>
      </c>
      <c r="G187" s="45"/>
      <c r="H187" s="45"/>
      <c r="I187" s="15"/>
      <c r="J187" s="54">
        <v>403104.17</v>
      </c>
      <c r="K187" s="17"/>
      <c r="L187" s="54">
        <v>1480296.58</v>
      </c>
      <c r="M187" s="4"/>
      <c r="N187" s="4"/>
      <c r="O187" s="4"/>
    </row>
    <row r="188" spans="3:15" ht="15" x14ac:dyDescent="0.2">
      <c r="C188" s="44" t="s">
        <v>146</v>
      </c>
      <c r="D188" s="45"/>
      <c r="E188" s="45"/>
      <c r="F188" s="45"/>
      <c r="G188" s="45"/>
      <c r="H188" s="45"/>
      <c r="I188" s="15"/>
      <c r="J188" s="46">
        <v>403104.17</v>
      </c>
      <c r="K188" s="17"/>
      <c r="L188" s="46">
        <v>1480296.58</v>
      </c>
      <c r="M188" s="4"/>
      <c r="N188" s="4"/>
      <c r="O188" s="4"/>
    </row>
    <row r="189" spans="3:15" ht="15" x14ac:dyDescent="0.2">
      <c r="C189" s="44" t="s">
        <v>149</v>
      </c>
      <c r="D189" s="45"/>
      <c r="E189" s="45"/>
      <c r="F189" s="45"/>
      <c r="G189" s="45"/>
      <c r="H189" s="45"/>
      <c r="I189" s="15"/>
      <c r="J189" s="46">
        <v>403104.17</v>
      </c>
      <c r="K189" s="17"/>
      <c r="L189" s="46">
        <v>1480296.58</v>
      </c>
      <c r="M189" s="4"/>
      <c r="N189" s="4"/>
      <c r="O189" s="4"/>
    </row>
    <row r="190" spans="3:15" ht="15" x14ac:dyDescent="0.2">
      <c r="C190" s="44" t="s">
        <v>150</v>
      </c>
      <c r="D190" s="45"/>
      <c r="E190" s="45"/>
      <c r="F190" s="45"/>
      <c r="G190" s="45"/>
      <c r="H190" s="45"/>
      <c r="I190" s="15"/>
      <c r="J190" s="46">
        <v>757437.12000000384</v>
      </c>
      <c r="K190" s="17"/>
      <c r="L190" s="46">
        <v>3145607.4900000021</v>
      </c>
      <c r="M190" s="4"/>
      <c r="N190" s="4"/>
      <c r="O190" s="4"/>
    </row>
    <row r="191" spans="3:15" ht="15" hidden="1" x14ac:dyDescent="0.2">
      <c r="C191" s="44"/>
      <c r="D191" s="45"/>
      <c r="E191" s="45"/>
      <c r="F191" s="45"/>
      <c r="G191" s="45"/>
      <c r="H191" s="45"/>
      <c r="I191" s="15"/>
      <c r="J191" s="54"/>
      <c r="K191" s="17"/>
      <c r="L191" s="54"/>
      <c r="M191" s="4"/>
      <c r="N191" s="4"/>
      <c r="O191" s="4"/>
    </row>
    <row r="192" spans="3:15" ht="15" hidden="1" x14ac:dyDescent="0.2">
      <c r="C192" s="44"/>
      <c r="D192" s="45"/>
      <c r="E192" s="45"/>
      <c r="F192" s="45"/>
      <c r="G192" s="45"/>
      <c r="H192" s="45"/>
      <c r="I192" s="15"/>
      <c r="J192" s="54"/>
      <c r="K192" s="17"/>
      <c r="L192" s="54"/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53496.450000000004</v>
      </c>
      <c r="K312" s="17"/>
      <c r="L312" s="54">
        <v>53990.200000000004</v>
      </c>
      <c r="M312" s="4"/>
      <c r="N312" s="4"/>
      <c r="O312" s="4"/>
    </row>
    <row r="313" spans="2:15" ht="14.45" customHeight="1" x14ac:dyDescent="0.2">
      <c r="C313" s="44" t="s">
        <v>123</v>
      </c>
      <c r="D313" s="45"/>
      <c r="E313" s="45"/>
      <c r="F313" s="45"/>
      <c r="G313" s="45"/>
      <c r="H313" s="45"/>
      <c r="I313" s="15"/>
      <c r="J313" s="46">
        <v>53496.450000000004</v>
      </c>
      <c r="K313" s="17"/>
      <c r="L313" s="46">
        <v>53990.200000000004</v>
      </c>
      <c r="M313" s="4"/>
      <c r="N313" s="4"/>
      <c r="O313" s="4"/>
    </row>
    <row r="314" spans="2:15" ht="14.45" customHeight="1" x14ac:dyDescent="0.2">
      <c r="C314" s="44"/>
      <c r="D314" s="45"/>
      <c r="E314" s="45"/>
      <c r="F314" s="45" t="s">
        <v>124</v>
      </c>
      <c r="G314" s="45"/>
      <c r="H314" s="45"/>
      <c r="I314" s="15"/>
      <c r="J314" s="54">
        <v>-82001.95</v>
      </c>
      <c r="K314" s="17"/>
      <c r="L314" s="54">
        <v>-46814.15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129</v>
      </c>
      <c r="G315" s="45"/>
      <c r="H315" s="45"/>
      <c r="I315" s="15"/>
      <c r="J315" s="54">
        <v>-1262.05</v>
      </c>
      <c r="K315" s="17"/>
      <c r="L315" s="54">
        <v>-908.7</v>
      </c>
      <c r="M315" s="4"/>
      <c r="N315" s="4"/>
      <c r="O315" s="4"/>
    </row>
    <row r="316" spans="2:15" ht="14.45" customHeight="1" x14ac:dyDescent="0.2">
      <c r="C316" s="44" t="s">
        <v>133</v>
      </c>
      <c r="D316" s="45"/>
      <c r="E316" s="45"/>
      <c r="F316" s="45"/>
      <c r="G316" s="45"/>
      <c r="H316" s="45"/>
      <c r="I316" s="15"/>
      <c r="J316" s="46">
        <v>-83264</v>
      </c>
      <c r="K316" s="17"/>
      <c r="L316" s="46">
        <v>-47722.85</v>
      </c>
      <c r="M316" s="4"/>
      <c r="N316" s="4"/>
      <c r="O316" s="4"/>
    </row>
    <row r="317" spans="2:15" ht="14.45" customHeight="1" x14ac:dyDescent="0.2">
      <c r="C317" s="44" t="s">
        <v>134</v>
      </c>
      <c r="D317" s="45"/>
      <c r="E317" s="45"/>
      <c r="F317" s="45"/>
      <c r="G317" s="45"/>
      <c r="H317" s="45"/>
      <c r="I317" s="15"/>
      <c r="J317" s="46">
        <v>-29767.549999999996</v>
      </c>
      <c r="K317" s="17"/>
      <c r="L317" s="46">
        <v>6267.3500000000058</v>
      </c>
      <c r="M317" s="4"/>
      <c r="N317" s="4"/>
      <c r="O317" s="4"/>
    </row>
    <row r="318" spans="2:15" ht="14.45" customHeight="1" x14ac:dyDescent="0.2">
      <c r="C318" s="44"/>
      <c r="D318" s="45"/>
      <c r="E318" s="45"/>
      <c r="F318" s="45" t="s">
        <v>135</v>
      </c>
      <c r="G318" s="45"/>
      <c r="H318" s="45"/>
      <c r="I318" s="15"/>
      <c r="J318" s="54">
        <v>-12480.5</v>
      </c>
      <c r="K318" s="17"/>
      <c r="L318" s="54">
        <v>-12376.85</v>
      </c>
      <c r="M318" s="4"/>
      <c r="N318" s="4"/>
      <c r="O318" s="4"/>
    </row>
    <row r="319" spans="2:15" ht="14.45" customHeight="1" x14ac:dyDescent="0.2">
      <c r="C319" s="44"/>
      <c r="D319" s="45"/>
      <c r="E319" s="45"/>
      <c r="F319" s="45" t="s">
        <v>136</v>
      </c>
      <c r="G319" s="45"/>
      <c r="H319" s="45"/>
      <c r="I319" s="15"/>
      <c r="J319" s="54">
        <v>-9649.1</v>
      </c>
      <c r="K319" s="17"/>
      <c r="L319" s="54">
        <v>-9088.15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137</v>
      </c>
      <c r="G320" s="45"/>
      <c r="H320" s="45"/>
      <c r="I320" s="15"/>
      <c r="J320" s="54">
        <v>-676</v>
      </c>
      <c r="K320" s="17"/>
      <c r="L320" s="54">
        <v>-533.05000000000007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139</v>
      </c>
      <c r="G321" s="45"/>
      <c r="H321" s="45"/>
      <c r="I321" s="15"/>
      <c r="J321" s="54">
        <v>-631.85</v>
      </c>
      <c r="K321" s="17"/>
      <c r="L321" s="54">
        <v>-590.20000000000005</v>
      </c>
      <c r="M321" s="4"/>
      <c r="N321" s="4"/>
      <c r="O321" s="4"/>
    </row>
    <row r="322" spans="3:15" ht="14.45" customHeight="1" x14ac:dyDescent="0.2">
      <c r="C322" s="44" t="s">
        <v>140</v>
      </c>
      <c r="D322" s="45"/>
      <c r="E322" s="45"/>
      <c r="F322" s="45"/>
      <c r="G322" s="45"/>
      <c r="H322" s="45"/>
      <c r="I322" s="15"/>
      <c r="J322" s="46">
        <v>-23437.449999999997</v>
      </c>
      <c r="K322" s="17"/>
      <c r="L322" s="46">
        <v>-22588.25</v>
      </c>
      <c r="M322" s="4"/>
      <c r="N322" s="4"/>
      <c r="O322" s="4"/>
    </row>
    <row r="323" spans="3:15" ht="14.45" customHeight="1" x14ac:dyDescent="0.2">
      <c r="C323" s="44" t="s">
        <v>141</v>
      </c>
      <c r="D323" s="45"/>
      <c r="E323" s="45"/>
      <c r="F323" s="45"/>
      <c r="G323" s="45"/>
      <c r="H323" s="45"/>
      <c r="I323" s="15"/>
      <c r="J323" s="46">
        <v>-106701.45</v>
      </c>
      <c r="K323" s="17"/>
      <c r="L323" s="46">
        <v>-70311.100000000006</v>
      </c>
      <c r="M323" s="4"/>
      <c r="N323" s="4"/>
      <c r="O323" s="4"/>
    </row>
    <row r="324" spans="3:15" ht="14.45" customHeight="1" x14ac:dyDescent="0.2">
      <c r="C324" s="44" t="s">
        <v>142</v>
      </c>
      <c r="D324" s="45"/>
      <c r="E324" s="45"/>
      <c r="F324" s="45"/>
      <c r="G324" s="45"/>
      <c r="H324" s="45"/>
      <c r="I324" s="15"/>
      <c r="J324" s="46">
        <v>-53204.999999999993</v>
      </c>
      <c r="K324" s="17"/>
      <c r="L324" s="46">
        <v>-16320.899999999994</v>
      </c>
      <c r="M324" s="4"/>
      <c r="N324" s="4"/>
      <c r="O324" s="4"/>
    </row>
    <row r="325" spans="3:15" ht="14.45" customHeight="1" x14ac:dyDescent="0.2">
      <c r="C325" s="44"/>
      <c r="D325" s="45"/>
      <c r="E325" s="45"/>
      <c r="F325" s="45" t="s">
        <v>145</v>
      </c>
      <c r="G325" s="45"/>
      <c r="H325" s="45"/>
      <c r="I325" s="15"/>
      <c r="J325" s="54">
        <v>1041.75</v>
      </c>
      <c r="K325" s="17"/>
      <c r="L325" s="54">
        <v>3734.75</v>
      </c>
      <c r="M325" s="4"/>
      <c r="N325" s="4"/>
      <c r="O325" s="4"/>
    </row>
    <row r="326" spans="3:15" ht="14.45" customHeight="1" x14ac:dyDescent="0.2">
      <c r="C326" s="44" t="s">
        <v>146</v>
      </c>
      <c r="D326" s="45"/>
      <c r="E326" s="45"/>
      <c r="F326" s="45"/>
      <c r="G326" s="45"/>
      <c r="H326" s="45"/>
      <c r="I326" s="15"/>
      <c r="J326" s="46">
        <v>1041.75</v>
      </c>
      <c r="K326" s="17"/>
      <c r="L326" s="46">
        <v>3734.75</v>
      </c>
      <c r="M326" s="4"/>
      <c r="N326" s="4"/>
      <c r="O326" s="4"/>
    </row>
    <row r="327" spans="3:15" ht="14.45" customHeight="1" x14ac:dyDescent="0.2">
      <c r="C327" s="44" t="s">
        <v>149</v>
      </c>
      <c r="D327" s="45"/>
      <c r="E327" s="45"/>
      <c r="F327" s="45"/>
      <c r="G327" s="45"/>
      <c r="H327" s="45"/>
      <c r="I327" s="15"/>
      <c r="J327" s="46">
        <v>1041.75</v>
      </c>
      <c r="K327" s="17"/>
      <c r="L327" s="46">
        <v>3734.75</v>
      </c>
      <c r="M327" s="4"/>
      <c r="N327" s="4"/>
      <c r="O327" s="4"/>
    </row>
    <row r="328" spans="3:15" ht="14.45" customHeight="1" x14ac:dyDescent="0.2">
      <c r="C328" s="44" t="s">
        <v>150</v>
      </c>
      <c r="D328" s="45"/>
      <c r="E328" s="45"/>
      <c r="F328" s="45"/>
      <c r="G328" s="45"/>
      <c r="H328" s="45"/>
      <c r="I328" s="15"/>
      <c r="J328" s="46">
        <v>-52163.249999999993</v>
      </c>
      <c r="K328" s="17"/>
      <c r="L328" s="46">
        <v>-12586.149999999994</v>
      </c>
      <c r="M328" s="4"/>
      <c r="N328" s="4"/>
      <c r="O328" s="4"/>
    </row>
    <row r="329" spans="3:15" ht="14.45" hidden="1" customHeight="1" x14ac:dyDescent="0.2">
      <c r="C329" s="44"/>
      <c r="D329" s="45"/>
      <c r="E329" s="45"/>
      <c r="F329" s="45"/>
      <c r="G329" s="45"/>
      <c r="H329" s="45"/>
      <c r="I329" s="15"/>
      <c r="J329" s="54"/>
      <c r="K329" s="17"/>
      <c r="L329" s="54"/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1" manualBreakCount="1">
    <brk id="309" max="16383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26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47175686.409999989</v>
      </c>
      <c r="K8" s="17"/>
      <c r="L8" s="46">
        <v>44338098.939999998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33737438.469999999</v>
      </c>
      <c r="K9" s="17"/>
      <c r="L9" s="54">
        <v>33027640.5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33737438.469999999</v>
      </c>
      <c r="K10" s="17"/>
      <c r="L10" s="54">
        <v>33027640.5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88</v>
      </c>
      <c r="E11" s="45"/>
      <c r="F11" s="45"/>
      <c r="G11" s="45"/>
      <c r="H11" s="45"/>
      <c r="I11" s="15"/>
      <c r="J11" s="54">
        <v>1693875.76</v>
      </c>
      <c r="K11" s="17"/>
      <c r="L11" s="54">
        <v>1721596.5799999998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89</v>
      </c>
      <c r="E12" s="45"/>
      <c r="F12" s="45"/>
      <c r="G12" s="45"/>
      <c r="H12" s="45"/>
      <c r="I12" s="15"/>
      <c r="J12" s="54">
        <v>5126115.1599999992</v>
      </c>
      <c r="K12" s="17"/>
      <c r="L12" s="54">
        <v>5627581.6600000001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/>
      <c r="E13" s="45" t="s">
        <v>90</v>
      </c>
      <c r="F13" s="45"/>
      <c r="G13" s="45"/>
      <c r="H13" s="45"/>
      <c r="I13" s="15"/>
      <c r="J13" s="54">
        <v>4567155.34</v>
      </c>
      <c r="K13" s="17"/>
      <c r="L13" s="54">
        <v>5486245.1100000003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91</v>
      </c>
      <c r="F14" s="45"/>
      <c r="G14" s="45"/>
      <c r="H14" s="45"/>
      <c r="I14" s="15"/>
      <c r="J14" s="54">
        <v>400223.03</v>
      </c>
      <c r="K14" s="17"/>
      <c r="L14" s="54">
        <v>53351.759999999995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92</v>
      </c>
      <c r="F15" s="45"/>
      <c r="G15" s="45"/>
      <c r="H15" s="45"/>
      <c r="I15" s="15"/>
      <c r="J15" s="54">
        <v>158736.79</v>
      </c>
      <c r="K15" s="17"/>
      <c r="L15" s="54">
        <v>87984.79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 t="s">
        <v>93</v>
      </c>
      <c r="E16" s="45"/>
      <c r="F16" s="45"/>
      <c r="G16" s="45"/>
      <c r="H16" s="45"/>
      <c r="I16" s="15"/>
      <c r="J16" s="54">
        <v>1641757.62</v>
      </c>
      <c r="K16" s="17"/>
      <c r="L16" s="54">
        <v>864240.91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94</v>
      </c>
      <c r="E17" s="45"/>
      <c r="F17" s="45"/>
      <c r="G17" s="45"/>
      <c r="H17" s="45"/>
      <c r="I17" s="15"/>
      <c r="J17" s="54">
        <v>4976499.4000000004</v>
      </c>
      <c r="K17" s="17"/>
      <c r="L17" s="54">
        <v>3097039.29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 t="s">
        <v>95</v>
      </c>
      <c r="D18" s="45"/>
      <c r="E18" s="45"/>
      <c r="F18" s="45"/>
      <c r="G18" s="45"/>
      <c r="H18" s="45"/>
      <c r="I18" s="15"/>
      <c r="J18" s="46">
        <v>47175686.409999996</v>
      </c>
      <c r="K18" s="17"/>
      <c r="L18" s="46">
        <v>44338098.940000005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96</v>
      </c>
      <c r="E19" s="45"/>
      <c r="F19" s="45"/>
      <c r="G19" s="45"/>
      <c r="H19" s="45"/>
      <c r="I19" s="15"/>
      <c r="J19" s="54">
        <v>21804314.800000001</v>
      </c>
      <c r="K19" s="17"/>
      <c r="L19" s="54">
        <v>21158214.670000002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/>
      <c r="E20" s="45" t="s">
        <v>97</v>
      </c>
      <c r="F20" s="45"/>
      <c r="G20" s="45"/>
      <c r="H20" s="45"/>
      <c r="I20" s="15"/>
      <c r="J20" s="54">
        <v>100000</v>
      </c>
      <c r="K20" s="17"/>
      <c r="L20" s="54">
        <v>100000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98</v>
      </c>
      <c r="F21" s="45"/>
      <c r="G21" s="45"/>
      <c r="H21" s="45"/>
      <c r="I21" s="15"/>
      <c r="J21" s="54">
        <v>21704314.800000001</v>
      </c>
      <c r="K21" s="17"/>
      <c r="L21" s="54">
        <v>21058214.670000002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/>
      <c r="F22" s="45" t="s">
        <v>99</v>
      </c>
      <c r="G22" s="45"/>
      <c r="H22" s="45"/>
      <c r="I22" s="15"/>
      <c r="J22" s="54">
        <v>20390676.989999998</v>
      </c>
      <c r="K22" s="17"/>
      <c r="L22" s="54">
        <v>19733792.460000001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101</v>
      </c>
      <c r="G23" s="45"/>
      <c r="H23" s="45"/>
      <c r="I23" s="15"/>
      <c r="J23" s="54">
        <v>1313637.81</v>
      </c>
      <c r="K23" s="17"/>
      <c r="L23" s="54">
        <v>1324422.21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 t="s">
        <v>102</v>
      </c>
      <c r="E24" s="45"/>
      <c r="F24" s="45"/>
      <c r="G24" s="45"/>
      <c r="H24" s="45"/>
      <c r="I24" s="15"/>
      <c r="J24" s="54">
        <v>25371371.609999996</v>
      </c>
      <c r="K24" s="17"/>
      <c r="L24" s="54">
        <v>23179884.270000003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 t="s">
        <v>103</v>
      </c>
      <c r="F25" s="45"/>
      <c r="G25" s="45"/>
      <c r="H25" s="45"/>
      <c r="I25" s="15"/>
      <c r="J25" s="54">
        <v>11239496</v>
      </c>
      <c r="K25" s="17"/>
      <c r="L25" s="54">
        <v>10988453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104</v>
      </c>
      <c r="G26" s="45"/>
      <c r="H26" s="45"/>
      <c r="I26" s="15"/>
      <c r="J26" s="54">
        <v>23008</v>
      </c>
      <c r="K26" s="17"/>
      <c r="L26" s="54">
        <v>14763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105</v>
      </c>
      <c r="G27" s="45"/>
      <c r="H27" s="45"/>
      <c r="I27" s="15"/>
      <c r="J27" s="54">
        <v>60000</v>
      </c>
      <c r="K27" s="17"/>
      <c r="L27" s="54">
        <v>62000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106</v>
      </c>
      <c r="G28" s="45"/>
      <c r="H28" s="45"/>
      <c r="I28" s="15"/>
      <c r="J28" s="54">
        <v>11156488</v>
      </c>
      <c r="K28" s="17"/>
      <c r="L28" s="54">
        <v>10911690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 t="s">
        <v>108</v>
      </c>
      <c r="F29" s="45"/>
      <c r="G29" s="45"/>
      <c r="H29" s="45"/>
      <c r="I29" s="15"/>
      <c r="J29" s="54">
        <v>21521.4</v>
      </c>
      <c r="K29" s="17"/>
      <c r="L29" s="54">
        <v>88954.950000000012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 t="s">
        <v>109</v>
      </c>
      <c r="F30" s="45"/>
      <c r="G30" s="45"/>
      <c r="H30" s="45"/>
      <c r="I30" s="15"/>
      <c r="J30" s="54">
        <v>2073809.75</v>
      </c>
      <c r="K30" s="17"/>
      <c r="L30" s="54">
        <v>2292159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110</v>
      </c>
      <c r="F31" s="45"/>
      <c r="G31" s="45"/>
      <c r="H31" s="45"/>
      <c r="I31" s="15"/>
      <c r="J31" s="54">
        <v>5012636.4000000004</v>
      </c>
      <c r="K31" s="17"/>
      <c r="L31" s="54">
        <v>4503150.93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174</v>
      </c>
      <c r="F32" s="45"/>
      <c r="G32" s="45"/>
      <c r="H32" s="45"/>
      <c r="I32" s="15"/>
      <c r="J32" s="54">
        <v>56604.68</v>
      </c>
      <c r="K32" s="17"/>
      <c r="L32" s="54">
        <v>253027.79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112</v>
      </c>
      <c r="F33" s="45"/>
      <c r="G33" s="45"/>
      <c r="H33" s="45"/>
      <c r="I33" s="15"/>
      <c r="J33" s="54">
        <v>154829.60999999999</v>
      </c>
      <c r="K33" s="17"/>
      <c r="L33" s="54">
        <v>166317.69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113</v>
      </c>
      <c r="F34" s="45"/>
      <c r="G34" s="45"/>
      <c r="H34" s="45"/>
      <c r="I34" s="15"/>
      <c r="J34" s="54">
        <v>2122672.77</v>
      </c>
      <c r="K34" s="17"/>
      <c r="L34" s="54">
        <v>1653548.91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114</v>
      </c>
      <c r="F35" s="45"/>
      <c r="G35" s="45"/>
      <c r="H35" s="45"/>
      <c r="I35" s="15"/>
      <c r="J35" s="54">
        <v>4689801</v>
      </c>
      <c r="K35" s="17"/>
      <c r="L35" s="54">
        <v>3234272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hidden="1" customHeight="1" x14ac:dyDescent="0.2">
      <c r="C36" s="44"/>
      <c r="D36" s="45"/>
      <c r="E36" s="45"/>
      <c r="F36" s="45"/>
      <c r="G36" s="45"/>
      <c r="H36" s="45"/>
      <c r="I36" s="15"/>
      <c r="J36" s="54"/>
      <c r="K36" s="17"/>
      <c r="L36" s="54"/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hidden="1" customHeight="1" x14ac:dyDescent="0.2">
      <c r="C37" s="44"/>
      <c r="D37" s="45"/>
      <c r="E37" s="45"/>
      <c r="F37" s="45"/>
      <c r="G37" s="45"/>
      <c r="H37" s="45"/>
      <c r="I37" s="15"/>
      <c r="J37" s="54"/>
      <c r="K37" s="17"/>
      <c r="L37" s="54"/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57925085.789999999</v>
      </c>
      <c r="K160" s="17"/>
      <c r="L160" s="54">
        <v>54650864.549999997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-812673.11</v>
      </c>
      <c r="K161" s="17"/>
      <c r="L161" s="54">
        <v>-252326.12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165</v>
      </c>
      <c r="G162" s="45"/>
      <c r="H162" s="45"/>
      <c r="I162" s="15"/>
      <c r="J162" s="54">
        <v>0</v>
      </c>
      <c r="K162" s="17"/>
      <c r="L162" s="54">
        <v>59920.2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119</v>
      </c>
      <c r="G163" s="45"/>
      <c r="H163" s="45"/>
      <c r="I163" s="15"/>
      <c r="J163" s="54">
        <v>9213510.2300000004</v>
      </c>
      <c r="K163" s="17"/>
      <c r="L163" s="54">
        <v>8208993.0499999998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121</v>
      </c>
      <c r="G164" s="45"/>
      <c r="H164" s="45"/>
      <c r="I164" s="15"/>
      <c r="J164" s="54">
        <v>83864.070000000007</v>
      </c>
      <c r="K164" s="17"/>
      <c r="L164" s="54">
        <v>77929.78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122</v>
      </c>
      <c r="G165" s="45"/>
      <c r="H165" s="45"/>
      <c r="I165" s="15"/>
      <c r="J165" s="54">
        <v>-9213510.2300000004</v>
      </c>
      <c r="K165" s="17"/>
      <c r="L165" s="54">
        <v>-8208993.0499999998</v>
      </c>
      <c r="M165" s="4"/>
      <c r="N165" s="4"/>
      <c r="O165" s="4"/>
    </row>
    <row r="166" spans="3:15" ht="15" x14ac:dyDescent="0.2">
      <c r="C166" s="44" t="s">
        <v>123</v>
      </c>
      <c r="D166" s="45"/>
      <c r="E166" s="45"/>
      <c r="F166" s="45"/>
      <c r="G166" s="45"/>
      <c r="H166" s="45"/>
      <c r="I166" s="15"/>
      <c r="J166" s="46">
        <v>57196276.75</v>
      </c>
      <c r="K166" s="17"/>
      <c r="L166" s="46">
        <v>54536388.410000004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124</v>
      </c>
      <c r="G167" s="45"/>
      <c r="H167" s="45"/>
      <c r="I167" s="15"/>
      <c r="J167" s="54">
        <v>-57540370.530000001</v>
      </c>
      <c r="K167" s="17"/>
      <c r="L167" s="54">
        <v>-56356861.600000001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125</v>
      </c>
      <c r="G168" s="45"/>
      <c r="H168" s="45"/>
      <c r="I168" s="15"/>
      <c r="J168" s="54">
        <v>8056792.9500000002</v>
      </c>
      <c r="K168" s="17"/>
      <c r="L168" s="54">
        <v>7819438.6500000004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166</v>
      </c>
      <c r="G169" s="45"/>
      <c r="H169" s="45"/>
      <c r="I169" s="15"/>
      <c r="J169" s="54">
        <v>-153353</v>
      </c>
      <c r="K169" s="17"/>
      <c r="L169" s="54">
        <v>-115782.35</v>
      </c>
      <c r="M169" s="4"/>
      <c r="N169" s="4"/>
      <c r="O169" s="4"/>
    </row>
    <row r="170" spans="3:15" ht="15" x14ac:dyDescent="0.2">
      <c r="C170" s="44" t="s">
        <v>126</v>
      </c>
      <c r="D170" s="45"/>
      <c r="E170" s="45"/>
      <c r="F170" s="45"/>
      <c r="G170" s="45"/>
      <c r="H170" s="45"/>
      <c r="I170" s="15"/>
      <c r="J170" s="46">
        <v>7903439.9500000002</v>
      </c>
      <c r="K170" s="17"/>
      <c r="L170" s="46">
        <v>7703656.3000000007</v>
      </c>
      <c r="M170" s="4"/>
      <c r="N170" s="4"/>
      <c r="O170" s="4"/>
    </row>
    <row r="171" spans="3:15" ht="15" x14ac:dyDescent="0.2">
      <c r="C171" s="44" t="s">
        <v>127</v>
      </c>
      <c r="D171" s="45"/>
      <c r="E171" s="45"/>
      <c r="F171" s="45"/>
      <c r="G171" s="45"/>
      <c r="H171" s="45"/>
      <c r="I171" s="15"/>
      <c r="J171" s="46">
        <v>-49636930.579999998</v>
      </c>
      <c r="K171" s="17"/>
      <c r="L171" s="46">
        <v>-48653205.299999997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129</v>
      </c>
      <c r="G172" s="45"/>
      <c r="H172" s="45"/>
      <c r="I172" s="15"/>
      <c r="J172" s="54">
        <v>-31828.75</v>
      </c>
      <c r="K172" s="17"/>
      <c r="L172" s="54">
        <v>-17708.46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130</v>
      </c>
      <c r="G173" s="45"/>
      <c r="H173" s="45"/>
      <c r="I173" s="15"/>
      <c r="J173" s="54">
        <v>-244798</v>
      </c>
      <c r="K173" s="17"/>
      <c r="L173" s="54">
        <v>-1005809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181</v>
      </c>
      <c r="G174" s="45"/>
      <c r="H174" s="45"/>
      <c r="I174" s="15"/>
      <c r="J174" s="54">
        <v>0</v>
      </c>
      <c r="K174" s="17"/>
      <c r="L174" s="54">
        <v>45931.02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131</v>
      </c>
      <c r="G175" s="45"/>
      <c r="H175" s="45"/>
      <c r="I175" s="15"/>
      <c r="J175" s="54">
        <v>-2563925.0299999998</v>
      </c>
      <c r="K175" s="17"/>
      <c r="L175" s="54">
        <v>682820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132</v>
      </c>
      <c r="G176" s="45"/>
      <c r="H176" s="45"/>
      <c r="I176" s="15"/>
      <c r="J176" s="54">
        <v>-1455870.97</v>
      </c>
      <c r="K176" s="17"/>
      <c r="L176" s="54">
        <v>-2241313</v>
      </c>
      <c r="M176" s="4"/>
      <c r="N176" s="4"/>
      <c r="O176" s="4"/>
    </row>
    <row r="177" spans="3:15" ht="15" x14ac:dyDescent="0.2">
      <c r="C177" s="44" t="s">
        <v>133</v>
      </c>
      <c r="D177" s="45"/>
      <c r="E177" s="45"/>
      <c r="F177" s="45"/>
      <c r="G177" s="45"/>
      <c r="H177" s="45"/>
      <c r="I177" s="15"/>
      <c r="J177" s="46">
        <v>-53933353.329999998</v>
      </c>
      <c r="K177" s="17"/>
      <c r="L177" s="46">
        <v>-51189284.740000002</v>
      </c>
      <c r="M177" s="4"/>
      <c r="N177" s="4"/>
      <c r="O177" s="4"/>
    </row>
    <row r="178" spans="3:15" ht="15" x14ac:dyDescent="0.2">
      <c r="C178" s="44" t="s">
        <v>134</v>
      </c>
      <c r="D178" s="45"/>
      <c r="E178" s="45"/>
      <c r="F178" s="45"/>
      <c r="G178" s="45"/>
      <c r="H178" s="45"/>
      <c r="I178" s="15"/>
      <c r="J178" s="46">
        <v>3262923.4200000018</v>
      </c>
      <c r="K178" s="17"/>
      <c r="L178" s="46">
        <v>3347103.6699999985</v>
      </c>
      <c r="M178" s="4"/>
      <c r="N178" s="4"/>
      <c r="O178" s="4"/>
    </row>
    <row r="179" spans="3:15" ht="15" x14ac:dyDescent="0.2">
      <c r="C179" s="44"/>
      <c r="D179" s="45"/>
      <c r="E179" s="45"/>
      <c r="F179" s="45" t="s">
        <v>136</v>
      </c>
      <c r="G179" s="45"/>
      <c r="H179" s="45"/>
      <c r="I179" s="15"/>
      <c r="J179" s="54">
        <v>-3061820.65</v>
      </c>
      <c r="K179" s="17"/>
      <c r="L179" s="54">
        <v>-2981718.12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137</v>
      </c>
      <c r="G180" s="45"/>
      <c r="H180" s="45"/>
      <c r="I180" s="15"/>
      <c r="J180" s="54">
        <v>-132938.25</v>
      </c>
      <c r="K180" s="17"/>
      <c r="L180" s="54">
        <v>-133404.82999999999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138</v>
      </c>
      <c r="G181" s="45"/>
      <c r="H181" s="45"/>
      <c r="I181" s="15"/>
      <c r="J181" s="54">
        <v>-94450</v>
      </c>
      <c r="K181" s="17"/>
      <c r="L181" s="54">
        <v>-176250</v>
      </c>
      <c r="M181" s="4"/>
      <c r="N181" s="4"/>
      <c r="O181" s="4"/>
    </row>
    <row r="182" spans="3:15" ht="15" x14ac:dyDescent="0.2">
      <c r="C182" s="44" t="s">
        <v>140</v>
      </c>
      <c r="D182" s="45"/>
      <c r="E182" s="45"/>
      <c r="F182" s="45"/>
      <c r="G182" s="45"/>
      <c r="H182" s="45"/>
      <c r="I182" s="15"/>
      <c r="J182" s="46">
        <v>-3289208.9</v>
      </c>
      <c r="K182" s="17"/>
      <c r="L182" s="46">
        <v>-3291372.95</v>
      </c>
      <c r="M182" s="4"/>
      <c r="N182" s="4"/>
      <c r="O182" s="4"/>
    </row>
    <row r="183" spans="3:15" ht="15" x14ac:dyDescent="0.2">
      <c r="C183" s="44" t="s">
        <v>141</v>
      </c>
      <c r="D183" s="45"/>
      <c r="E183" s="45"/>
      <c r="F183" s="45"/>
      <c r="G183" s="45"/>
      <c r="H183" s="45"/>
      <c r="I183" s="15"/>
      <c r="J183" s="46">
        <v>-57222562.229999997</v>
      </c>
      <c r="K183" s="17"/>
      <c r="L183" s="46">
        <v>-54480657.690000005</v>
      </c>
      <c r="M183" s="4"/>
      <c r="N183" s="4"/>
      <c r="O183" s="4"/>
    </row>
    <row r="184" spans="3:15" ht="15" x14ac:dyDescent="0.2">
      <c r="C184" s="44" t="s">
        <v>142</v>
      </c>
      <c r="D184" s="45"/>
      <c r="E184" s="45"/>
      <c r="F184" s="45"/>
      <c r="G184" s="45"/>
      <c r="H184" s="45"/>
      <c r="I184" s="15"/>
      <c r="J184" s="46">
        <v>-26285.479999998119</v>
      </c>
      <c r="K184" s="17"/>
      <c r="L184" s="46">
        <v>55730.71999999832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143</v>
      </c>
      <c r="G185" s="45"/>
      <c r="H185" s="45"/>
      <c r="I185" s="15"/>
      <c r="J185" s="54">
        <v>5240.1000000000004</v>
      </c>
      <c r="K185" s="17"/>
      <c r="L185" s="54">
        <v>0</v>
      </c>
      <c r="M185" s="4"/>
      <c r="N185" s="4"/>
      <c r="O185" s="4"/>
    </row>
    <row r="186" spans="3:15" ht="15" x14ac:dyDescent="0.2">
      <c r="C186" s="44"/>
      <c r="D186" s="45"/>
      <c r="E186" s="45"/>
      <c r="F186" s="45" t="s">
        <v>144</v>
      </c>
      <c r="G186" s="45"/>
      <c r="H186" s="45"/>
      <c r="I186" s="15"/>
      <c r="J186" s="54">
        <v>-12321.1</v>
      </c>
      <c r="K186" s="17"/>
      <c r="L186" s="54">
        <v>-13987.57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145</v>
      </c>
      <c r="G187" s="45"/>
      <c r="H187" s="45"/>
      <c r="I187" s="15"/>
      <c r="J187" s="54">
        <v>690190.49</v>
      </c>
      <c r="K187" s="17"/>
      <c r="L187" s="54">
        <v>1660788.16</v>
      </c>
      <c r="M187" s="4"/>
      <c r="N187" s="4"/>
      <c r="O187" s="4"/>
    </row>
    <row r="188" spans="3:15" ht="15" x14ac:dyDescent="0.2">
      <c r="C188" s="44" t="s">
        <v>146</v>
      </c>
      <c r="D188" s="45"/>
      <c r="E188" s="45"/>
      <c r="F188" s="45"/>
      <c r="G188" s="45"/>
      <c r="H188" s="45"/>
      <c r="I188" s="15"/>
      <c r="J188" s="46">
        <v>683109.49</v>
      </c>
      <c r="K188" s="17"/>
      <c r="L188" s="46">
        <v>1646800.5899999999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147</v>
      </c>
      <c r="G189" s="45"/>
      <c r="H189" s="45"/>
      <c r="I189" s="15"/>
      <c r="J189" s="54">
        <v>60.52</v>
      </c>
      <c r="K189" s="17"/>
      <c r="L189" s="54">
        <v>100.73</v>
      </c>
      <c r="M189" s="4"/>
      <c r="N189" s="4"/>
      <c r="O189" s="4"/>
    </row>
    <row r="190" spans="3:15" ht="15" x14ac:dyDescent="0.2">
      <c r="C190" s="44" t="s">
        <v>149</v>
      </c>
      <c r="D190" s="45"/>
      <c r="E190" s="45"/>
      <c r="F190" s="45"/>
      <c r="G190" s="45"/>
      <c r="H190" s="45"/>
      <c r="I190" s="15"/>
      <c r="J190" s="46">
        <v>683170.01</v>
      </c>
      <c r="K190" s="17"/>
      <c r="L190" s="46">
        <v>1646901.3199999998</v>
      </c>
      <c r="M190" s="4"/>
      <c r="N190" s="4"/>
      <c r="O190" s="4"/>
    </row>
    <row r="191" spans="3:15" ht="15" x14ac:dyDescent="0.2">
      <c r="C191" s="44" t="s">
        <v>150</v>
      </c>
      <c r="D191" s="45"/>
      <c r="E191" s="45"/>
      <c r="F191" s="45"/>
      <c r="G191" s="45"/>
      <c r="H191" s="45"/>
      <c r="I191" s="15"/>
      <c r="J191" s="46">
        <v>656884.53000000189</v>
      </c>
      <c r="K191" s="17"/>
      <c r="L191" s="46">
        <v>1702632.0399999982</v>
      </c>
      <c r="M191" s="4"/>
      <c r="N191" s="4"/>
      <c r="O191" s="4"/>
    </row>
    <row r="192" spans="3:15" ht="15" hidden="1" x14ac:dyDescent="0.2">
      <c r="C192" s="44"/>
      <c r="D192" s="45"/>
      <c r="E192" s="45"/>
      <c r="F192" s="45"/>
      <c r="G192" s="45"/>
      <c r="H192" s="45"/>
      <c r="I192" s="15"/>
      <c r="J192" s="54"/>
      <c r="K192" s="17"/>
      <c r="L192" s="54"/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59310.5</v>
      </c>
      <c r="K312" s="17"/>
      <c r="L312" s="54">
        <v>61338.16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118</v>
      </c>
      <c r="G313" s="45"/>
      <c r="H313" s="45"/>
      <c r="I313" s="15"/>
      <c r="J313" s="54">
        <v>-256.14999999999998</v>
      </c>
      <c r="K313" s="17"/>
      <c r="L313" s="54">
        <v>-330.4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59054.35</v>
      </c>
      <c r="K314" s="17"/>
      <c r="L314" s="46">
        <v>61007.76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-13079.2</v>
      </c>
      <c r="K315" s="17"/>
      <c r="L315" s="54">
        <v>-37015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129</v>
      </c>
      <c r="G316" s="45"/>
      <c r="H316" s="45"/>
      <c r="I316" s="15"/>
      <c r="J316" s="54">
        <v>-514.54999999999995</v>
      </c>
      <c r="K316" s="17"/>
      <c r="L316" s="54">
        <v>-358.65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130</v>
      </c>
      <c r="G317" s="45"/>
      <c r="H317" s="45"/>
      <c r="I317" s="15"/>
      <c r="J317" s="54">
        <v>-6245</v>
      </c>
      <c r="K317" s="17"/>
      <c r="L317" s="54">
        <v>2509</v>
      </c>
      <c r="M317" s="4"/>
      <c r="N317" s="4"/>
      <c r="O317" s="4"/>
    </row>
    <row r="318" spans="2:15" ht="14.45" customHeight="1" x14ac:dyDescent="0.2">
      <c r="C318" s="44" t="s">
        <v>133</v>
      </c>
      <c r="D318" s="45"/>
      <c r="E318" s="45"/>
      <c r="F318" s="45"/>
      <c r="G318" s="45"/>
      <c r="H318" s="45"/>
      <c r="I318" s="15"/>
      <c r="J318" s="46">
        <v>-19838.75</v>
      </c>
      <c r="K318" s="17"/>
      <c r="L318" s="46">
        <v>-34864.65</v>
      </c>
      <c r="M318" s="4"/>
      <c r="N318" s="4"/>
      <c r="O318" s="4"/>
    </row>
    <row r="319" spans="2:15" ht="14.45" customHeight="1" x14ac:dyDescent="0.2">
      <c r="C319" s="44" t="s">
        <v>134</v>
      </c>
      <c r="D319" s="45"/>
      <c r="E319" s="45"/>
      <c r="F319" s="45"/>
      <c r="G319" s="45"/>
      <c r="H319" s="45"/>
      <c r="I319" s="15"/>
      <c r="J319" s="46">
        <v>39215.599999999999</v>
      </c>
      <c r="K319" s="17"/>
      <c r="L319" s="46">
        <v>26143.11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136</v>
      </c>
      <c r="G320" s="45"/>
      <c r="H320" s="45"/>
      <c r="I320" s="15"/>
      <c r="J320" s="54">
        <v>-50000</v>
      </c>
      <c r="K320" s="17"/>
      <c r="L320" s="54">
        <v>-150000</v>
      </c>
      <c r="M320" s="4"/>
      <c r="N320" s="4"/>
      <c r="O320" s="4"/>
    </row>
    <row r="321" spans="3:15" ht="14.45" customHeight="1" x14ac:dyDescent="0.2">
      <c r="C321" s="44" t="s">
        <v>140</v>
      </c>
      <c r="D321" s="45"/>
      <c r="E321" s="45"/>
      <c r="F321" s="45"/>
      <c r="G321" s="45"/>
      <c r="H321" s="45"/>
      <c r="I321" s="15"/>
      <c r="J321" s="46">
        <v>-50000</v>
      </c>
      <c r="K321" s="17"/>
      <c r="L321" s="46">
        <v>-150000</v>
      </c>
      <c r="M321" s="4"/>
      <c r="N321" s="4"/>
      <c r="O321" s="4"/>
    </row>
    <row r="322" spans="3:15" ht="14.45" customHeight="1" x14ac:dyDescent="0.2">
      <c r="C322" s="44" t="s">
        <v>141</v>
      </c>
      <c r="D322" s="45"/>
      <c r="E322" s="45"/>
      <c r="F322" s="45"/>
      <c r="G322" s="45"/>
      <c r="H322" s="45"/>
      <c r="I322" s="15"/>
      <c r="J322" s="46">
        <v>-69838.75</v>
      </c>
      <c r="K322" s="17"/>
      <c r="L322" s="46">
        <v>-184864.65</v>
      </c>
      <c r="M322" s="4"/>
      <c r="N322" s="4"/>
      <c r="O322" s="4"/>
    </row>
    <row r="323" spans="3:15" ht="14.45" customHeight="1" x14ac:dyDescent="0.2">
      <c r="C323" s="44" t="s">
        <v>142</v>
      </c>
      <c r="D323" s="45"/>
      <c r="E323" s="45"/>
      <c r="F323" s="45"/>
      <c r="G323" s="45"/>
      <c r="H323" s="45"/>
      <c r="I323" s="15"/>
      <c r="J323" s="46">
        <v>-10784.400000000001</v>
      </c>
      <c r="K323" s="17"/>
      <c r="L323" s="46">
        <v>-123856.89</v>
      </c>
      <c r="M323" s="4"/>
      <c r="N323" s="4"/>
      <c r="O323" s="4"/>
    </row>
    <row r="324" spans="3:15" ht="14.45" customHeight="1" x14ac:dyDescent="0.2">
      <c r="C324" s="44" t="s">
        <v>150</v>
      </c>
      <c r="D324" s="45"/>
      <c r="E324" s="45"/>
      <c r="F324" s="45"/>
      <c r="G324" s="45"/>
      <c r="H324" s="45"/>
      <c r="I324" s="15"/>
      <c r="J324" s="46">
        <v>-10784.400000000001</v>
      </c>
      <c r="K324" s="17"/>
      <c r="L324" s="46">
        <v>-123856.89</v>
      </c>
      <c r="M324" s="4"/>
      <c r="N324" s="4"/>
      <c r="O324" s="4"/>
    </row>
    <row r="325" spans="3:15" ht="14.45" hidden="1" customHeight="1" x14ac:dyDescent="0.2">
      <c r="C325" s="44"/>
      <c r="D325" s="45"/>
      <c r="E325" s="45"/>
      <c r="F325" s="45"/>
      <c r="G325" s="45"/>
      <c r="H325" s="45"/>
      <c r="I325" s="15"/>
      <c r="J325" s="54"/>
      <c r="K325" s="17"/>
      <c r="L325" s="54"/>
      <c r="M325" s="4"/>
      <c r="N325" s="4"/>
      <c r="O325" s="4"/>
    </row>
    <row r="326" spans="3:15" ht="14.45" hidden="1" customHeight="1" x14ac:dyDescent="0.2">
      <c r="C326" s="44"/>
      <c r="D326" s="45"/>
      <c r="E326" s="45"/>
      <c r="F326" s="45"/>
      <c r="G326" s="45"/>
      <c r="H326" s="45"/>
      <c r="I326" s="15"/>
      <c r="J326" s="54"/>
      <c r="K326" s="17"/>
      <c r="L326" s="54"/>
      <c r="M326" s="4"/>
      <c r="N326" s="4"/>
      <c r="O326" s="4"/>
    </row>
    <row r="327" spans="3:15" ht="14.45" hidden="1" customHeight="1" x14ac:dyDescent="0.2">
      <c r="C327" s="44"/>
      <c r="D327" s="45"/>
      <c r="E327" s="45"/>
      <c r="F327" s="45"/>
      <c r="G327" s="45"/>
      <c r="H327" s="45"/>
      <c r="I327" s="15"/>
      <c r="J327" s="54"/>
      <c r="K327" s="17"/>
      <c r="L327" s="54"/>
      <c r="M327" s="4"/>
      <c r="N327" s="4"/>
      <c r="O327" s="4"/>
    </row>
    <row r="328" spans="3:15" ht="14.45" hidden="1" customHeight="1" x14ac:dyDescent="0.2">
      <c r="C328" s="44"/>
      <c r="D328" s="45"/>
      <c r="E328" s="45"/>
      <c r="F328" s="45"/>
      <c r="G328" s="45"/>
      <c r="H328" s="45"/>
      <c r="I328" s="15"/>
      <c r="J328" s="54"/>
      <c r="K328" s="17"/>
      <c r="L328" s="54"/>
      <c r="M328" s="4"/>
      <c r="N328" s="4"/>
      <c r="O328" s="4"/>
    </row>
    <row r="329" spans="3:15" ht="14.45" hidden="1" customHeight="1" x14ac:dyDescent="0.2">
      <c r="C329" s="44"/>
      <c r="D329" s="45"/>
      <c r="E329" s="45"/>
      <c r="F329" s="45"/>
      <c r="G329" s="45"/>
      <c r="H329" s="45"/>
      <c r="I329" s="15"/>
      <c r="J329" s="54"/>
      <c r="K329" s="17"/>
      <c r="L329" s="54"/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1" manualBreakCount="1">
    <brk id="309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27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973127570</v>
      </c>
      <c r="K8" s="17"/>
      <c r="L8" s="46">
        <v>871437996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719451375</v>
      </c>
      <c r="K9" s="17"/>
      <c r="L9" s="54">
        <v>571263740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719451375</v>
      </c>
      <c r="K10" s="17"/>
      <c r="L10" s="54">
        <v>571263740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157</v>
      </c>
      <c r="E11" s="45"/>
      <c r="F11" s="45"/>
      <c r="G11" s="45"/>
      <c r="H11" s="45"/>
      <c r="I11" s="15"/>
      <c r="J11" s="54">
        <v>7437205</v>
      </c>
      <c r="K11" s="17"/>
      <c r="L11" s="54">
        <v>4011539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87</v>
      </c>
      <c r="E12" s="45"/>
      <c r="F12" s="45"/>
      <c r="G12" s="45"/>
      <c r="H12" s="45"/>
      <c r="I12" s="15"/>
      <c r="J12" s="54">
        <v>14267024</v>
      </c>
      <c r="K12" s="17"/>
      <c r="L12" s="54">
        <v>15886239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88</v>
      </c>
      <c r="E13" s="45"/>
      <c r="F13" s="45"/>
      <c r="G13" s="45"/>
      <c r="H13" s="45"/>
      <c r="I13" s="15"/>
      <c r="J13" s="54">
        <v>54895734</v>
      </c>
      <c r="K13" s="17"/>
      <c r="L13" s="54">
        <v>84416522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 t="s">
        <v>89</v>
      </c>
      <c r="E14" s="45"/>
      <c r="F14" s="45"/>
      <c r="G14" s="45"/>
      <c r="H14" s="45"/>
      <c r="I14" s="15"/>
      <c r="J14" s="54">
        <v>75132500</v>
      </c>
      <c r="K14" s="17"/>
      <c r="L14" s="54">
        <v>71428988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90</v>
      </c>
      <c r="F15" s="45"/>
      <c r="G15" s="45"/>
      <c r="H15" s="45"/>
      <c r="I15" s="15"/>
      <c r="J15" s="54">
        <v>54985969</v>
      </c>
      <c r="K15" s="17"/>
      <c r="L15" s="54">
        <v>57733564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91</v>
      </c>
      <c r="F16" s="45"/>
      <c r="G16" s="45"/>
      <c r="H16" s="45"/>
      <c r="I16" s="15"/>
      <c r="J16" s="54">
        <v>12522213</v>
      </c>
      <c r="K16" s="17"/>
      <c r="L16" s="54">
        <v>6391713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92</v>
      </c>
      <c r="F17" s="45"/>
      <c r="G17" s="45"/>
      <c r="H17" s="45"/>
      <c r="I17" s="15"/>
      <c r="J17" s="54">
        <v>7624318</v>
      </c>
      <c r="K17" s="17"/>
      <c r="L17" s="54">
        <v>7303711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 t="s">
        <v>93</v>
      </c>
      <c r="E18" s="45"/>
      <c r="F18" s="45"/>
      <c r="G18" s="45"/>
      <c r="H18" s="45"/>
      <c r="I18" s="15"/>
      <c r="J18" s="54">
        <v>1069057</v>
      </c>
      <c r="K18" s="17"/>
      <c r="L18" s="54">
        <v>20381629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94</v>
      </c>
      <c r="E19" s="45"/>
      <c r="F19" s="45"/>
      <c r="G19" s="45"/>
      <c r="H19" s="45"/>
      <c r="I19" s="15"/>
      <c r="J19" s="54">
        <v>100874675</v>
      </c>
      <c r="K19" s="17"/>
      <c r="L19" s="54">
        <v>104049339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 t="s">
        <v>95</v>
      </c>
      <c r="D20" s="45"/>
      <c r="E20" s="45"/>
      <c r="F20" s="45"/>
      <c r="G20" s="45"/>
      <c r="H20" s="45"/>
      <c r="I20" s="15"/>
      <c r="J20" s="46">
        <v>973127570</v>
      </c>
      <c r="K20" s="17"/>
      <c r="L20" s="46">
        <v>871437996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 t="s">
        <v>96</v>
      </c>
      <c r="E21" s="45"/>
      <c r="F21" s="45"/>
      <c r="G21" s="45"/>
      <c r="H21" s="45"/>
      <c r="I21" s="15"/>
      <c r="J21" s="54">
        <v>415526953</v>
      </c>
      <c r="K21" s="17"/>
      <c r="L21" s="54">
        <v>326954319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 t="s">
        <v>97</v>
      </c>
      <c r="F22" s="45"/>
      <c r="G22" s="45"/>
      <c r="H22" s="45"/>
      <c r="I22" s="15"/>
      <c r="J22" s="54">
        <v>100000</v>
      </c>
      <c r="K22" s="17"/>
      <c r="L22" s="54">
        <v>100000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 t="s">
        <v>98</v>
      </c>
      <c r="F23" s="45"/>
      <c r="G23" s="45"/>
      <c r="H23" s="45"/>
      <c r="I23" s="15"/>
      <c r="J23" s="54">
        <v>415426953</v>
      </c>
      <c r="K23" s="17"/>
      <c r="L23" s="54">
        <v>326854319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99</v>
      </c>
      <c r="G24" s="45"/>
      <c r="H24" s="45"/>
      <c r="I24" s="15"/>
      <c r="J24" s="54">
        <v>397137001</v>
      </c>
      <c r="K24" s="17"/>
      <c r="L24" s="54">
        <v>310483636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100</v>
      </c>
      <c r="G25" s="45"/>
      <c r="H25" s="45"/>
      <c r="I25" s="15"/>
      <c r="J25" s="54">
        <v>6049889</v>
      </c>
      <c r="K25" s="17"/>
      <c r="L25" s="54">
        <v>4154515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101</v>
      </c>
      <c r="G26" s="45"/>
      <c r="H26" s="45"/>
      <c r="I26" s="15"/>
      <c r="J26" s="54">
        <v>12240063</v>
      </c>
      <c r="K26" s="17"/>
      <c r="L26" s="54">
        <v>12216168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 t="s">
        <v>102</v>
      </c>
      <c r="E27" s="45"/>
      <c r="F27" s="45"/>
      <c r="G27" s="45"/>
      <c r="H27" s="45"/>
      <c r="I27" s="15"/>
      <c r="J27" s="54">
        <v>557600617</v>
      </c>
      <c r="K27" s="17"/>
      <c r="L27" s="54">
        <v>544483677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 t="s">
        <v>103</v>
      </c>
      <c r="F28" s="45"/>
      <c r="G28" s="45"/>
      <c r="H28" s="45"/>
      <c r="I28" s="15"/>
      <c r="J28" s="54">
        <v>369894000</v>
      </c>
      <c r="K28" s="17"/>
      <c r="L28" s="54">
        <v>387021000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104</v>
      </c>
      <c r="G29" s="45"/>
      <c r="H29" s="45"/>
      <c r="I29" s="15"/>
      <c r="J29" s="54">
        <v>32000</v>
      </c>
      <c r="K29" s="17"/>
      <c r="L29" s="54">
        <v>18000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105</v>
      </c>
      <c r="G30" s="45"/>
      <c r="H30" s="45"/>
      <c r="I30" s="15"/>
      <c r="J30" s="54">
        <v>312000</v>
      </c>
      <c r="K30" s="17"/>
      <c r="L30" s="54">
        <v>338000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/>
      <c r="F31" s="45" t="s">
        <v>106</v>
      </c>
      <c r="G31" s="45"/>
      <c r="H31" s="45"/>
      <c r="I31" s="15"/>
      <c r="J31" s="54">
        <v>363500000</v>
      </c>
      <c r="K31" s="17"/>
      <c r="L31" s="54">
        <v>381100000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/>
      <c r="F32" s="45" t="s">
        <v>107</v>
      </c>
      <c r="G32" s="45"/>
      <c r="H32" s="45"/>
      <c r="I32" s="15"/>
      <c r="J32" s="54">
        <v>6050000</v>
      </c>
      <c r="K32" s="17"/>
      <c r="L32" s="54">
        <v>5565000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178</v>
      </c>
      <c r="F33" s="45"/>
      <c r="G33" s="45"/>
      <c r="H33" s="45"/>
      <c r="I33" s="15"/>
      <c r="J33" s="54">
        <v>19972000</v>
      </c>
      <c r="K33" s="17"/>
      <c r="L33" s="54">
        <v>19800000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/>
      <c r="F34" s="45" t="s">
        <v>179</v>
      </c>
      <c r="G34" s="45"/>
      <c r="H34" s="45"/>
      <c r="I34" s="15"/>
      <c r="J34" s="54">
        <v>19972000</v>
      </c>
      <c r="K34" s="17"/>
      <c r="L34" s="54">
        <v>19800000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110</v>
      </c>
      <c r="F35" s="45"/>
      <c r="G35" s="45"/>
      <c r="H35" s="45"/>
      <c r="I35" s="15"/>
      <c r="J35" s="54">
        <v>124032346</v>
      </c>
      <c r="K35" s="17"/>
      <c r="L35" s="54">
        <v>115576130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174</v>
      </c>
      <c r="F36" s="45"/>
      <c r="G36" s="45"/>
      <c r="H36" s="45"/>
      <c r="I36" s="15"/>
      <c r="J36" s="54">
        <v>110753</v>
      </c>
      <c r="K36" s="17"/>
      <c r="L36" s="54">
        <v>97781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112</v>
      </c>
      <c r="F37" s="45"/>
      <c r="G37" s="45"/>
      <c r="H37" s="45"/>
      <c r="I37" s="15"/>
      <c r="J37" s="54">
        <v>15127404</v>
      </c>
      <c r="K37" s="17"/>
      <c r="L37" s="54">
        <v>12365785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113</v>
      </c>
      <c r="F38" s="45"/>
      <c r="G38" s="45"/>
      <c r="H38" s="45"/>
      <c r="I38" s="15"/>
      <c r="J38" s="54">
        <v>18594508</v>
      </c>
      <c r="K38" s="17"/>
      <c r="L38" s="54">
        <v>788289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customHeight="1" x14ac:dyDescent="0.2">
      <c r="C39" s="44"/>
      <c r="D39" s="45"/>
      <c r="E39" s="45" t="s">
        <v>114</v>
      </c>
      <c r="F39" s="45"/>
      <c r="G39" s="45"/>
      <c r="H39" s="45"/>
      <c r="I39" s="15"/>
      <c r="J39" s="54">
        <v>9869606</v>
      </c>
      <c r="K39" s="17"/>
      <c r="L39" s="54">
        <v>8834692</v>
      </c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1501433420</v>
      </c>
      <c r="K160" s="17"/>
      <c r="L160" s="54">
        <v>1537425754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-5777896</v>
      </c>
      <c r="K161" s="17"/>
      <c r="L161" s="54">
        <v>-6687988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165</v>
      </c>
      <c r="G162" s="45"/>
      <c r="H162" s="45"/>
      <c r="I162" s="15"/>
      <c r="J162" s="54">
        <v>0</v>
      </c>
      <c r="K162" s="17"/>
      <c r="L162" s="54">
        <v>1500000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119</v>
      </c>
      <c r="G163" s="45"/>
      <c r="H163" s="45"/>
      <c r="I163" s="15"/>
      <c r="J163" s="54">
        <v>178732869</v>
      </c>
      <c r="K163" s="17"/>
      <c r="L163" s="54">
        <v>180338974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120</v>
      </c>
      <c r="G164" s="45"/>
      <c r="H164" s="45"/>
      <c r="I164" s="15"/>
      <c r="J164" s="54">
        <v>73064</v>
      </c>
      <c r="K164" s="17"/>
      <c r="L164" s="54">
        <v>200703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121</v>
      </c>
      <c r="G165" s="45"/>
      <c r="H165" s="45"/>
      <c r="I165" s="15"/>
      <c r="J165" s="54">
        <v>-1824883</v>
      </c>
      <c r="K165" s="17"/>
      <c r="L165" s="54">
        <v>-1762411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122</v>
      </c>
      <c r="G166" s="45"/>
      <c r="H166" s="45"/>
      <c r="I166" s="15"/>
      <c r="J166" s="54">
        <v>-178732869</v>
      </c>
      <c r="K166" s="17"/>
      <c r="L166" s="54">
        <v>-180338974</v>
      </c>
      <c r="M166" s="4"/>
      <c r="N166" s="4"/>
      <c r="O166" s="4"/>
    </row>
    <row r="167" spans="3:15" ht="15" x14ac:dyDescent="0.2">
      <c r="C167" s="44" t="s">
        <v>123</v>
      </c>
      <c r="D167" s="45"/>
      <c r="E167" s="45"/>
      <c r="F167" s="45"/>
      <c r="G167" s="45"/>
      <c r="H167" s="45"/>
      <c r="I167" s="15"/>
      <c r="J167" s="46">
        <v>1493903705</v>
      </c>
      <c r="K167" s="17"/>
      <c r="L167" s="46">
        <v>1530676058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124</v>
      </c>
      <c r="G168" s="45"/>
      <c r="H168" s="45"/>
      <c r="I168" s="15"/>
      <c r="J168" s="54">
        <v>-1697120455</v>
      </c>
      <c r="K168" s="17"/>
      <c r="L168" s="54">
        <v>-1785334350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125</v>
      </c>
      <c r="G169" s="45"/>
      <c r="H169" s="45"/>
      <c r="I169" s="15"/>
      <c r="J169" s="54">
        <v>205472611</v>
      </c>
      <c r="K169" s="17"/>
      <c r="L169" s="54">
        <v>219907706</v>
      </c>
      <c r="M169" s="4"/>
      <c r="N169" s="4"/>
      <c r="O169" s="4"/>
    </row>
    <row r="170" spans="3:15" ht="15" x14ac:dyDescent="0.2">
      <c r="C170" s="44"/>
      <c r="D170" s="45"/>
      <c r="E170" s="45"/>
      <c r="F170" s="45" t="s">
        <v>166</v>
      </c>
      <c r="G170" s="45"/>
      <c r="H170" s="45"/>
      <c r="I170" s="15"/>
      <c r="J170" s="54">
        <v>-539658</v>
      </c>
      <c r="K170" s="17"/>
      <c r="L170" s="54">
        <v>-465920</v>
      </c>
      <c r="M170" s="4"/>
      <c r="N170" s="4"/>
      <c r="O170" s="4"/>
    </row>
    <row r="171" spans="3:15" ht="15" x14ac:dyDescent="0.2">
      <c r="C171" s="44" t="s">
        <v>126</v>
      </c>
      <c r="D171" s="45"/>
      <c r="E171" s="45"/>
      <c r="F171" s="45"/>
      <c r="G171" s="45"/>
      <c r="H171" s="45"/>
      <c r="I171" s="15"/>
      <c r="J171" s="46">
        <v>204932953</v>
      </c>
      <c r="K171" s="17"/>
      <c r="L171" s="46">
        <v>219441786</v>
      </c>
      <c r="M171" s="4"/>
      <c r="N171" s="4"/>
      <c r="O171" s="4"/>
    </row>
    <row r="172" spans="3:15" ht="15" x14ac:dyDescent="0.2">
      <c r="C172" s="44" t="s">
        <v>127</v>
      </c>
      <c r="D172" s="45"/>
      <c r="E172" s="45"/>
      <c r="F172" s="45"/>
      <c r="G172" s="45"/>
      <c r="H172" s="45"/>
      <c r="I172" s="15"/>
      <c r="J172" s="46">
        <v>-1492187502</v>
      </c>
      <c r="K172" s="17"/>
      <c r="L172" s="46">
        <v>-1565892564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167</v>
      </c>
      <c r="G173" s="45"/>
      <c r="H173" s="45"/>
      <c r="I173" s="15"/>
      <c r="J173" s="54">
        <v>-1502506</v>
      </c>
      <c r="K173" s="17"/>
      <c r="L173" s="54">
        <v>-1511460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128</v>
      </c>
      <c r="G174" s="45"/>
      <c r="H174" s="45"/>
      <c r="I174" s="15"/>
      <c r="J174" s="54">
        <v>-1330610</v>
      </c>
      <c r="K174" s="17"/>
      <c r="L174" s="54">
        <v>-1232548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129</v>
      </c>
      <c r="G175" s="45"/>
      <c r="H175" s="45"/>
      <c r="I175" s="15"/>
      <c r="J175" s="54">
        <v>5353800</v>
      </c>
      <c r="K175" s="17"/>
      <c r="L175" s="54">
        <v>6264788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168</v>
      </c>
      <c r="G176" s="45"/>
      <c r="H176" s="45"/>
      <c r="I176" s="15"/>
      <c r="J176" s="54">
        <v>0</v>
      </c>
      <c r="K176" s="17"/>
      <c r="L176" s="54">
        <v>810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130</v>
      </c>
      <c r="G177" s="45"/>
      <c r="H177" s="45"/>
      <c r="I177" s="15"/>
      <c r="J177" s="54">
        <v>17600000</v>
      </c>
      <c r="K177" s="17"/>
      <c r="L177" s="54">
        <v>-11200000</v>
      </c>
      <c r="M177" s="4"/>
      <c r="N177" s="4"/>
      <c r="O177" s="4"/>
    </row>
    <row r="178" spans="3:15" ht="15" x14ac:dyDescent="0.2">
      <c r="C178" s="44"/>
      <c r="D178" s="45"/>
      <c r="E178" s="45"/>
      <c r="F178" s="45" t="s">
        <v>131</v>
      </c>
      <c r="G178" s="45"/>
      <c r="H178" s="45"/>
      <c r="I178" s="15"/>
      <c r="J178" s="54">
        <v>173686257</v>
      </c>
      <c r="K178" s="17"/>
      <c r="L178" s="54">
        <v>194066063</v>
      </c>
      <c r="M178" s="4"/>
      <c r="N178" s="4"/>
      <c r="O178" s="4"/>
    </row>
    <row r="179" spans="3:15" ht="15" x14ac:dyDescent="0.2">
      <c r="C179" s="44"/>
      <c r="D179" s="45"/>
      <c r="E179" s="45"/>
      <c r="F179" s="45" t="s">
        <v>132</v>
      </c>
      <c r="G179" s="45"/>
      <c r="H179" s="45"/>
      <c r="I179" s="15"/>
      <c r="J179" s="54">
        <v>-29831123</v>
      </c>
      <c r="K179" s="17"/>
      <c r="L179" s="54">
        <v>-27900000</v>
      </c>
      <c r="M179" s="4"/>
      <c r="N179" s="4"/>
      <c r="O179" s="4"/>
    </row>
    <row r="180" spans="3:15" ht="15" x14ac:dyDescent="0.2">
      <c r="C180" s="44" t="s">
        <v>133</v>
      </c>
      <c r="D180" s="45"/>
      <c r="E180" s="45"/>
      <c r="F180" s="45"/>
      <c r="G180" s="45"/>
      <c r="H180" s="45"/>
      <c r="I180" s="15"/>
      <c r="J180" s="46">
        <v>-1328211684</v>
      </c>
      <c r="K180" s="17"/>
      <c r="L180" s="46">
        <v>-1407404911</v>
      </c>
      <c r="M180" s="4"/>
      <c r="N180" s="4"/>
      <c r="O180" s="4"/>
    </row>
    <row r="181" spans="3:15" ht="15" x14ac:dyDescent="0.2">
      <c r="C181" s="44" t="s">
        <v>134</v>
      </c>
      <c r="D181" s="45"/>
      <c r="E181" s="45"/>
      <c r="F181" s="45"/>
      <c r="G181" s="45"/>
      <c r="H181" s="45"/>
      <c r="I181" s="15"/>
      <c r="J181" s="46">
        <v>165692021</v>
      </c>
      <c r="K181" s="17"/>
      <c r="L181" s="46">
        <v>123271147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135</v>
      </c>
      <c r="G182" s="45"/>
      <c r="H182" s="45"/>
      <c r="I182" s="15"/>
      <c r="J182" s="54">
        <v>-38858040</v>
      </c>
      <c r="K182" s="17"/>
      <c r="L182" s="54">
        <v>-39087396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175</v>
      </c>
      <c r="G183" s="45"/>
      <c r="H183" s="45"/>
      <c r="I183" s="15"/>
      <c r="J183" s="54">
        <v>-747847</v>
      </c>
      <c r="K183" s="17"/>
      <c r="L183" s="54">
        <v>-752735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136</v>
      </c>
      <c r="G184" s="45"/>
      <c r="H184" s="45"/>
      <c r="I184" s="15"/>
      <c r="J184" s="54">
        <v>-50245830</v>
      </c>
      <c r="K184" s="17"/>
      <c r="L184" s="54">
        <v>-36925920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137</v>
      </c>
      <c r="G185" s="45"/>
      <c r="H185" s="45"/>
      <c r="I185" s="15"/>
      <c r="J185" s="54">
        <v>-4190526</v>
      </c>
      <c r="K185" s="17"/>
      <c r="L185" s="54">
        <v>-6564541</v>
      </c>
      <c r="M185" s="4"/>
      <c r="N185" s="4"/>
      <c r="O185" s="4"/>
    </row>
    <row r="186" spans="3:15" ht="15" x14ac:dyDescent="0.2">
      <c r="C186" s="44"/>
      <c r="D186" s="45"/>
      <c r="E186" s="45"/>
      <c r="F186" s="45" t="s">
        <v>138</v>
      </c>
      <c r="G186" s="45"/>
      <c r="H186" s="45"/>
      <c r="I186" s="15"/>
      <c r="J186" s="54">
        <v>-253898</v>
      </c>
      <c r="K186" s="17"/>
      <c r="L186" s="54">
        <v>-365478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139</v>
      </c>
      <c r="G187" s="45"/>
      <c r="H187" s="45"/>
      <c r="I187" s="15"/>
      <c r="J187" s="54">
        <v>-3250399</v>
      </c>
      <c r="K187" s="17"/>
      <c r="L187" s="54">
        <v>-1964023</v>
      </c>
      <c r="M187" s="4"/>
      <c r="N187" s="4"/>
      <c r="O187" s="4"/>
    </row>
    <row r="188" spans="3:15" ht="15" x14ac:dyDescent="0.2">
      <c r="C188" s="44" t="s">
        <v>140</v>
      </c>
      <c r="D188" s="45"/>
      <c r="E188" s="45"/>
      <c r="F188" s="45"/>
      <c r="G188" s="45"/>
      <c r="H188" s="45"/>
      <c r="I188" s="15"/>
      <c r="J188" s="46">
        <v>-97546540</v>
      </c>
      <c r="K188" s="17"/>
      <c r="L188" s="46">
        <v>-85660093</v>
      </c>
      <c r="M188" s="4"/>
      <c r="N188" s="4"/>
      <c r="O188" s="4"/>
    </row>
    <row r="189" spans="3:15" ht="15" x14ac:dyDescent="0.2">
      <c r="C189" s="44" t="s">
        <v>141</v>
      </c>
      <c r="D189" s="45"/>
      <c r="E189" s="45"/>
      <c r="F189" s="45"/>
      <c r="G189" s="45"/>
      <c r="H189" s="45"/>
      <c r="I189" s="15"/>
      <c r="J189" s="46">
        <v>-1425758224</v>
      </c>
      <c r="K189" s="17"/>
      <c r="L189" s="46">
        <v>-1493065004</v>
      </c>
      <c r="M189" s="4"/>
      <c r="N189" s="4"/>
      <c r="O189" s="4"/>
    </row>
    <row r="190" spans="3:15" ht="15" x14ac:dyDescent="0.2">
      <c r="C190" s="44" t="s">
        <v>142</v>
      </c>
      <c r="D190" s="45"/>
      <c r="E190" s="45"/>
      <c r="F190" s="45"/>
      <c r="G190" s="45"/>
      <c r="H190" s="45"/>
      <c r="I190" s="15"/>
      <c r="J190" s="46">
        <v>68145481</v>
      </c>
      <c r="K190" s="17"/>
      <c r="L190" s="46">
        <v>37611054</v>
      </c>
      <c r="M190" s="4"/>
      <c r="N190" s="4"/>
      <c r="O190" s="4"/>
    </row>
    <row r="191" spans="3:15" ht="15" x14ac:dyDescent="0.2">
      <c r="C191" s="44"/>
      <c r="D191" s="45"/>
      <c r="E191" s="45"/>
      <c r="F191" s="45" t="s">
        <v>143</v>
      </c>
      <c r="G191" s="45"/>
      <c r="H191" s="45"/>
      <c r="I191" s="15"/>
      <c r="J191" s="54">
        <v>1140852</v>
      </c>
      <c r="K191" s="17"/>
      <c r="L191" s="54">
        <v>1224559</v>
      </c>
      <c r="M191" s="4"/>
      <c r="N191" s="4"/>
      <c r="O191" s="4"/>
    </row>
    <row r="192" spans="3:15" ht="15" x14ac:dyDescent="0.2">
      <c r="C192" s="44"/>
      <c r="D192" s="45"/>
      <c r="E192" s="45"/>
      <c r="F192" s="45" t="s">
        <v>144</v>
      </c>
      <c r="G192" s="45"/>
      <c r="H192" s="45"/>
      <c r="I192" s="15"/>
      <c r="J192" s="54">
        <v>-409576</v>
      </c>
      <c r="K192" s="17"/>
      <c r="L192" s="54">
        <v>-277546</v>
      </c>
      <c r="M192" s="4"/>
      <c r="N192" s="4"/>
      <c r="O192" s="4"/>
    </row>
    <row r="193" spans="3:15" ht="15" x14ac:dyDescent="0.2">
      <c r="C193" s="44"/>
      <c r="D193" s="45"/>
      <c r="E193" s="45"/>
      <c r="F193" s="45" t="s">
        <v>145</v>
      </c>
      <c r="G193" s="45"/>
      <c r="H193" s="45"/>
      <c r="I193" s="15"/>
      <c r="J193" s="54">
        <v>18061958</v>
      </c>
      <c r="K193" s="17"/>
      <c r="L193" s="54">
        <v>45346614</v>
      </c>
      <c r="M193" s="4"/>
      <c r="N193" s="4"/>
      <c r="O193" s="4"/>
    </row>
    <row r="194" spans="3:15" ht="15" x14ac:dyDescent="0.2">
      <c r="C194" s="44" t="s">
        <v>146</v>
      </c>
      <c r="D194" s="45"/>
      <c r="E194" s="45"/>
      <c r="F194" s="45"/>
      <c r="G194" s="45"/>
      <c r="H194" s="45"/>
      <c r="I194" s="15"/>
      <c r="J194" s="46">
        <v>18793234</v>
      </c>
      <c r="K194" s="17"/>
      <c r="L194" s="46">
        <v>46293627</v>
      </c>
      <c r="M194" s="4"/>
      <c r="N194" s="4"/>
      <c r="O194" s="4"/>
    </row>
    <row r="195" spans="3:15" ht="15" x14ac:dyDescent="0.2">
      <c r="C195" s="44"/>
      <c r="D195" s="45"/>
      <c r="E195" s="45"/>
      <c r="F195" s="45" t="s">
        <v>147</v>
      </c>
      <c r="G195" s="45"/>
      <c r="H195" s="45"/>
      <c r="I195" s="15"/>
      <c r="J195" s="54">
        <v>231904</v>
      </c>
      <c r="K195" s="17"/>
      <c r="L195" s="54">
        <v>320994</v>
      </c>
      <c r="M195" s="4"/>
      <c r="N195" s="4"/>
      <c r="O195" s="4"/>
    </row>
    <row r="196" spans="3:15" ht="15" x14ac:dyDescent="0.2">
      <c r="C196" s="44"/>
      <c r="D196" s="45"/>
      <c r="E196" s="45"/>
      <c r="F196" s="45" t="s">
        <v>148</v>
      </c>
      <c r="G196" s="45"/>
      <c r="H196" s="45"/>
      <c r="I196" s="15"/>
      <c r="J196" s="54">
        <v>-517255</v>
      </c>
      <c r="K196" s="17"/>
      <c r="L196" s="54">
        <v>-17545587</v>
      </c>
      <c r="M196" s="4"/>
      <c r="N196" s="4"/>
      <c r="O196" s="4"/>
    </row>
    <row r="197" spans="3:15" ht="15" x14ac:dyDescent="0.2">
      <c r="C197" s="44" t="s">
        <v>149</v>
      </c>
      <c r="D197" s="45"/>
      <c r="E197" s="45"/>
      <c r="F197" s="45"/>
      <c r="G197" s="45"/>
      <c r="H197" s="45"/>
      <c r="I197" s="15"/>
      <c r="J197" s="46">
        <v>18507883</v>
      </c>
      <c r="K197" s="17"/>
      <c r="L197" s="46">
        <v>29069034</v>
      </c>
      <c r="M197" s="4"/>
      <c r="N197" s="4"/>
      <c r="O197" s="4"/>
    </row>
    <row r="198" spans="3:15" ht="15" x14ac:dyDescent="0.2">
      <c r="C198" s="44" t="s">
        <v>150</v>
      </c>
      <c r="D198" s="45"/>
      <c r="E198" s="45"/>
      <c r="F198" s="45"/>
      <c r="G198" s="45"/>
      <c r="H198" s="45"/>
      <c r="I198" s="15"/>
      <c r="J198" s="46">
        <v>86653364</v>
      </c>
      <c r="K198" s="17"/>
      <c r="L198" s="46">
        <v>66680088</v>
      </c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242622</v>
      </c>
      <c r="K312" s="17"/>
      <c r="L312" s="54">
        <v>277197</v>
      </c>
      <c r="M312" s="4"/>
      <c r="N312" s="4"/>
      <c r="O312" s="4"/>
    </row>
    <row r="313" spans="2:15" ht="14.45" customHeight="1" x14ac:dyDescent="0.2">
      <c r="C313" s="44" t="s">
        <v>123</v>
      </c>
      <c r="D313" s="45"/>
      <c r="E313" s="45"/>
      <c r="F313" s="45"/>
      <c r="G313" s="45"/>
      <c r="H313" s="45"/>
      <c r="I313" s="15"/>
      <c r="J313" s="46">
        <v>242622</v>
      </c>
      <c r="K313" s="17"/>
      <c r="L313" s="46">
        <v>277197</v>
      </c>
      <c r="M313" s="4"/>
      <c r="N313" s="4"/>
      <c r="O313" s="4"/>
    </row>
    <row r="314" spans="2:15" ht="14.45" customHeight="1" x14ac:dyDescent="0.2">
      <c r="C314" s="44"/>
      <c r="D314" s="45"/>
      <c r="E314" s="45"/>
      <c r="F314" s="45" t="s">
        <v>124</v>
      </c>
      <c r="G314" s="45"/>
      <c r="H314" s="45"/>
      <c r="I314" s="15"/>
      <c r="J314" s="54">
        <v>-213727</v>
      </c>
      <c r="K314" s="17"/>
      <c r="L314" s="54">
        <v>-169197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130</v>
      </c>
      <c r="G315" s="45"/>
      <c r="H315" s="45"/>
      <c r="I315" s="15"/>
      <c r="J315" s="54">
        <v>12000</v>
      </c>
      <c r="K315" s="17"/>
      <c r="L315" s="54">
        <v>40000</v>
      </c>
      <c r="M315" s="4"/>
      <c r="N315" s="4"/>
      <c r="O315" s="4"/>
    </row>
    <row r="316" spans="2:15" ht="14.45" customHeight="1" x14ac:dyDescent="0.2">
      <c r="C316" s="44" t="s">
        <v>133</v>
      </c>
      <c r="D316" s="45"/>
      <c r="E316" s="45"/>
      <c r="F316" s="45"/>
      <c r="G316" s="45"/>
      <c r="H316" s="45"/>
      <c r="I316" s="15"/>
      <c r="J316" s="46">
        <v>-201727</v>
      </c>
      <c r="K316" s="17"/>
      <c r="L316" s="46">
        <v>-129197</v>
      </c>
      <c r="M316" s="4"/>
      <c r="N316" s="4"/>
      <c r="O316" s="4"/>
    </row>
    <row r="317" spans="2:15" ht="14.45" customHeight="1" x14ac:dyDescent="0.2">
      <c r="C317" s="44" t="s">
        <v>134</v>
      </c>
      <c r="D317" s="45"/>
      <c r="E317" s="45"/>
      <c r="F317" s="45"/>
      <c r="G317" s="45"/>
      <c r="H317" s="45"/>
      <c r="I317" s="15"/>
      <c r="J317" s="46">
        <v>40895</v>
      </c>
      <c r="K317" s="17"/>
      <c r="L317" s="46">
        <v>148000</v>
      </c>
      <c r="M317" s="4"/>
      <c r="N317" s="4"/>
      <c r="O317" s="4"/>
    </row>
    <row r="318" spans="2:15" ht="14.45" customHeight="1" x14ac:dyDescent="0.2">
      <c r="C318" s="44"/>
      <c r="D318" s="45"/>
      <c r="E318" s="45"/>
      <c r="F318" s="45" t="s">
        <v>135</v>
      </c>
      <c r="G318" s="45"/>
      <c r="H318" s="45"/>
      <c r="I318" s="15"/>
      <c r="J318" s="54">
        <v>-8550</v>
      </c>
      <c r="K318" s="17"/>
      <c r="L318" s="54">
        <v>-8550</v>
      </c>
      <c r="M318" s="4"/>
      <c r="N318" s="4"/>
      <c r="O318" s="4"/>
    </row>
    <row r="319" spans="2:15" ht="14.45" customHeight="1" x14ac:dyDescent="0.2">
      <c r="C319" s="44"/>
      <c r="D319" s="45"/>
      <c r="E319" s="45"/>
      <c r="F319" s="45" t="s">
        <v>136</v>
      </c>
      <c r="G319" s="45"/>
      <c r="H319" s="45"/>
      <c r="I319" s="15"/>
      <c r="J319" s="54">
        <v>-10450</v>
      </c>
      <c r="K319" s="17"/>
      <c r="L319" s="54">
        <v>-10450</v>
      </c>
      <c r="M319" s="4"/>
      <c r="N319" s="4"/>
      <c r="O319" s="4"/>
    </row>
    <row r="320" spans="2:15" ht="14.45" customHeight="1" x14ac:dyDescent="0.2">
      <c r="C320" s="44" t="s">
        <v>140</v>
      </c>
      <c r="D320" s="45"/>
      <c r="E320" s="45"/>
      <c r="F320" s="45"/>
      <c r="G320" s="45"/>
      <c r="H320" s="45"/>
      <c r="I320" s="15"/>
      <c r="J320" s="46">
        <v>-19000</v>
      </c>
      <c r="K320" s="17"/>
      <c r="L320" s="46">
        <v>-19000</v>
      </c>
      <c r="M320" s="4"/>
      <c r="N320" s="4"/>
      <c r="O320" s="4"/>
    </row>
    <row r="321" spans="3:15" ht="14.45" customHeight="1" x14ac:dyDescent="0.2">
      <c r="C321" s="44" t="s">
        <v>141</v>
      </c>
      <c r="D321" s="45"/>
      <c r="E321" s="45"/>
      <c r="F321" s="45"/>
      <c r="G321" s="45"/>
      <c r="H321" s="45"/>
      <c r="I321" s="15"/>
      <c r="J321" s="46">
        <v>-220727</v>
      </c>
      <c r="K321" s="17"/>
      <c r="L321" s="46">
        <v>-148197</v>
      </c>
      <c r="M321" s="4"/>
      <c r="N321" s="4"/>
      <c r="O321" s="4"/>
    </row>
    <row r="322" spans="3:15" ht="14.45" customHeight="1" x14ac:dyDescent="0.2">
      <c r="C322" s="44" t="s">
        <v>142</v>
      </c>
      <c r="D322" s="45"/>
      <c r="E322" s="45"/>
      <c r="F322" s="45"/>
      <c r="G322" s="45"/>
      <c r="H322" s="45"/>
      <c r="I322" s="15"/>
      <c r="J322" s="46">
        <v>21895</v>
      </c>
      <c r="K322" s="17"/>
      <c r="L322" s="46">
        <v>129000</v>
      </c>
      <c r="M322" s="4"/>
      <c r="N322" s="4"/>
      <c r="O322" s="4"/>
    </row>
    <row r="323" spans="3:15" ht="14.45" customHeight="1" x14ac:dyDescent="0.2">
      <c r="C323" s="44"/>
      <c r="D323" s="45"/>
      <c r="E323" s="45"/>
      <c r="F323" s="45" t="s">
        <v>145</v>
      </c>
      <c r="G323" s="45"/>
      <c r="H323" s="45"/>
      <c r="I323" s="15"/>
      <c r="J323" s="54">
        <v>2000</v>
      </c>
      <c r="K323" s="17"/>
      <c r="L323" s="54">
        <v>-2000</v>
      </c>
      <c r="M323" s="4"/>
      <c r="N323" s="4"/>
      <c r="O323" s="4"/>
    </row>
    <row r="324" spans="3:15" ht="14.45" customHeight="1" x14ac:dyDescent="0.2">
      <c r="C324" s="44" t="s">
        <v>146</v>
      </c>
      <c r="D324" s="45"/>
      <c r="E324" s="45"/>
      <c r="F324" s="45"/>
      <c r="G324" s="45"/>
      <c r="H324" s="45"/>
      <c r="I324" s="15"/>
      <c r="J324" s="46">
        <v>2000</v>
      </c>
      <c r="K324" s="17"/>
      <c r="L324" s="46">
        <v>-2000</v>
      </c>
      <c r="M324" s="4"/>
      <c r="N324" s="4"/>
      <c r="O324" s="4"/>
    </row>
    <row r="325" spans="3:15" ht="14.45" customHeight="1" x14ac:dyDescent="0.2">
      <c r="C325" s="44" t="s">
        <v>149</v>
      </c>
      <c r="D325" s="45"/>
      <c r="E325" s="45"/>
      <c r="F325" s="45"/>
      <c r="G325" s="45"/>
      <c r="H325" s="45"/>
      <c r="I325" s="15"/>
      <c r="J325" s="46">
        <v>2000</v>
      </c>
      <c r="K325" s="17"/>
      <c r="L325" s="46">
        <v>-2000</v>
      </c>
      <c r="M325" s="4"/>
      <c r="N325" s="4"/>
      <c r="O325" s="4"/>
    </row>
    <row r="326" spans="3:15" ht="14.45" customHeight="1" x14ac:dyDescent="0.2">
      <c r="C326" s="44" t="s">
        <v>150</v>
      </c>
      <c r="D326" s="45"/>
      <c r="E326" s="45"/>
      <c r="F326" s="45"/>
      <c r="G326" s="45"/>
      <c r="H326" s="45"/>
      <c r="I326" s="15"/>
      <c r="J326" s="46">
        <v>23895</v>
      </c>
      <c r="K326" s="17"/>
      <c r="L326" s="46">
        <v>127000</v>
      </c>
      <c r="M326" s="4"/>
      <c r="N326" s="4"/>
      <c r="O326" s="4"/>
    </row>
    <row r="327" spans="3:15" ht="14.45" hidden="1" customHeight="1" x14ac:dyDescent="0.2">
      <c r="C327" s="44"/>
      <c r="D327" s="45"/>
      <c r="E327" s="45"/>
      <c r="F327" s="45"/>
      <c r="G327" s="45"/>
      <c r="H327" s="45"/>
      <c r="I327" s="15"/>
      <c r="J327" s="54"/>
      <c r="K327" s="17"/>
      <c r="L327" s="54"/>
      <c r="M327" s="4"/>
      <c r="N327" s="4"/>
      <c r="O327" s="4"/>
    </row>
    <row r="328" spans="3:15" ht="14.45" hidden="1" customHeight="1" x14ac:dyDescent="0.2">
      <c r="C328" s="44"/>
      <c r="D328" s="45"/>
      <c r="E328" s="45"/>
      <c r="F328" s="45"/>
      <c r="G328" s="45"/>
      <c r="H328" s="45"/>
      <c r="I328" s="15"/>
      <c r="J328" s="54"/>
      <c r="K328" s="17"/>
      <c r="L328" s="54"/>
      <c r="M328" s="4"/>
      <c r="N328" s="4"/>
      <c r="O328" s="4"/>
    </row>
    <row r="329" spans="3:15" ht="14.45" hidden="1" customHeight="1" x14ac:dyDescent="0.2">
      <c r="C329" s="44"/>
      <c r="D329" s="45"/>
      <c r="E329" s="45"/>
      <c r="F329" s="45"/>
      <c r="G329" s="45"/>
      <c r="H329" s="45"/>
      <c r="I329" s="15"/>
      <c r="J329" s="54"/>
      <c r="K329" s="17"/>
      <c r="L329" s="54"/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28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866530.78</v>
      </c>
      <c r="K8" s="17"/>
      <c r="L8" s="46">
        <v>2312441.62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0</v>
      </c>
      <c r="K9" s="17"/>
      <c r="L9" s="54">
        <v>1274000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0</v>
      </c>
      <c r="K10" s="17"/>
      <c r="L10" s="54">
        <v>1274000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88</v>
      </c>
      <c r="E11" s="45"/>
      <c r="F11" s="45"/>
      <c r="G11" s="45"/>
      <c r="H11" s="45"/>
      <c r="I11" s="15"/>
      <c r="J11" s="54">
        <v>6704.35</v>
      </c>
      <c r="K11" s="17"/>
      <c r="L11" s="54">
        <v>59023.3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89</v>
      </c>
      <c r="E12" s="45"/>
      <c r="F12" s="45"/>
      <c r="G12" s="45"/>
      <c r="H12" s="45"/>
      <c r="I12" s="15"/>
      <c r="J12" s="54">
        <v>1500.67</v>
      </c>
      <c r="K12" s="17"/>
      <c r="L12" s="54">
        <v>7802.32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/>
      <c r="E13" s="45" t="s">
        <v>91</v>
      </c>
      <c r="F13" s="45"/>
      <c r="G13" s="45"/>
      <c r="H13" s="45"/>
      <c r="I13" s="15"/>
      <c r="J13" s="54">
        <v>1500.67</v>
      </c>
      <c r="K13" s="17"/>
      <c r="L13" s="54">
        <v>7802.32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 t="s">
        <v>94</v>
      </c>
      <c r="E14" s="45"/>
      <c r="F14" s="45"/>
      <c r="G14" s="45"/>
      <c r="H14" s="45"/>
      <c r="I14" s="15"/>
      <c r="J14" s="54">
        <v>858325.76</v>
      </c>
      <c r="K14" s="17"/>
      <c r="L14" s="54">
        <v>971616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 t="s">
        <v>95</v>
      </c>
      <c r="D15" s="45"/>
      <c r="E15" s="45"/>
      <c r="F15" s="45"/>
      <c r="G15" s="45"/>
      <c r="H15" s="45"/>
      <c r="I15" s="15"/>
      <c r="J15" s="46">
        <v>866530.77999999991</v>
      </c>
      <c r="K15" s="17"/>
      <c r="L15" s="46">
        <v>2312441.62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 t="s">
        <v>96</v>
      </c>
      <c r="E16" s="45"/>
      <c r="F16" s="45"/>
      <c r="G16" s="45"/>
      <c r="H16" s="45"/>
      <c r="I16" s="15"/>
      <c r="J16" s="54">
        <v>498.33</v>
      </c>
      <c r="K16" s="17"/>
      <c r="L16" s="54">
        <v>1596733.77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98</v>
      </c>
      <c r="F17" s="45"/>
      <c r="G17" s="45"/>
      <c r="H17" s="45"/>
      <c r="I17" s="15"/>
      <c r="J17" s="54">
        <v>498.33</v>
      </c>
      <c r="K17" s="17"/>
      <c r="L17" s="54">
        <v>1596733.77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/>
      <c r="E18" s="45"/>
      <c r="F18" s="45" t="s">
        <v>101</v>
      </c>
      <c r="G18" s="45"/>
      <c r="H18" s="45"/>
      <c r="I18" s="15"/>
      <c r="J18" s="54">
        <v>498.33</v>
      </c>
      <c r="K18" s="17"/>
      <c r="L18" s="54">
        <v>1596733.77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102</v>
      </c>
      <c r="E19" s="45"/>
      <c r="F19" s="45"/>
      <c r="G19" s="45"/>
      <c r="H19" s="45"/>
      <c r="I19" s="15"/>
      <c r="J19" s="54">
        <v>866032.45</v>
      </c>
      <c r="K19" s="17"/>
      <c r="L19" s="54">
        <v>715707.85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/>
      <c r="E20" s="45" t="s">
        <v>103</v>
      </c>
      <c r="F20" s="45"/>
      <c r="G20" s="45"/>
      <c r="H20" s="45"/>
      <c r="I20" s="15"/>
      <c r="J20" s="54">
        <v>846032.45</v>
      </c>
      <c r="K20" s="17"/>
      <c r="L20" s="54">
        <v>560448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/>
      <c r="F21" s="45" t="s">
        <v>104</v>
      </c>
      <c r="G21" s="45"/>
      <c r="H21" s="45"/>
      <c r="I21" s="15"/>
      <c r="J21" s="54">
        <v>846032.45</v>
      </c>
      <c r="K21" s="17"/>
      <c r="L21" s="54">
        <v>560448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 t="s">
        <v>108</v>
      </c>
      <c r="F22" s="45"/>
      <c r="G22" s="45"/>
      <c r="H22" s="45"/>
      <c r="I22" s="15"/>
      <c r="J22" s="54">
        <v>0</v>
      </c>
      <c r="K22" s="17"/>
      <c r="L22" s="54">
        <v>53825.599999999999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 t="s">
        <v>114</v>
      </c>
      <c r="F23" s="45"/>
      <c r="G23" s="45"/>
      <c r="H23" s="45"/>
      <c r="I23" s="15"/>
      <c r="J23" s="54">
        <v>20000</v>
      </c>
      <c r="K23" s="17"/>
      <c r="L23" s="54">
        <v>101434.25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hidden="1" customHeight="1" x14ac:dyDescent="0.2">
      <c r="C24" s="44"/>
      <c r="D24" s="45"/>
      <c r="E24" s="45"/>
      <c r="F24" s="45"/>
      <c r="G24" s="45"/>
      <c r="H24" s="45"/>
      <c r="I24" s="15"/>
      <c r="J24" s="54"/>
      <c r="K24" s="17"/>
      <c r="L24" s="54"/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hidden="1" customHeight="1" x14ac:dyDescent="0.2">
      <c r="C25" s="44"/>
      <c r="D25" s="45"/>
      <c r="E25" s="45"/>
      <c r="F25" s="45"/>
      <c r="G25" s="45"/>
      <c r="H25" s="45"/>
      <c r="I25" s="15"/>
      <c r="J25" s="54"/>
      <c r="K25" s="17"/>
      <c r="L25" s="54"/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hidden="1" customHeight="1" x14ac:dyDescent="0.2">
      <c r="C26" s="44"/>
      <c r="D26" s="45"/>
      <c r="E26" s="45"/>
      <c r="F26" s="45"/>
      <c r="G26" s="45"/>
      <c r="H26" s="45"/>
      <c r="I26" s="15"/>
      <c r="J26" s="54"/>
      <c r="K26" s="17"/>
      <c r="L26" s="54"/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hidden="1" customHeight="1" x14ac:dyDescent="0.2">
      <c r="C27" s="44"/>
      <c r="D27" s="45"/>
      <c r="E27" s="45"/>
      <c r="F27" s="45"/>
      <c r="G27" s="45"/>
      <c r="H27" s="45"/>
      <c r="I27" s="15"/>
      <c r="J27" s="54"/>
      <c r="K27" s="17"/>
      <c r="L27" s="54"/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hidden="1" customHeight="1" x14ac:dyDescent="0.2">
      <c r="C28" s="44"/>
      <c r="D28" s="45"/>
      <c r="E28" s="45"/>
      <c r="F28" s="45"/>
      <c r="G28" s="45"/>
      <c r="H28" s="45"/>
      <c r="I28" s="15"/>
      <c r="J28" s="54"/>
      <c r="K28" s="17"/>
      <c r="L28" s="54"/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hidden="1" customHeight="1" x14ac:dyDescent="0.2">
      <c r="C29" s="44"/>
      <c r="D29" s="45"/>
      <c r="E29" s="45"/>
      <c r="F29" s="45"/>
      <c r="G29" s="45"/>
      <c r="H29" s="45"/>
      <c r="I29" s="15"/>
      <c r="J29" s="54"/>
      <c r="K29" s="17"/>
      <c r="L29" s="54"/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hidden="1" customHeight="1" x14ac:dyDescent="0.2">
      <c r="C30" s="44"/>
      <c r="D30" s="45"/>
      <c r="E30" s="45"/>
      <c r="F30" s="45"/>
      <c r="G30" s="45"/>
      <c r="H30" s="45"/>
      <c r="I30" s="15"/>
      <c r="J30" s="54"/>
      <c r="K30" s="17"/>
      <c r="L30" s="54"/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hidden="1" customHeight="1" x14ac:dyDescent="0.2">
      <c r="C31" s="44"/>
      <c r="D31" s="45"/>
      <c r="E31" s="45"/>
      <c r="F31" s="45"/>
      <c r="G31" s="45"/>
      <c r="H31" s="45"/>
      <c r="I31" s="15"/>
      <c r="J31" s="54"/>
      <c r="K31" s="17"/>
      <c r="L31" s="54"/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hidden="1" customHeight="1" x14ac:dyDescent="0.2">
      <c r="C32" s="44"/>
      <c r="D32" s="45"/>
      <c r="E32" s="45"/>
      <c r="F32" s="45"/>
      <c r="G32" s="45"/>
      <c r="H32" s="45"/>
      <c r="I32" s="15"/>
      <c r="J32" s="54"/>
      <c r="K32" s="17"/>
      <c r="L32" s="54"/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hidden="1" customHeight="1" x14ac:dyDescent="0.2">
      <c r="C33" s="44"/>
      <c r="D33" s="45"/>
      <c r="E33" s="45"/>
      <c r="F33" s="45"/>
      <c r="G33" s="45"/>
      <c r="H33" s="45"/>
      <c r="I33" s="15"/>
      <c r="J33" s="54"/>
      <c r="K33" s="17"/>
      <c r="L33" s="54"/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hidden="1" customHeight="1" x14ac:dyDescent="0.2">
      <c r="C34" s="44"/>
      <c r="D34" s="45"/>
      <c r="E34" s="45"/>
      <c r="F34" s="45"/>
      <c r="G34" s="45"/>
      <c r="H34" s="45"/>
      <c r="I34" s="15"/>
      <c r="J34" s="54"/>
      <c r="K34" s="17"/>
      <c r="L34" s="54"/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hidden="1" customHeight="1" x14ac:dyDescent="0.2">
      <c r="C35" s="44"/>
      <c r="D35" s="45"/>
      <c r="E35" s="45"/>
      <c r="F35" s="45"/>
      <c r="G35" s="45"/>
      <c r="H35" s="45"/>
      <c r="I35" s="15"/>
      <c r="J35" s="54"/>
      <c r="K35" s="17"/>
      <c r="L35" s="54"/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hidden="1" customHeight="1" x14ac:dyDescent="0.2">
      <c r="C36" s="44"/>
      <c r="D36" s="45"/>
      <c r="E36" s="45"/>
      <c r="F36" s="45"/>
      <c r="G36" s="45"/>
      <c r="H36" s="45"/>
      <c r="I36" s="15"/>
      <c r="J36" s="54"/>
      <c r="K36" s="17"/>
      <c r="L36" s="54"/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hidden="1" customHeight="1" x14ac:dyDescent="0.2">
      <c r="C37" s="44"/>
      <c r="D37" s="45"/>
      <c r="E37" s="45"/>
      <c r="F37" s="45"/>
      <c r="G37" s="45"/>
      <c r="H37" s="45"/>
      <c r="I37" s="15"/>
      <c r="J37" s="54"/>
      <c r="K37" s="17"/>
      <c r="L37" s="54"/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 t="s">
        <v>155</v>
      </c>
      <c r="D160" s="45"/>
      <c r="E160" s="45"/>
      <c r="F160" s="45"/>
      <c r="G160" s="45"/>
      <c r="H160" s="45"/>
      <c r="I160" s="15"/>
      <c r="J160" s="54"/>
      <c r="K160" s="17"/>
      <c r="L160" s="54"/>
      <c r="M160" s="4"/>
      <c r="N160" s="4"/>
      <c r="O160" s="4"/>
    </row>
    <row r="161" spans="3:15" ht="15" hidden="1" x14ac:dyDescent="0.2">
      <c r="C161" s="44"/>
      <c r="D161" s="45"/>
      <c r="E161" s="45"/>
      <c r="F161" s="45"/>
      <c r="G161" s="45"/>
      <c r="H161" s="45"/>
      <c r="I161" s="15"/>
      <c r="J161" s="54"/>
      <c r="K161" s="17"/>
      <c r="L161" s="54"/>
      <c r="M161" s="4"/>
      <c r="N161" s="4"/>
      <c r="O161" s="4"/>
    </row>
    <row r="162" spans="3:15" ht="15" hidden="1" x14ac:dyDescent="0.2">
      <c r="C162" s="44"/>
      <c r="D162" s="45"/>
      <c r="E162" s="45"/>
      <c r="F162" s="45"/>
      <c r="G162" s="45"/>
      <c r="H162" s="45"/>
      <c r="I162" s="15"/>
      <c r="J162" s="54"/>
      <c r="K162" s="17"/>
      <c r="L162" s="54"/>
      <c r="M162" s="4"/>
      <c r="N162" s="4"/>
      <c r="O162" s="4"/>
    </row>
    <row r="163" spans="3:15" ht="15" hidden="1" x14ac:dyDescent="0.2">
      <c r="C163" s="44"/>
      <c r="D163" s="45"/>
      <c r="E163" s="45"/>
      <c r="F163" s="45"/>
      <c r="G163" s="45"/>
      <c r="H163" s="45"/>
      <c r="I163" s="15"/>
      <c r="J163" s="54"/>
      <c r="K163" s="17"/>
      <c r="L163" s="54"/>
      <c r="M163" s="4"/>
      <c r="N163" s="4"/>
      <c r="O163" s="4"/>
    </row>
    <row r="164" spans="3:15" ht="15" hidden="1" x14ac:dyDescent="0.2">
      <c r="C164" s="44"/>
      <c r="D164" s="45"/>
      <c r="E164" s="45"/>
      <c r="F164" s="45"/>
      <c r="G164" s="45"/>
      <c r="H164" s="45"/>
      <c r="I164" s="15"/>
      <c r="J164" s="54"/>
      <c r="K164" s="17"/>
      <c r="L164" s="54"/>
      <c r="M164" s="4"/>
      <c r="N164" s="4"/>
      <c r="O164" s="4"/>
    </row>
    <row r="165" spans="3:15" ht="15" hidden="1" x14ac:dyDescent="0.2">
      <c r="C165" s="44"/>
      <c r="D165" s="45"/>
      <c r="E165" s="45"/>
      <c r="F165" s="45"/>
      <c r="G165" s="45"/>
      <c r="H165" s="45"/>
      <c r="I165" s="15"/>
      <c r="J165" s="54"/>
      <c r="K165" s="17"/>
      <c r="L165" s="54"/>
      <c r="M165" s="4"/>
      <c r="N165" s="4"/>
      <c r="O165" s="4"/>
    </row>
    <row r="166" spans="3:15" ht="15" hidden="1" x14ac:dyDescent="0.2">
      <c r="C166" s="44"/>
      <c r="D166" s="45"/>
      <c r="E166" s="45"/>
      <c r="F166" s="45"/>
      <c r="G166" s="45"/>
      <c r="H166" s="45"/>
      <c r="I166" s="15"/>
      <c r="J166" s="54"/>
      <c r="K166" s="17"/>
      <c r="L166" s="54"/>
      <c r="M166" s="4"/>
      <c r="N166" s="4"/>
      <c r="O166" s="4"/>
    </row>
    <row r="167" spans="3:15" ht="15" hidden="1" x14ac:dyDescent="0.2">
      <c r="C167" s="44"/>
      <c r="D167" s="45"/>
      <c r="E167" s="45"/>
      <c r="F167" s="45"/>
      <c r="G167" s="45"/>
      <c r="H167" s="45"/>
      <c r="I167" s="15"/>
      <c r="J167" s="54"/>
      <c r="K167" s="17"/>
      <c r="L167" s="54"/>
      <c r="M167" s="4"/>
      <c r="N167" s="4"/>
      <c r="O167" s="4"/>
    </row>
    <row r="168" spans="3:15" ht="15" hidden="1" x14ac:dyDescent="0.2">
      <c r="C168" s="44"/>
      <c r="D168" s="45"/>
      <c r="E168" s="45"/>
      <c r="F168" s="45"/>
      <c r="G168" s="45"/>
      <c r="H168" s="45"/>
      <c r="I168" s="15"/>
      <c r="J168" s="54"/>
      <c r="K168" s="17"/>
      <c r="L168" s="54"/>
      <c r="M168" s="4"/>
      <c r="N168" s="4"/>
      <c r="O168" s="4"/>
    </row>
    <row r="169" spans="3:15" ht="15" hidden="1" x14ac:dyDescent="0.2">
      <c r="C169" s="44"/>
      <c r="D169" s="45"/>
      <c r="E169" s="45"/>
      <c r="F169" s="45"/>
      <c r="G169" s="45"/>
      <c r="H169" s="45"/>
      <c r="I169" s="15"/>
      <c r="J169" s="54"/>
      <c r="K169" s="17"/>
      <c r="L169" s="54"/>
      <c r="M169" s="4"/>
      <c r="N169" s="4"/>
      <c r="O169" s="4"/>
    </row>
    <row r="170" spans="3:15" ht="15" hidden="1" x14ac:dyDescent="0.2">
      <c r="C170" s="44"/>
      <c r="D170" s="45"/>
      <c r="E170" s="45"/>
      <c r="F170" s="45"/>
      <c r="G170" s="45"/>
      <c r="H170" s="45"/>
      <c r="I170" s="15"/>
      <c r="J170" s="54"/>
      <c r="K170" s="17"/>
      <c r="L170" s="54"/>
      <c r="M170" s="4"/>
      <c r="N170" s="4"/>
      <c r="O170" s="4"/>
    </row>
    <row r="171" spans="3:15" ht="15" hidden="1" x14ac:dyDescent="0.2">
      <c r="C171" s="44"/>
      <c r="D171" s="45"/>
      <c r="E171" s="45"/>
      <c r="F171" s="45"/>
      <c r="G171" s="45"/>
      <c r="H171" s="45"/>
      <c r="I171" s="15"/>
      <c r="J171" s="54"/>
      <c r="K171" s="17"/>
      <c r="L171" s="54"/>
      <c r="M171" s="4"/>
      <c r="N171" s="4"/>
      <c r="O171" s="4"/>
    </row>
    <row r="172" spans="3:15" ht="15" hidden="1" x14ac:dyDescent="0.2">
      <c r="C172" s="44"/>
      <c r="D172" s="45"/>
      <c r="E172" s="45"/>
      <c r="F172" s="45"/>
      <c r="G172" s="45"/>
      <c r="H172" s="45"/>
      <c r="I172" s="15"/>
      <c r="J172" s="54"/>
      <c r="K172" s="17"/>
      <c r="L172" s="54"/>
      <c r="M172" s="4"/>
      <c r="N172" s="4"/>
      <c r="O172" s="4"/>
    </row>
    <row r="173" spans="3:15" ht="15" hidden="1" x14ac:dyDescent="0.2">
      <c r="C173" s="44"/>
      <c r="D173" s="45"/>
      <c r="E173" s="45"/>
      <c r="F173" s="45"/>
      <c r="G173" s="45"/>
      <c r="H173" s="45"/>
      <c r="I173" s="15"/>
      <c r="J173" s="54"/>
      <c r="K173" s="17"/>
      <c r="L173" s="54"/>
      <c r="M173" s="4"/>
      <c r="N173" s="4"/>
      <c r="O173" s="4"/>
    </row>
    <row r="174" spans="3:15" ht="15" hidden="1" x14ac:dyDescent="0.2">
      <c r="C174" s="44"/>
      <c r="D174" s="45"/>
      <c r="E174" s="45"/>
      <c r="F174" s="45"/>
      <c r="G174" s="45"/>
      <c r="H174" s="45"/>
      <c r="I174" s="15"/>
      <c r="J174" s="54"/>
      <c r="K174" s="17"/>
      <c r="L174" s="54"/>
      <c r="M174" s="4"/>
      <c r="N174" s="4"/>
      <c r="O174" s="4"/>
    </row>
    <row r="175" spans="3:15" ht="15" hidden="1" x14ac:dyDescent="0.2">
      <c r="C175" s="44"/>
      <c r="D175" s="45"/>
      <c r="E175" s="45"/>
      <c r="F175" s="45"/>
      <c r="G175" s="45"/>
      <c r="H175" s="45"/>
      <c r="I175" s="15"/>
      <c r="J175" s="54"/>
      <c r="K175" s="17"/>
      <c r="L175" s="54"/>
      <c r="M175" s="4"/>
      <c r="N175" s="4"/>
      <c r="O175" s="4"/>
    </row>
    <row r="176" spans="3:15" ht="15" hidden="1" x14ac:dyDescent="0.2">
      <c r="C176" s="44"/>
      <c r="D176" s="45"/>
      <c r="E176" s="45"/>
      <c r="F176" s="45"/>
      <c r="G176" s="45"/>
      <c r="H176" s="45"/>
      <c r="I176" s="15"/>
      <c r="J176" s="54"/>
      <c r="K176" s="17"/>
      <c r="L176" s="54"/>
      <c r="M176" s="4"/>
      <c r="N176" s="4"/>
      <c r="O176" s="4"/>
    </row>
    <row r="177" spans="3:15" ht="15" hidden="1" x14ac:dyDescent="0.2">
      <c r="C177" s="44"/>
      <c r="D177" s="45"/>
      <c r="E177" s="45"/>
      <c r="F177" s="45"/>
      <c r="G177" s="45"/>
      <c r="H177" s="45"/>
      <c r="I177" s="15"/>
      <c r="J177" s="54"/>
      <c r="K177" s="17"/>
      <c r="L177" s="54"/>
      <c r="M177" s="4"/>
      <c r="N177" s="4"/>
      <c r="O177" s="4"/>
    </row>
    <row r="178" spans="3:15" ht="15" hidden="1" x14ac:dyDescent="0.2">
      <c r="C178" s="44"/>
      <c r="D178" s="45"/>
      <c r="E178" s="45"/>
      <c r="F178" s="45"/>
      <c r="G178" s="45"/>
      <c r="H178" s="45"/>
      <c r="I178" s="15"/>
      <c r="J178" s="54"/>
      <c r="K178" s="17"/>
      <c r="L178" s="54"/>
      <c r="M178" s="4"/>
      <c r="N178" s="4"/>
      <c r="O178" s="4"/>
    </row>
    <row r="179" spans="3:15" ht="15" hidden="1" x14ac:dyDescent="0.2">
      <c r="C179" s="44"/>
      <c r="D179" s="45"/>
      <c r="E179" s="45"/>
      <c r="F179" s="45"/>
      <c r="G179" s="45"/>
      <c r="H179" s="45"/>
      <c r="I179" s="15"/>
      <c r="J179" s="54"/>
      <c r="K179" s="17"/>
      <c r="L179" s="54"/>
      <c r="M179" s="4"/>
      <c r="N179" s="4"/>
      <c r="O179" s="4"/>
    </row>
    <row r="180" spans="3:15" ht="15" hidden="1" x14ac:dyDescent="0.2">
      <c r="C180" s="44"/>
      <c r="D180" s="45"/>
      <c r="E180" s="45"/>
      <c r="F180" s="45"/>
      <c r="G180" s="45"/>
      <c r="H180" s="45"/>
      <c r="I180" s="15"/>
      <c r="J180" s="54"/>
      <c r="K180" s="17"/>
      <c r="L180" s="54"/>
      <c r="M180" s="4"/>
      <c r="N180" s="4"/>
      <c r="O180" s="4"/>
    </row>
    <row r="181" spans="3:15" ht="15" hidden="1" x14ac:dyDescent="0.2">
      <c r="C181" s="44"/>
      <c r="D181" s="45"/>
      <c r="E181" s="45"/>
      <c r="F181" s="45"/>
      <c r="G181" s="45"/>
      <c r="H181" s="45"/>
      <c r="I181" s="15"/>
      <c r="J181" s="54"/>
      <c r="K181" s="17"/>
      <c r="L181" s="54"/>
      <c r="M181" s="4"/>
      <c r="N181" s="4"/>
      <c r="O181" s="4"/>
    </row>
    <row r="182" spans="3:15" ht="15" hidden="1" x14ac:dyDescent="0.2">
      <c r="C182" s="44"/>
      <c r="D182" s="45"/>
      <c r="E182" s="45"/>
      <c r="F182" s="45"/>
      <c r="G182" s="45"/>
      <c r="H182" s="45"/>
      <c r="I182" s="15"/>
      <c r="J182" s="54"/>
      <c r="K182" s="17"/>
      <c r="L182" s="54"/>
      <c r="M182" s="4"/>
      <c r="N182" s="4"/>
      <c r="O182" s="4"/>
    </row>
    <row r="183" spans="3:15" ht="15" hidden="1" x14ac:dyDescent="0.2">
      <c r="C183" s="44"/>
      <c r="D183" s="45"/>
      <c r="E183" s="45"/>
      <c r="F183" s="45"/>
      <c r="G183" s="45"/>
      <c r="H183" s="45"/>
      <c r="I183" s="15"/>
      <c r="J183" s="54"/>
      <c r="K183" s="17"/>
      <c r="L183" s="54"/>
      <c r="M183" s="4"/>
      <c r="N183" s="4"/>
      <c r="O183" s="4"/>
    </row>
    <row r="184" spans="3:15" ht="15" hidden="1" x14ac:dyDescent="0.2">
      <c r="C184" s="44"/>
      <c r="D184" s="45"/>
      <c r="E184" s="45"/>
      <c r="F184" s="45"/>
      <c r="G184" s="45"/>
      <c r="H184" s="45"/>
      <c r="I184" s="15"/>
      <c r="J184" s="54"/>
      <c r="K184" s="17"/>
      <c r="L184" s="54"/>
      <c r="M184" s="4"/>
      <c r="N184" s="4"/>
      <c r="O184" s="4"/>
    </row>
    <row r="185" spans="3:15" ht="15" hidden="1" x14ac:dyDescent="0.2">
      <c r="C185" s="44"/>
      <c r="D185" s="45"/>
      <c r="E185" s="45"/>
      <c r="F185" s="45"/>
      <c r="G185" s="45"/>
      <c r="H185" s="45"/>
      <c r="I185" s="15"/>
      <c r="J185" s="54"/>
      <c r="K185" s="17"/>
      <c r="L185" s="54"/>
      <c r="M185" s="4"/>
      <c r="N185" s="4"/>
      <c r="O185" s="4"/>
    </row>
    <row r="186" spans="3:15" ht="15" hidden="1" x14ac:dyDescent="0.2">
      <c r="C186" s="44"/>
      <c r="D186" s="45"/>
      <c r="E186" s="45"/>
      <c r="F186" s="45"/>
      <c r="G186" s="45"/>
      <c r="H186" s="45"/>
      <c r="I186" s="15"/>
      <c r="J186" s="54"/>
      <c r="K186" s="17"/>
      <c r="L186" s="54"/>
      <c r="M186" s="4"/>
      <c r="N186" s="4"/>
      <c r="O186" s="4"/>
    </row>
    <row r="187" spans="3:15" ht="15" hidden="1" x14ac:dyDescent="0.2">
      <c r="C187" s="44"/>
      <c r="D187" s="45"/>
      <c r="E187" s="45"/>
      <c r="F187" s="45"/>
      <c r="G187" s="45"/>
      <c r="H187" s="45"/>
      <c r="I187" s="15"/>
      <c r="J187" s="54"/>
      <c r="K187" s="17"/>
      <c r="L187" s="54"/>
      <c r="M187" s="4"/>
      <c r="N187" s="4"/>
      <c r="O187" s="4"/>
    </row>
    <row r="188" spans="3:15" ht="15" hidden="1" x14ac:dyDescent="0.2">
      <c r="C188" s="44"/>
      <c r="D188" s="45"/>
      <c r="E188" s="45"/>
      <c r="F188" s="45"/>
      <c r="G188" s="45"/>
      <c r="H188" s="45"/>
      <c r="I188" s="15"/>
      <c r="J188" s="54"/>
      <c r="K188" s="17"/>
      <c r="L188" s="54"/>
      <c r="M188" s="4"/>
      <c r="N188" s="4"/>
      <c r="O188" s="4"/>
    </row>
    <row r="189" spans="3:15" ht="15" hidden="1" x14ac:dyDescent="0.2">
      <c r="C189" s="44"/>
      <c r="D189" s="45"/>
      <c r="E189" s="45"/>
      <c r="F189" s="45"/>
      <c r="G189" s="45"/>
      <c r="H189" s="45"/>
      <c r="I189" s="15"/>
      <c r="J189" s="54"/>
      <c r="K189" s="17"/>
      <c r="L189" s="54"/>
      <c r="M189" s="4"/>
      <c r="N189" s="4"/>
      <c r="O189" s="4"/>
    </row>
    <row r="190" spans="3:15" ht="15" hidden="1" x14ac:dyDescent="0.2">
      <c r="C190" s="44"/>
      <c r="D190" s="45"/>
      <c r="E190" s="45"/>
      <c r="F190" s="45"/>
      <c r="G190" s="45"/>
      <c r="H190" s="45"/>
      <c r="I190" s="15"/>
      <c r="J190" s="54"/>
      <c r="K190" s="17"/>
      <c r="L190" s="54"/>
      <c r="M190" s="4"/>
      <c r="N190" s="4"/>
      <c r="O190" s="4"/>
    </row>
    <row r="191" spans="3:15" ht="15" hidden="1" x14ac:dyDescent="0.2">
      <c r="C191" s="44"/>
      <c r="D191" s="45"/>
      <c r="E191" s="45"/>
      <c r="F191" s="45"/>
      <c r="G191" s="45"/>
      <c r="H191" s="45"/>
      <c r="I191" s="15"/>
      <c r="J191" s="54"/>
      <c r="K191" s="17"/>
      <c r="L191" s="54"/>
      <c r="M191" s="4"/>
      <c r="N191" s="4"/>
      <c r="O191" s="4"/>
    </row>
    <row r="192" spans="3:15" ht="15" hidden="1" x14ac:dyDescent="0.2">
      <c r="C192" s="44"/>
      <c r="D192" s="45"/>
      <c r="E192" s="45"/>
      <c r="F192" s="45"/>
      <c r="G192" s="45"/>
      <c r="H192" s="45"/>
      <c r="I192" s="15"/>
      <c r="J192" s="54"/>
      <c r="K192" s="17"/>
      <c r="L192" s="54"/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0</v>
      </c>
      <c r="K312" s="17"/>
      <c r="L312" s="54">
        <v>2412422.75</v>
      </c>
      <c r="M312" s="4"/>
      <c r="N312" s="4"/>
      <c r="O312" s="4"/>
    </row>
    <row r="313" spans="2:15" ht="14.45" customHeight="1" x14ac:dyDescent="0.2">
      <c r="C313" s="44" t="s">
        <v>123</v>
      </c>
      <c r="D313" s="45"/>
      <c r="E313" s="45"/>
      <c r="F313" s="45"/>
      <c r="G313" s="45"/>
      <c r="H313" s="45"/>
      <c r="I313" s="15"/>
      <c r="J313" s="46">
        <v>0</v>
      </c>
      <c r="K313" s="17"/>
      <c r="L313" s="46">
        <v>2412422.75</v>
      </c>
      <c r="M313" s="4"/>
      <c r="N313" s="4"/>
      <c r="O313" s="4"/>
    </row>
    <row r="314" spans="2:15" ht="14.45" customHeight="1" x14ac:dyDescent="0.2">
      <c r="C314" s="44"/>
      <c r="D314" s="45"/>
      <c r="E314" s="45"/>
      <c r="F314" s="45" t="s">
        <v>124</v>
      </c>
      <c r="G314" s="45"/>
      <c r="H314" s="45"/>
      <c r="I314" s="15"/>
      <c r="J314" s="54">
        <v>-1202549.7</v>
      </c>
      <c r="K314" s="17"/>
      <c r="L314" s="54">
        <v>-2270317.15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130</v>
      </c>
      <c r="G315" s="45"/>
      <c r="H315" s="45"/>
      <c r="I315" s="15"/>
      <c r="J315" s="54">
        <v>-285584.45</v>
      </c>
      <c r="K315" s="17"/>
      <c r="L315" s="54">
        <v>-499306</v>
      </c>
      <c r="M315" s="4"/>
      <c r="N315" s="4"/>
      <c r="O315" s="4"/>
    </row>
    <row r="316" spans="2:15" ht="14.45" customHeight="1" x14ac:dyDescent="0.2">
      <c r="C316" s="44" t="s">
        <v>133</v>
      </c>
      <c r="D316" s="45"/>
      <c r="E316" s="45"/>
      <c r="F316" s="45"/>
      <c r="G316" s="45"/>
      <c r="H316" s="45"/>
      <c r="I316" s="15"/>
      <c r="J316" s="46">
        <v>-1488134.15</v>
      </c>
      <c r="K316" s="17"/>
      <c r="L316" s="46">
        <v>-2769623.15</v>
      </c>
      <c r="M316" s="4"/>
      <c r="N316" s="4"/>
      <c r="O316" s="4"/>
    </row>
    <row r="317" spans="2:15" ht="14.45" customHeight="1" x14ac:dyDescent="0.2">
      <c r="C317" s="44" t="s">
        <v>134</v>
      </c>
      <c r="D317" s="45"/>
      <c r="E317" s="45"/>
      <c r="F317" s="45"/>
      <c r="G317" s="45"/>
      <c r="H317" s="45"/>
      <c r="I317" s="15"/>
      <c r="J317" s="46">
        <v>-1488134.15</v>
      </c>
      <c r="K317" s="17"/>
      <c r="L317" s="46">
        <v>-357200.39999999991</v>
      </c>
      <c r="M317" s="4"/>
      <c r="N317" s="4"/>
      <c r="O317" s="4"/>
    </row>
    <row r="318" spans="2:15" ht="14.45" customHeight="1" x14ac:dyDescent="0.2">
      <c r="C318" s="44"/>
      <c r="D318" s="45"/>
      <c r="E318" s="45"/>
      <c r="F318" s="45" t="s">
        <v>135</v>
      </c>
      <c r="G318" s="45"/>
      <c r="H318" s="45"/>
      <c r="I318" s="15"/>
      <c r="J318" s="54">
        <v>-57731.75</v>
      </c>
      <c r="K318" s="17"/>
      <c r="L318" s="54">
        <v>-56458.18</v>
      </c>
      <c r="M318" s="4"/>
      <c r="N318" s="4"/>
      <c r="O318" s="4"/>
    </row>
    <row r="319" spans="2:15" ht="14.45" customHeight="1" x14ac:dyDescent="0.2">
      <c r="C319" s="44"/>
      <c r="D319" s="45"/>
      <c r="E319" s="45"/>
      <c r="F319" s="45" t="s">
        <v>136</v>
      </c>
      <c r="G319" s="45"/>
      <c r="H319" s="45"/>
      <c r="I319" s="15"/>
      <c r="J319" s="54">
        <v>-82940.259999999995</v>
      </c>
      <c r="K319" s="17"/>
      <c r="L319" s="54">
        <v>-106101.87</v>
      </c>
      <c r="M319" s="4"/>
      <c r="N319" s="4"/>
      <c r="O319" s="4"/>
    </row>
    <row r="320" spans="2:15" ht="14.45" customHeight="1" x14ac:dyDescent="0.2">
      <c r="C320" s="44" t="s">
        <v>140</v>
      </c>
      <c r="D320" s="45"/>
      <c r="E320" s="45"/>
      <c r="F320" s="45"/>
      <c r="G320" s="45"/>
      <c r="H320" s="45"/>
      <c r="I320" s="15"/>
      <c r="J320" s="46">
        <v>-140672.01</v>
      </c>
      <c r="K320" s="17"/>
      <c r="L320" s="46">
        <v>-162560.04999999999</v>
      </c>
      <c r="M320" s="4"/>
      <c r="N320" s="4"/>
      <c r="O320" s="4"/>
    </row>
    <row r="321" spans="3:15" ht="14.45" customHeight="1" x14ac:dyDescent="0.2">
      <c r="C321" s="44" t="s">
        <v>141</v>
      </c>
      <c r="D321" s="45"/>
      <c r="E321" s="45"/>
      <c r="F321" s="45"/>
      <c r="G321" s="45"/>
      <c r="H321" s="45"/>
      <c r="I321" s="15"/>
      <c r="J321" s="46">
        <v>-1628806.16</v>
      </c>
      <c r="K321" s="17"/>
      <c r="L321" s="46">
        <v>-2932183.1999999997</v>
      </c>
      <c r="M321" s="4"/>
      <c r="N321" s="4"/>
      <c r="O321" s="4"/>
    </row>
    <row r="322" spans="3:15" ht="14.45" customHeight="1" x14ac:dyDescent="0.2">
      <c r="C322" s="44" t="s">
        <v>142</v>
      </c>
      <c r="D322" s="45"/>
      <c r="E322" s="45"/>
      <c r="F322" s="45"/>
      <c r="G322" s="45"/>
      <c r="H322" s="45"/>
      <c r="I322" s="15"/>
      <c r="J322" s="46">
        <v>-1628806.16</v>
      </c>
      <c r="K322" s="17"/>
      <c r="L322" s="46">
        <v>-519760.4499999999</v>
      </c>
      <c r="M322" s="4"/>
      <c r="N322" s="4"/>
      <c r="O322" s="4"/>
    </row>
    <row r="323" spans="3:15" ht="14.45" customHeight="1" x14ac:dyDescent="0.2">
      <c r="C323" s="44"/>
      <c r="D323" s="45"/>
      <c r="E323" s="45"/>
      <c r="F323" s="45" t="s">
        <v>143</v>
      </c>
      <c r="G323" s="45"/>
      <c r="H323" s="45"/>
      <c r="I323" s="15"/>
      <c r="J323" s="54">
        <v>2605.6</v>
      </c>
      <c r="K323" s="17"/>
      <c r="L323" s="54">
        <v>5595.73</v>
      </c>
      <c r="M323" s="4"/>
      <c r="N323" s="4"/>
      <c r="O323" s="4"/>
    </row>
    <row r="324" spans="3:15" ht="14.45" customHeight="1" x14ac:dyDescent="0.2">
      <c r="C324" s="44"/>
      <c r="D324" s="45"/>
      <c r="E324" s="45"/>
      <c r="F324" s="45" t="s">
        <v>145</v>
      </c>
      <c r="G324" s="45"/>
      <c r="H324" s="45"/>
      <c r="I324" s="15"/>
      <c r="J324" s="54">
        <v>29965.119999999999</v>
      </c>
      <c r="K324" s="17"/>
      <c r="L324" s="54">
        <v>84441.44</v>
      </c>
      <c r="M324" s="4"/>
      <c r="N324" s="4"/>
      <c r="O324" s="4"/>
    </row>
    <row r="325" spans="3:15" ht="14.45" customHeight="1" x14ac:dyDescent="0.2">
      <c r="C325" s="44" t="s">
        <v>146</v>
      </c>
      <c r="D325" s="45"/>
      <c r="E325" s="45"/>
      <c r="F325" s="45"/>
      <c r="G325" s="45"/>
      <c r="H325" s="45"/>
      <c r="I325" s="15"/>
      <c r="J325" s="46">
        <v>32570.719999999998</v>
      </c>
      <c r="K325" s="17"/>
      <c r="L325" s="46">
        <v>90037.17</v>
      </c>
      <c r="M325" s="4"/>
      <c r="N325" s="4"/>
      <c r="O325" s="4"/>
    </row>
    <row r="326" spans="3:15" ht="14.45" customHeight="1" x14ac:dyDescent="0.2">
      <c r="C326" s="44" t="s">
        <v>149</v>
      </c>
      <c r="D326" s="45"/>
      <c r="E326" s="45"/>
      <c r="F326" s="45"/>
      <c r="G326" s="45"/>
      <c r="H326" s="45"/>
      <c r="I326" s="15"/>
      <c r="J326" s="46">
        <v>32570.719999999998</v>
      </c>
      <c r="K326" s="17"/>
      <c r="L326" s="46">
        <v>90037.17</v>
      </c>
      <c r="M326" s="4"/>
      <c r="N326" s="4"/>
      <c r="O326" s="4"/>
    </row>
    <row r="327" spans="3:15" ht="14.45" customHeight="1" x14ac:dyDescent="0.2">
      <c r="C327" s="44" t="s">
        <v>150</v>
      </c>
      <c r="D327" s="45"/>
      <c r="E327" s="45"/>
      <c r="F327" s="45"/>
      <c r="G327" s="45"/>
      <c r="H327" s="45"/>
      <c r="I327" s="15"/>
      <c r="J327" s="46">
        <v>-1596235.44</v>
      </c>
      <c r="K327" s="17"/>
      <c r="L327" s="46">
        <v>-429723.27999999991</v>
      </c>
      <c r="M327" s="4"/>
      <c r="N327" s="4"/>
      <c r="O327" s="4"/>
    </row>
    <row r="328" spans="3:15" ht="14.45" hidden="1" customHeight="1" x14ac:dyDescent="0.2">
      <c r="C328" s="44"/>
      <c r="D328" s="45"/>
      <c r="E328" s="45"/>
      <c r="F328" s="45"/>
      <c r="G328" s="45"/>
      <c r="H328" s="45"/>
      <c r="I328" s="15"/>
      <c r="J328" s="54"/>
      <c r="K328" s="17"/>
      <c r="L328" s="54"/>
      <c r="M328" s="4"/>
      <c r="N328" s="4"/>
      <c r="O328" s="4"/>
    </row>
    <row r="329" spans="3:15" ht="14.45" hidden="1" customHeight="1" x14ac:dyDescent="0.2">
      <c r="C329" s="44"/>
      <c r="D329" s="45"/>
      <c r="E329" s="45"/>
      <c r="F329" s="45"/>
      <c r="G329" s="45"/>
      <c r="H329" s="45"/>
      <c r="I329" s="15"/>
      <c r="J329" s="54"/>
      <c r="K329" s="17"/>
      <c r="L329" s="54"/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29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17082578.160000004</v>
      </c>
      <c r="K8" s="17"/>
      <c r="L8" s="46">
        <v>16297663.999999998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9708058.3399999999</v>
      </c>
      <c r="K9" s="17"/>
      <c r="L9" s="54">
        <v>9566329.6099999994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9708058.3399999999</v>
      </c>
      <c r="K10" s="17"/>
      <c r="L10" s="54">
        <v>9566329.6099999994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87</v>
      </c>
      <c r="E11" s="45"/>
      <c r="F11" s="45"/>
      <c r="G11" s="45"/>
      <c r="H11" s="45"/>
      <c r="I11" s="15"/>
      <c r="J11" s="54">
        <v>24329.75</v>
      </c>
      <c r="K11" s="17"/>
      <c r="L11" s="54">
        <v>21250.15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88</v>
      </c>
      <c r="E12" s="45"/>
      <c r="F12" s="45"/>
      <c r="G12" s="45"/>
      <c r="H12" s="45"/>
      <c r="I12" s="15"/>
      <c r="J12" s="54">
        <v>2596005.58</v>
      </c>
      <c r="K12" s="17"/>
      <c r="L12" s="54">
        <v>2795431.28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89</v>
      </c>
      <c r="E13" s="45"/>
      <c r="F13" s="45"/>
      <c r="G13" s="45"/>
      <c r="H13" s="45"/>
      <c r="I13" s="15"/>
      <c r="J13" s="54">
        <v>635532.57000000007</v>
      </c>
      <c r="K13" s="17"/>
      <c r="L13" s="54">
        <v>657996.96000000008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90</v>
      </c>
      <c r="F14" s="45"/>
      <c r="G14" s="45"/>
      <c r="H14" s="45"/>
      <c r="I14" s="15"/>
      <c r="J14" s="54">
        <v>370263.2</v>
      </c>
      <c r="K14" s="17"/>
      <c r="L14" s="54">
        <v>540150.30000000005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158</v>
      </c>
      <c r="F15" s="45"/>
      <c r="G15" s="45"/>
      <c r="H15" s="45"/>
      <c r="I15" s="15"/>
      <c r="J15" s="54">
        <v>203959.48</v>
      </c>
      <c r="K15" s="17"/>
      <c r="L15" s="54">
        <v>87584.98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91</v>
      </c>
      <c r="F16" s="45"/>
      <c r="G16" s="45"/>
      <c r="H16" s="45"/>
      <c r="I16" s="15"/>
      <c r="J16" s="54">
        <v>58263.09</v>
      </c>
      <c r="K16" s="17"/>
      <c r="L16" s="54">
        <v>21727.279999999999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92</v>
      </c>
      <c r="F17" s="45"/>
      <c r="G17" s="45"/>
      <c r="H17" s="45"/>
      <c r="I17" s="15"/>
      <c r="J17" s="54">
        <v>3046.8</v>
      </c>
      <c r="K17" s="17"/>
      <c r="L17" s="54">
        <v>8534.4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 t="s">
        <v>94</v>
      </c>
      <c r="E18" s="45"/>
      <c r="F18" s="45"/>
      <c r="G18" s="45"/>
      <c r="H18" s="45"/>
      <c r="I18" s="15"/>
      <c r="J18" s="54">
        <v>4118651.92</v>
      </c>
      <c r="K18" s="17"/>
      <c r="L18" s="54">
        <v>3256656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 t="s">
        <v>95</v>
      </c>
      <c r="D19" s="45"/>
      <c r="E19" s="45"/>
      <c r="F19" s="45"/>
      <c r="G19" s="45"/>
      <c r="H19" s="45"/>
      <c r="I19" s="15"/>
      <c r="J19" s="46">
        <v>17082578.16</v>
      </c>
      <c r="K19" s="17"/>
      <c r="L19" s="46">
        <v>16297664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 t="s">
        <v>96</v>
      </c>
      <c r="E20" s="45"/>
      <c r="F20" s="45"/>
      <c r="G20" s="45"/>
      <c r="H20" s="45"/>
      <c r="I20" s="15"/>
      <c r="J20" s="54">
        <v>9234108.8100000005</v>
      </c>
      <c r="K20" s="17"/>
      <c r="L20" s="54">
        <v>7996417.4699999997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98</v>
      </c>
      <c r="F21" s="45"/>
      <c r="G21" s="45"/>
      <c r="H21" s="45"/>
      <c r="I21" s="15"/>
      <c r="J21" s="54">
        <v>9234108.8100000005</v>
      </c>
      <c r="K21" s="17"/>
      <c r="L21" s="54">
        <v>7996417.4699999997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/>
      <c r="F22" s="45" t="s">
        <v>99</v>
      </c>
      <c r="G22" s="45"/>
      <c r="H22" s="45"/>
      <c r="I22" s="15"/>
      <c r="J22" s="54">
        <v>8794901.3100000005</v>
      </c>
      <c r="K22" s="17"/>
      <c r="L22" s="54">
        <v>7576178.0800000001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101</v>
      </c>
      <c r="G23" s="45"/>
      <c r="H23" s="45"/>
      <c r="I23" s="15"/>
      <c r="J23" s="54">
        <v>439207.5</v>
      </c>
      <c r="K23" s="17"/>
      <c r="L23" s="54">
        <v>420239.39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 t="s">
        <v>102</v>
      </c>
      <c r="E24" s="45"/>
      <c r="F24" s="45"/>
      <c r="G24" s="45"/>
      <c r="H24" s="45"/>
      <c r="I24" s="15"/>
      <c r="J24" s="54">
        <v>7848469.3500000006</v>
      </c>
      <c r="K24" s="17"/>
      <c r="L24" s="54">
        <v>8301246.5299999993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 t="s">
        <v>103</v>
      </c>
      <c r="F25" s="45"/>
      <c r="G25" s="45"/>
      <c r="H25" s="45"/>
      <c r="I25" s="15"/>
      <c r="J25" s="54">
        <v>4375000</v>
      </c>
      <c r="K25" s="17"/>
      <c r="L25" s="54">
        <v>4731160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104</v>
      </c>
      <c r="G26" s="45"/>
      <c r="H26" s="45"/>
      <c r="I26" s="15"/>
      <c r="J26" s="54">
        <v>25000</v>
      </c>
      <c r="K26" s="17"/>
      <c r="L26" s="54">
        <v>27700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105</v>
      </c>
      <c r="G27" s="45"/>
      <c r="H27" s="45"/>
      <c r="I27" s="15"/>
      <c r="J27" s="54">
        <v>50000</v>
      </c>
      <c r="K27" s="17"/>
      <c r="L27" s="54">
        <v>53460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106</v>
      </c>
      <c r="G28" s="45"/>
      <c r="H28" s="45"/>
      <c r="I28" s="15"/>
      <c r="J28" s="54">
        <v>4300000</v>
      </c>
      <c r="K28" s="17"/>
      <c r="L28" s="54">
        <v>4650000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 t="s">
        <v>108</v>
      </c>
      <c r="F29" s="45"/>
      <c r="G29" s="45"/>
      <c r="H29" s="45"/>
      <c r="I29" s="15"/>
      <c r="J29" s="54">
        <v>4264.25</v>
      </c>
      <c r="K29" s="17"/>
      <c r="L29" s="54">
        <v>5998.35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 t="s">
        <v>110</v>
      </c>
      <c r="F30" s="45"/>
      <c r="G30" s="45"/>
      <c r="H30" s="45"/>
      <c r="I30" s="15"/>
      <c r="J30" s="54">
        <v>2681328.42</v>
      </c>
      <c r="K30" s="17"/>
      <c r="L30" s="54">
        <v>2749205.5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163</v>
      </c>
      <c r="F31" s="45"/>
      <c r="G31" s="45"/>
      <c r="H31" s="45"/>
      <c r="I31" s="15"/>
      <c r="J31" s="54">
        <v>420230.65</v>
      </c>
      <c r="K31" s="17"/>
      <c r="L31" s="54">
        <v>300066.3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164</v>
      </c>
      <c r="F32" s="45"/>
      <c r="G32" s="45"/>
      <c r="H32" s="45"/>
      <c r="I32" s="15"/>
      <c r="J32" s="54">
        <v>135224.49</v>
      </c>
      <c r="K32" s="17"/>
      <c r="L32" s="54">
        <v>85148.1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174</v>
      </c>
      <c r="F33" s="45"/>
      <c r="G33" s="45"/>
      <c r="H33" s="45"/>
      <c r="I33" s="15"/>
      <c r="J33" s="54">
        <v>1791.45</v>
      </c>
      <c r="K33" s="17"/>
      <c r="L33" s="54">
        <v>12452.3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114</v>
      </c>
      <c r="F34" s="45"/>
      <c r="G34" s="45"/>
      <c r="H34" s="45"/>
      <c r="I34" s="15"/>
      <c r="J34" s="54">
        <v>230630.09</v>
      </c>
      <c r="K34" s="17"/>
      <c r="L34" s="54">
        <v>417215.98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hidden="1" customHeight="1" x14ac:dyDescent="0.2">
      <c r="C35" s="44"/>
      <c r="D35" s="45"/>
      <c r="E35" s="45"/>
      <c r="F35" s="45"/>
      <c r="G35" s="45"/>
      <c r="H35" s="45"/>
      <c r="I35" s="15"/>
      <c r="J35" s="54"/>
      <c r="K35" s="17"/>
      <c r="L35" s="54"/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hidden="1" customHeight="1" x14ac:dyDescent="0.2">
      <c r="C36" s="44"/>
      <c r="D36" s="45"/>
      <c r="E36" s="45"/>
      <c r="F36" s="45"/>
      <c r="G36" s="45"/>
      <c r="H36" s="45"/>
      <c r="I36" s="15"/>
      <c r="J36" s="54"/>
      <c r="K36" s="17"/>
      <c r="L36" s="54"/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hidden="1" customHeight="1" x14ac:dyDescent="0.2">
      <c r="C37" s="44"/>
      <c r="D37" s="45"/>
      <c r="E37" s="45"/>
      <c r="F37" s="45"/>
      <c r="G37" s="45"/>
      <c r="H37" s="45"/>
      <c r="I37" s="15"/>
      <c r="J37" s="54"/>
      <c r="K37" s="17"/>
      <c r="L37" s="54"/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15550437.449999999</v>
      </c>
      <c r="K160" s="17"/>
      <c r="L160" s="54">
        <v>18044080.449999999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-65846.850000000006</v>
      </c>
      <c r="K161" s="17"/>
      <c r="L161" s="54">
        <v>-61324.39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165</v>
      </c>
      <c r="G162" s="45"/>
      <c r="H162" s="45"/>
      <c r="I162" s="15"/>
      <c r="J162" s="54">
        <v>-368369.34</v>
      </c>
      <c r="K162" s="17"/>
      <c r="L162" s="54">
        <v>-303237.5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119</v>
      </c>
      <c r="G163" s="45"/>
      <c r="H163" s="45"/>
      <c r="I163" s="15"/>
      <c r="J163" s="54">
        <v>1895509.6</v>
      </c>
      <c r="K163" s="17"/>
      <c r="L163" s="54">
        <v>2179987.7999999998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121</v>
      </c>
      <c r="G164" s="45"/>
      <c r="H164" s="45"/>
      <c r="I164" s="15"/>
      <c r="J164" s="54">
        <v>-17904</v>
      </c>
      <c r="K164" s="17"/>
      <c r="L164" s="54">
        <v>-21360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122</v>
      </c>
      <c r="G165" s="45"/>
      <c r="H165" s="45"/>
      <c r="I165" s="15"/>
      <c r="J165" s="54">
        <v>-1895509.6</v>
      </c>
      <c r="K165" s="17"/>
      <c r="L165" s="54">
        <v>-2179987.7999999998</v>
      </c>
      <c r="M165" s="4"/>
      <c r="N165" s="4"/>
      <c r="O165" s="4"/>
    </row>
    <row r="166" spans="3:15" ht="15" x14ac:dyDescent="0.2">
      <c r="C166" s="44" t="s">
        <v>123</v>
      </c>
      <c r="D166" s="45"/>
      <c r="E166" s="45"/>
      <c r="F166" s="45"/>
      <c r="G166" s="45"/>
      <c r="H166" s="45"/>
      <c r="I166" s="15"/>
      <c r="J166" s="46">
        <v>15098317.26</v>
      </c>
      <c r="K166" s="17"/>
      <c r="L166" s="46">
        <v>17658158.559999999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124</v>
      </c>
      <c r="G167" s="45"/>
      <c r="H167" s="45"/>
      <c r="I167" s="15"/>
      <c r="J167" s="54">
        <v>-19584465.350000001</v>
      </c>
      <c r="K167" s="17"/>
      <c r="L167" s="54">
        <v>-22019888.899999999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125</v>
      </c>
      <c r="G168" s="45"/>
      <c r="H168" s="45"/>
      <c r="I168" s="15"/>
      <c r="J168" s="54">
        <v>2289312.9</v>
      </c>
      <c r="K168" s="17"/>
      <c r="L168" s="54">
        <v>2779252.85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166</v>
      </c>
      <c r="G169" s="45"/>
      <c r="H169" s="45"/>
      <c r="I169" s="15"/>
      <c r="J169" s="54">
        <v>-809.73</v>
      </c>
      <c r="K169" s="17"/>
      <c r="L169" s="54">
        <v>-2079.9499999999998</v>
      </c>
      <c r="M169" s="4"/>
      <c r="N169" s="4"/>
      <c r="O169" s="4"/>
    </row>
    <row r="170" spans="3:15" ht="15" x14ac:dyDescent="0.2">
      <c r="C170" s="44" t="s">
        <v>126</v>
      </c>
      <c r="D170" s="45"/>
      <c r="E170" s="45"/>
      <c r="F170" s="45"/>
      <c r="G170" s="45"/>
      <c r="H170" s="45"/>
      <c r="I170" s="15"/>
      <c r="J170" s="46">
        <v>2288503.17</v>
      </c>
      <c r="K170" s="17"/>
      <c r="L170" s="46">
        <v>2777172.9</v>
      </c>
      <c r="M170" s="4"/>
      <c r="N170" s="4"/>
      <c r="O170" s="4"/>
    </row>
    <row r="171" spans="3:15" ht="15" x14ac:dyDescent="0.2">
      <c r="C171" s="44" t="s">
        <v>127</v>
      </c>
      <c r="D171" s="45"/>
      <c r="E171" s="45"/>
      <c r="F171" s="45"/>
      <c r="G171" s="45"/>
      <c r="H171" s="45"/>
      <c r="I171" s="15"/>
      <c r="J171" s="46">
        <v>-17295962.18</v>
      </c>
      <c r="K171" s="17"/>
      <c r="L171" s="46">
        <v>-19242716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167</v>
      </c>
      <c r="G172" s="45"/>
      <c r="H172" s="45"/>
      <c r="I172" s="15"/>
      <c r="J172" s="54">
        <v>-155700.70000000001</v>
      </c>
      <c r="K172" s="17"/>
      <c r="L172" s="54">
        <v>-140968.5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128</v>
      </c>
      <c r="G173" s="45"/>
      <c r="H173" s="45"/>
      <c r="I173" s="15"/>
      <c r="J173" s="54">
        <v>-13223.3</v>
      </c>
      <c r="K173" s="17"/>
      <c r="L173" s="54">
        <v>-18353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129</v>
      </c>
      <c r="G174" s="45"/>
      <c r="H174" s="45"/>
      <c r="I174" s="15"/>
      <c r="J174" s="54">
        <v>-139061.35</v>
      </c>
      <c r="K174" s="17"/>
      <c r="L174" s="54">
        <v>-145372.04999999999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168</v>
      </c>
      <c r="G175" s="45"/>
      <c r="H175" s="45"/>
      <c r="I175" s="15"/>
      <c r="J175" s="54">
        <v>319986.95</v>
      </c>
      <c r="K175" s="17"/>
      <c r="L175" s="54">
        <v>122893.65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130</v>
      </c>
      <c r="G176" s="45"/>
      <c r="H176" s="45"/>
      <c r="I176" s="15"/>
      <c r="J176" s="54">
        <v>350000</v>
      </c>
      <c r="K176" s="17"/>
      <c r="L176" s="54">
        <v>650000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131</v>
      </c>
      <c r="G177" s="45"/>
      <c r="H177" s="45"/>
      <c r="I177" s="15"/>
      <c r="J177" s="54">
        <v>4290847.3499999996</v>
      </c>
      <c r="K177" s="17"/>
      <c r="L177" s="54">
        <v>4868922.25</v>
      </c>
      <c r="M177" s="4"/>
      <c r="N177" s="4"/>
      <c r="O177" s="4"/>
    </row>
    <row r="178" spans="3:15" ht="15" x14ac:dyDescent="0.2">
      <c r="C178" s="44"/>
      <c r="D178" s="45"/>
      <c r="E178" s="45"/>
      <c r="F178" s="45" t="s">
        <v>132</v>
      </c>
      <c r="G178" s="45"/>
      <c r="H178" s="45"/>
      <c r="I178" s="15"/>
      <c r="J178" s="54">
        <v>-174292</v>
      </c>
      <c r="K178" s="17"/>
      <c r="L178" s="54">
        <v>-784574</v>
      </c>
      <c r="M178" s="4"/>
      <c r="N178" s="4"/>
      <c r="O178" s="4"/>
    </row>
    <row r="179" spans="3:15" ht="15" x14ac:dyDescent="0.2">
      <c r="C179" s="44" t="s">
        <v>133</v>
      </c>
      <c r="D179" s="45"/>
      <c r="E179" s="45"/>
      <c r="F179" s="45"/>
      <c r="G179" s="45"/>
      <c r="H179" s="45"/>
      <c r="I179" s="15"/>
      <c r="J179" s="46">
        <v>-12817405.230000006</v>
      </c>
      <c r="K179" s="17"/>
      <c r="L179" s="46">
        <v>-14690167.649999999</v>
      </c>
      <c r="M179" s="4"/>
      <c r="N179" s="4"/>
      <c r="O179" s="4"/>
    </row>
    <row r="180" spans="3:15" ht="15" x14ac:dyDescent="0.2">
      <c r="C180" s="44" t="s">
        <v>134</v>
      </c>
      <c r="D180" s="45"/>
      <c r="E180" s="45"/>
      <c r="F180" s="45"/>
      <c r="G180" s="45"/>
      <c r="H180" s="45"/>
      <c r="I180" s="15"/>
      <c r="J180" s="46">
        <v>2280912.0299999937</v>
      </c>
      <c r="K180" s="17"/>
      <c r="L180" s="46">
        <v>2967990.91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135</v>
      </c>
      <c r="G181" s="45"/>
      <c r="H181" s="45"/>
      <c r="I181" s="15"/>
      <c r="J181" s="54">
        <v>-891547.89</v>
      </c>
      <c r="K181" s="17"/>
      <c r="L181" s="54">
        <v>-839523.1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136</v>
      </c>
      <c r="G182" s="45"/>
      <c r="H182" s="45"/>
      <c r="I182" s="15"/>
      <c r="J182" s="54">
        <v>-458635.02</v>
      </c>
      <c r="K182" s="17"/>
      <c r="L182" s="54">
        <v>-372418.59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137</v>
      </c>
      <c r="G183" s="45"/>
      <c r="H183" s="45"/>
      <c r="I183" s="15"/>
      <c r="J183" s="54">
        <v>-45943.23</v>
      </c>
      <c r="K183" s="17"/>
      <c r="L183" s="54">
        <v>-26540.9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139</v>
      </c>
      <c r="G184" s="45"/>
      <c r="H184" s="45"/>
      <c r="I184" s="15"/>
      <c r="J184" s="54">
        <v>-12785.75</v>
      </c>
      <c r="K184" s="17"/>
      <c r="L184" s="54">
        <v>-3756.3</v>
      </c>
      <c r="M184" s="4"/>
      <c r="N184" s="4"/>
      <c r="O184" s="4"/>
    </row>
    <row r="185" spans="3:15" ht="15" x14ac:dyDescent="0.2">
      <c r="C185" s="44" t="s">
        <v>140</v>
      </c>
      <c r="D185" s="45"/>
      <c r="E185" s="45"/>
      <c r="F185" s="45"/>
      <c r="G185" s="45"/>
      <c r="H185" s="45"/>
      <c r="I185" s="15"/>
      <c r="J185" s="46">
        <v>-1408911.8900000001</v>
      </c>
      <c r="K185" s="17"/>
      <c r="L185" s="46">
        <v>-1242238.8899999999</v>
      </c>
      <c r="M185" s="4"/>
      <c r="N185" s="4"/>
      <c r="O185" s="4"/>
    </row>
    <row r="186" spans="3:15" ht="15" x14ac:dyDescent="0.2">
      <c r="C186" s="44" t="s">
        <v>141</v>
      </c>
      <c r="D186" s="45"/>
      <c r="E186" s="45"/>
      <c r="F186" s="45"/>
      <c r="G186" s="45"/>
      <c r="H186" s="45"/>
      <c r="I186" s="15"/>
      <c r="J186" s="46">
        <v>-14226317.120000007</v>
      </c>
      <c r="K186" s="17"/>
      <c r="L186" s="46">
        <v>-15932406.539999999</v>
      </c>
      <c r="M186" s="4"/>
      <c r="N186" s="4"/>
      <c r="O186" s="4"/>
    </row>
    <row r="187" spans="3:15" ht="15" x14ac:dyDescent="0.2">
      <c r="C187" s="44" t="s">
        <v>142</v>
      </c>
      <c r="D187" s="45"/>
      <c r="E187" s="45"/>
      <c r="F187" s="45"/>
      <c r="G187" s="45"/>
      <c r="H187" s="45"/>
      <c r="I187" s="15"/>
      <c r="J187" s="46">
        <v>872000.13999999361</v>
      </c>
      <c r="K187" s="17"/>
      <c r="L187" s="46">
        <v>1725752.0200000003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143</v>
      </c>
      <c r="G188" s="45"/>
      <c r="H188" s="45"/>
      <c r="I188" s="15"/>
      <c r="J188" s="54">
        <v>158752.82</v>
      </c>
      <c r="K188" s="17"/>
      <c r="L188" s="54">
        <v>196513.98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144</v>
      </c>
      <c r="G189" s="45"/>
      <c r="H189" s="45"/>
      <c r="I189" s="15"/>
      <c r="J189" s="54">
        <v>-9128.0300000000007</v>
      </c>
      <c r="K189" s="17"/>
      <c r="L189" s="54">
        <v>-10550.79</v>
      </c>
      <c r="M189" s="4"/>
      <c r="N189" s="4"/>
      <c r="O189" s="4"/>
    </row>
    <row r="190" spans="3:15" ht="15" x14ac:dyDescent="0.2">
      <c r="C190" s="44"/>
      <c r="D190" s="45"/>
      <c r="E190" s="45"/>
      <c r="F190" s="45" t="s">
        <v>145</v>
      </c>
      <c r="G190" s="45"/>
      <c r="H190" s="45"/>
      <c r="I190" s="15"/>
      <c r="J190" s="54">
        <v>197098.3</v>
      </c>
      <c r="K190" s="17"/>
      <c r="L190" s="54">
        <v>516532.87</v>
      </c>
      <c r="M190" s="4"/>
      <c r="N190" s="4"/>
      <c r="O190" s="4"/>
    </row>
    <row r="191" spans="3:15" ht="15" x14ac:dyDescent="0.2">
      <c r="C191" s="44" t="s">
        <v>146</v>
      </c>
      <c r="D191" s="45"/>
      <c r="E191" s="45"/>
      <c r="F191" s="45"/>
      <c r="G191" s="45"/>
      <c r="H191" s="45"/>
      <c r="I191" s="15"/>
      <c r="J191" s="46">
        <v>346723.08999999997</v>
      </c>
      <c r="K191" s="17"/>
      <c r="L191" s="46">
        <v>702496.06</v>
      </c>
      <c r="M191" s="4"/>
      <c r="N191" s="4"/>
      <c r="O191" s="4"/>
    </row>
    <row r="192" spans="3:15" ht="15" x14ac:dyDescent="0.2">
      <c r="C192" s="44" t="s">
        <v>149</v>
      </c>
      <c r="D192" s="45"/>
      <c r="E192" s="45"/>
      <c r="F192" s="45"/>
      <c r="G192" s="45"/>
      <c r="H192" s="45"/>
      <c r="I192" s="15"/>
      <c r="J192" s="46">
        <v>346723.08999999997</v>
      </c>
      <c r="K192" s="17"/>
      <c r="L192" s="46">
        <v>702496.06</v>
      </c>
      <c r="M192" s="4"/>
      <c r="N192" s="4"/>
      <c r="O192" s="4"/>
    </row>
    <row r="193" spans="3:15" ht="15" x14ac:dyDescent="0.2">
      <c r="C193" s="44" t="s">
        <v>150</v>
      </c>
      <c r="D193" s="45"/>
      <c r="E193" s="45"/>
      <c r="F193" s="45"/>
      <c r="G193" s="45"/>
      <c r="H193" s="45"/>
      <c r="I193" s="15"/>
      <c r="J193" s="46">
        <v>1218723.2299999935</v>
      </c>
      <c r="K193" s="17"/>
      <c r="L193" s="46">
        <v>2428248.08</v>
      </c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24222</v>
      </c>
      <c r="K312" s="17"/>
      <c r="L312" s="54">
        <v>34986.550000000003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118</v>
      </c>
      <c r="G313" s="45"/>
      <c r="H313" s="45"/>
      <c r="I313" s="15"/>
      <c r="J313" s="54">
        <v>-25.2</v>
      </c>
      <c r="K313" s="17"/>
      <c r="L313" s="54">
        <v>-25.2</v>
      </c>
      <c r="M313" s="4"/>
      <c r="N313" s="4"/>
      <c r="O313" s="4"/>
    </row>
    <row r="314" spans="2:15" ht="14.45" customHeight="1" x14ac:dyDescent="0.2">
      <c r="C314" s="44"/>
      <c r="D314" s="45"/>
      <c r="E314" s="45"/>
      <c r="F314" s="45" t="s">
        <v>165</v>
      </c>
      <c r="G314" s="45"/>
      <c r="H314" s="45"/>
      <c r="I314" s="15"/>
      <c r="J314" s="54">
        <v>-8477.7000000000007</v>
      </c>
      <c r="K314" s="17"/>
      <c r="L314" s="54">
        <v>-9501.75</v>
      </c>
      <c r="M314" s="4"/>
      <c r="N314" s="4"/>
      <c r="O314" s="4"/>
    </row>
    <row r="315" spans="2:15" ht="14.45" customHeight="1" x14ac:dyDescent="0.2">
      <c r="C315" s="44" t="s">
        <v>123</v>
      </c>
      <c r="D315" s="45"/>
      <c r="E315" s="45"/>
      <c r="F315" s="45"/>
      <c r="G315" s="45"/>
      <c r="H315" s="45"/>
      <c r="I315" s="15"/>
      <c r="J315" s="46">
        <v>15719.099999999999</v>
      </c>
      <c r="K315" s="17"/>
      <c r="L315" s="46">
        <v>25459.600000000006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124</v>
      </c>
      <c r="G316" s="45"/>
      <c r="H316" s="45"/>
      <c r="I316" s="15"/>
      <c r="J316" s="54">
        <v>-470</v>
      </c>
      <c r="K316" s="17"/>
      <c r="L316" s="54">
        <v>0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168</v>
      </c>
      <c r="G317" s="45"/>
      <c r="H317" s="45"/>
      <c r="I317" s="15"/>
      <c r="J317" s="54">
        <v>164.5</v>
      </c>
      <c r="K317" s="17"/>
      <c r="L317" s="54">
        <v>0</v>
      </c>
      <c r="M317" s="4"/>
      <c r="N317" s="4"/>
      <c r="O317" s="4"/>
    </row>
    <row r="318" spans="2:15" ht="14.45" customHeight="1" x14ac:dyDescent="0.2">
      <c r="C318" s="44"/>
      <c r="D318" s="45"/>
      <c r="E318" s="45"/>
      <c r="F318" s="45" t="s">
        <v>130</v>
      </c>
      <c r="G318" s="45"/>
      <c r="H318" s="45"/>
      <c r="I318" s="15"/>
      <c r="J318" s="54">
        <v>6160</v>
      </c>
      <c r="K318" s="17"/>
      <c r="L318" s="54">
        <v>33390</v>
      </c>
      <c r="M318" s="4"/>
      <c r="N318" s="4"/>
      <c r="O318" s="4"/>
    </row>
    <row r="319" spans="2:15" ht="14.45" customHeight="1" x14ac:dyDescent="0.2">
      <c r="C319" s="44" t="s">
        <v>133</v>
      </c>
      <c r="D319" s="45"/>
      <c r="E319" s="45"/>
      <c r="F319" s="45"/>
      <c r="G319" s="45"/>
      <c r="H319" s="45"/>
      <c r="I319" s="15"/>
      <c r="J319" s="46">
        <v>5854.5</v>
      </c>
      <c r="K319" s="17"/>
      <c r="L319" s="46">
        <v>33390</v>
      </c>
      <c r="M319" s="4"/>
      <c r="N319" s="4"/>
      <c r="O319" s="4"/>
    </row>
    <row r="320" spans="2:15" ht="14.45" customHeight="1" x14ac:dyDescent="0.2">
      <c r="C320" s="44" t="s">
        <v>134</v>
      </c>
      <c r="D320" s="45"/>
      <c r="E320" s="45"/>
      <c r="F320" s="45"/>
      <c r="G320" s="45"/>
      <c r="H320" s="45"/>
      <c r="I320" s="15"/>
      <c r="J320" s="46">
        <v>21573.599999999999</v>
      </c>
      <c r="K320" s="17"/>
      <c r="L320" s="46">
        <v>58849.600000000006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135</v>
      </c>
      <c r="G321" s="45"/>
      <c r="H321" s="45"/>
      <c r="I321" s="15"/>
      <c r="J321" s="54">
        <v>-1990.51</v>
      </c>
      <c r="K321" s="17"/>
      <c r="L321" s="54">
        <v>-3071.6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136</v>
      </c>
      <c r="G322" s="45"/>
      <c r="H322" s="45"/>
      <c r="I322" s="15"/>
      <c r="J322" s="54">
        <v>-1023.96</v>
      </c>
      <c r="K322" s="17"/>
      <c r="L322" s="54">
        <v>-1362.51</v>
      </c>
      <c r="M322" s="4"/>
      <c r="N322" s="4"/>
      <c r="O322" s="4"/>
    </row>
    <row r="323" spans="3:15" ht="14.45" customHeight="1" x14ac:dyDescent="0.2">
      <c r="C323" s="44"/>
      <c r="D323" s="45"/>
      <c r="E323" s="45"/>
      <c r="F323" s="45" t="s">
        <v>137</v>
      </c>
      <c r="G323" s="45"/>
      <c r="H323" s="45"/>
      <c r="I323" s="15"/>
      <c r="J323" s="54">
        <v>-102.57</v>
      </c>
      <c r="K323" s="17"/>
      <c r="L323" s="54">
        <v>-97.15</v>
      </c>
      <c r="M323" s="4"/>
      <c r="N323" s="4"/>
      <c r="O323" s="4"/>
    </row>
    <row r="324" spans="3:15" ht="14.45" customHeight="1" x14ac:dyDescent="0.2">
      <c r="C324" s="44"/>
      <c r="D324" s="45"/>
      <c r="E324" s="45"/>
      <c r="F324" s="45" t="s">
        <v>139</v>
      </c>
      <c r="G324" s="45"/>
      <c r="H324" s="45"/>
      <c r="I324" s="15"/>
      <c r="J324" s="54">
        <v>-28.55</v>
      </c>
      <c r="K324" s="17"/>
      <c r="L324" s="54">
        <v>-13.7</v>
      </c>
      <c r="M324" s="4"/>
      <c r="N324" s="4"/>
      <c r="O324" s="4"/>
    </row>
    <row r="325" spans="3:15" ht="14.45" customHeight="1" x14ac:dyDescent="0.2">
      <c r="C325" s="44" t="s">
        <v>140</v>
      </c>
      <c r="D325" s="45"/>
      <c r="E325" s="45"/>
      <c r="F325" s="45"/>
      <c r="G325" s="45"/>
      <c r="H325" s="45"/>
      <c r="I325" s="15"/>
      <c r="J325" s="46">
        <v>-3145.5900000000006</v>
      </c>
      <c r="K325" s="17"/>
      <c r="L325" s="46">
        <v>-4544.9599999999991</v>
      </c>
      <c r="M325" s="4"/>
      <c r="N325" s="4"/>
      <c r="O325" s="4"/>
    </row>
    <row r="326" spans="3:15" ht="14.45" customHeight="1" x14ac:dyDescent="0.2">
      <c r="C326" s="44" t="s">
        <v>141</v>
      </c>
      <c r="D326" s="45"/>
      <c r="E326" s="45"/>
      <c r="F326" s="45"/>
      <c r="G326" s="45"/>
      <c r="H326" s="45"/>
      <c r="I326" s="15"/>
      <c r="J326" s="46">
        <v>2708.9099999999994</v>
      </c>
      <c r="K326" s="17"/>
      <c r="L326" s="46">
        <v>28845.040000000001</v>
      </c>
      <c r="M326" s="4"/>
      <c r="N326" s="4"/>
      <c r="O326" s="4"/>
    </row>
    <row r="327" spans="3:15" ht="14.45" customHeight="1" x14ac:dyDescent="0.2">
      <c r="C327" s="44" t="s">
        <v>142</v>
      </c>
      <c r="D327" s="45"/>
      <c r="E327" s="45"/>
      <c r="F327" s="45"/>
      <c r="G327" s="45"/>
      <c r="H327" s="45"/>
      <c r="I327" s="15"/>
      <c r="J327" s="46">
        <v>18428.009999999998</v>
      </c>
      <c r="K327" s="17"/>
      <c r="L327" s="46">
        <v>54304.640000000007</v>
      </c>
      <c r="M327" s="4"/>
      <c r="N327" s="4"/>
      <c r="O327" s="4"/>
    </row>
    <row r="328" spans="3:15" ht="14.45" customHeight="1" x14ac:dyDescent="0.2">
      <c r="C328" s="44"/>
      <c r="D328" s="45"/>
      <c r="E328" s="45"/>
      <c r="F328" s="45" t="s">
        <v>143</v>
      </c>
      <c r="G328" s="45"/>
      <c r="H328" s="45"/>
      <c r="I328" s="15"/>
      <c r="J328" s="54">
        <v>247.28</v>
      </c>
      <c r="K328" s="17"/>
      <c r="L328" s="54">
        <v>381.03</v>
      </c>
      <c r="M328" s="4"/>
      <c r="N328" s="4"/>
      <c r="O328" s="4"/>
    </row>
    <row r="329" spans="3:15" ht="14.45" customHeight="1" x14ac:dyDescent="0.2">
      <c r="C329" s="44"/>
      <c r="D329" s="45"/>
      <c r="E329" s="45"/>
      <c r="F329" s="45" t="s">
        <v>144</v>
      </c>
      <c r="G329" s="45"/>
      <c r="H329" s="45"/>
      <c r="I329" s="15"/>
      <c r="J329" s="54">
        <v>-14.22</v>
      </c>
      <c r="K329" s="17"/>
      <c r="L329" s="54">
        <v>-20.46</v>
      </c>
      <c r="M329" s="4"/>
      <c r="N329" s="4"/>
      <c r="O329" s="4"/>
    </row>
    <row r="330" spans="3:15" ht="14.45" customHeight="1" x14ac:dyDescent="0.2">
      <c r="C330" s="44"/>
      <c r="D330" s="45"/>
      <c r="E330" s="45"/>
      <c r="F330" s="45" t="s">
        <v>145</v>
      </c>
      <c r="G330" s="45"/>
      <c r="H330" s="45"/>
      <c r="I330" s="15"/>
      <c r="J330" s="54">
        <v>307.04000000000002</v>
      </c>
      <c r="K330" s="17"/>
      <c r="L330" s="54">
        <v>1001.52</v>
      </c>
      <c r="M330" s="4"/>
      <c r="N330" s="4"/>
      <c r="O330" s="4"/>
    </row>
    <row r="331" spans="3:15" ht="14.45" customHeight="1" x14ac:dyDescent="0.2">
      <c r="C331" s="44" t="s">
        <v>146</v>
      </c>
      <c r="D331" s="45"/>
      <c r="E331" s="45"/>
      <c r="F331" s="45"/>
      <c r="G331" s="45"/>
      <c r="H331" s="45"/>
      <c r="I331" s="15"/>
      <c r="J331" s="46">
        <v>540.1</v>
      </c>
      <c r="K331" s="17"/>
      <c r="L331" s="46">
        <v>1362.09</v>
      </c>
      <c r="M331" s="4"/>
      <c r="N331" s="4"/>
      <c r="O331" s="4"/>
    </row>
    <row r="332" spans="3:15" ht="14.45" customHeight="1" x14ac:dyDescent="0.2">
      <c r="C332" s="44" t="s">
        <v>149</v>
      </c>
      <c r="D332" s="45"/>
      <c r="E332" s="45"/>
      <c r="F332" s="45"/>
      <c r="G332" s="45"/>
      <c r="H332" s="45"/>
      <c r="I332" s="15"/>
      <c r="J332" s="46">
        <v>540.1</v>
      </c>
      <c r="K332" s="17"/>
      <c r="L332" s="46">
        <v>1362.09</v>
      </c>
      <c r="M332" s="4"/>
      <c r="N332" s="4"/>
      <c r="O332" s="4"/>
    </row>
    <row r="333" spans="3:15" ht="14.45" customHeight="1" x14ac:dyDescent="0.2">
      <c r="C333" s="44" t="s">
        <v>150</v>
      </c>
      <c r="D333" s="45"/>
      <c r="E333" s="45"/>
      <c r="F333" s="45"/>
      <c r="G333" s="45"/>
      <c r="H333" s="45"/>
      <c r="I333" s="15"/>
      <c r="J333" s="46">
        <v>18968.109999999997</v>
      </c>
      <c r="K333" s="17"/>
      <c r="L333" s="46">
        <v>55666.73</v>
      </c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1" manualBreakCount="1">
    <brk id="309" max="16383" man="1"/>
  </row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30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24424527.740000002</v>
      </c>
      <c r="K8" s="17"/>
      <c r="L8" s="46">
        <v>25132472.359999999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22563430.43</v>
      </c>
      <c r="K9" s="17"/>
      <c r="L9" s="54">
        <v>22982000.759999998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22563430.43</v>
      </c>
      <c r="K10" s="17"/>
      <c r="L10" s="54">
        <v>22982000.759999998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87</v>
      </c>
      <c r="E11" s="45"/>
      <c r="F11" s="45"/>
      <c r="G11" s="45"/>
      <c r="H11" s="45"/>
      <c r="I11" s="15"/>
      <c r="J11" s="54">
        <v>1</v>
      </c>
      <c r="K11" s="17"/>
      <c r="L11" s="54">
        <v>1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88</v>
      </c>
      <c r="E12" s="45"/>
      <c r="F12" s="45"/>
      <c r="G12" s="45"/>
      <c r="H12" s="45"/>
      <c r="I12" s="15"/>
      <c r="J12" s="54">
        <v>1639872.42</v>
      </c>
      <c r="K12" s="17"/>
      <c r="L12" s="54">
        <v>1754286.19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89</v>
      </c>
      <c r="E13" s="45"/>
      <c r="F13" s="45"/>
      <c r="G13" s="45"/>
      <c r="H13" s="45"/>
      <c r="I13" s="15"/>
      <c r="J13" s="54">
        <v>141801.22999999998</v>
      </c>
      <c r="K13" s="17"/>
      <c r="L13" s="54">
        <v>277718.25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90</v>
      </c>
      <c r="F14" s="45"/>
      <c r="G14" s="45"/>
      <c r="H14" s="45"/>
      <c r="I14" s="15"/>
      <c r="J14" s="54">
        <v>4423.6000000000004</v>
      </c>
      <c r="K14" s="17"/>
      <c r="L14" s="54">
        <v>11264.95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158</v>
      </c>
      <c r="F15" s="45"/>
      <c r="G15" s="45"/>
      <c r="H15" s="45"/>
      <c r="I15" s="15"/>
      <c r="J15" s="54">
        <v>15809.4</v>
      </c>
      <c r="K15" s="17"/>
      <c r="L15" s="54">
        <v>72264.25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91</v>
      </c>
      <c r="F16" s="45"/>
      <c r="G16" s="45"/>
      <c r="H16" s="45"/>
      <c r="I16" s="15"/>
      <c r="J16" s="54">
        <v>121568.23</v>
      </c>
      <c r="K16" s="17"/>
      <c r="L16" s="54">
        <v>194189.05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94</v>
      </c>
      <c r="E17" s="45"/>
      <c r="F17" s="45"/>
      <c r="G17" s="45"/>
      <c r="H17" s="45"/>
      <c r="I17" s="15"/>
      <c r="J17" s="54">
        <v>79422.66</v>
      </c>
      <c r="K17" s="17"/>
      <c r="L17" s="54">
        <v>118466.16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 t="s">
        <v>95</v>
      </c>
      <c r="D18" s="45"/>
      <c r="E18" s="45"/>
      <c r="F18" s="45"/>
      <c r="G18" s="45"/>
      <c r="H18" s="45"/>
      <c r="I18" s="15"/>
      <c r="J18" s="46">
        <v>24424527.739999998</v>
      </c>
      <c r="K18" s="17"/>
      <c r="L18" s="46">
        <v>25132472.359999996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96</v>
      </c>
      <c r="E19" s="45"/>
      <c r="F19" s="45"/>
      <c r="G19" s="45"/>
      <c r="H19" s="45"/>
      <c r="I19" s="15"/>
      <c r="J19" s="54">
        <v>23126830.489999998</v>
      </c>
      <c r="K19" s="17"/>
      <c r="L19" s="54">
        <v>22516701.329999998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/>
      <c r="E20" s="45" t="s">
        <v>98</v>
      </c>
      <c r="F20" s="45"/>
      <c r="G20" s="45"/>
      <c r="H20" s="45"/>
      <c r="I20" s="15"/>
      <c r="J20" s="54">
        <v>23126830.489999998</v>
      </c>
      <c r="K20" s="17"/>
      <c r="L20" s="54">
        <v>22516701.329999998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/>
      <c r="F21" s="45" t="s">
        <v>99</v>
      </c>
      <c r="G21" s="45"/>
      <c r="H21" s="45"/>
      <c r="I21" s="15"/>
      <c r="J21" s="54">
        <v>23126830.489999998</v>
      </c>
      <c r="K21" s="17"/>
      <c r="L21" s="54">
        <v>22516701.329999998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 t="s">
        <v>102</v>
      </c>
      <c r="E22" s="45"/>
      <c r="F22" s="45"/>
      <c r="G22" s="45"/>
      <c r="H22" s="45"/>
      <c r="I22" s="15"/>
      <c r="J22" s="54">
        <v>1297697.25</v>
      </c>
      <c r="K22" s="17"/>
      <c r="L22" s="54">
        <v>2615771.0300000003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 t="s">
        <v>103</v>
      </c>
      <c r="F23" s="45"/>
      <c r="G23" s="45"/>
      <c r="H23" s="45"/>
      <c r="I23" s="15"/>
      <c r="J23" s="54">
        <v>1050043</v>
      </c>
      <c r="K23" s="17"/>
      <c r="L23" s="54">
        <v>2392000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106</v>
      </c>
      <c r="G24" s="45"/>
      <c r="H24" s="45"/>
      <c r="I24" s="15"/>
      <c r="J24" s="54">
        <v>1050043</v>
      </c>
      <c r="K24" s="17"/>
      <c r="L24" s="54">
        <v>1187000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177</v>
      </c>
      <c r="G25" s="45"/>
      <c r="H25" s="45"/>
      <c r="I25" s="15"/>
      <c r="J25" s="54">
        <v>0</v>
      </c>
      <c r="K25" s="17"/>
      <c r="L25" s="54">
        <v>1205000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 t="s">
        <v>108</v>
      </c>
      <c r="F26" s="45"/>
      <c r="G26" s="45"/>
      <c r="H26" s="45"/>
      <c r="I26" s="15"/>
      <c r="J26" s="54">
        <v>1204.75</v>
      </c>
      <c r="K26" s="17"/>
      <c r="L26" s="54">
        <v>2335.9499999999998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 t="s">
        <v>110</v>
      </c>
      <c r="F27" s="45"/>
      <c r="G27" s="45"/>
      <c r="H27" s="45"/>
      <c r="I27" s="15"/>
      <c r="J27" s="54">
        <v>64361.25</v>
      </c>
      <c r="K27" s="17"/>
      <c r="L27" s="54">
        <v>51425.25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 t="s">
        <v>163</v>
      </c>
      <c r="F28" s="45"/>
      <c r="G28" s="45"/>
      <c r="H28" s="45"/>
      <c r="I28" s="15"/>
      <c r="J28" s="54">
        <v>0</v>
      </c>
      <c r="K28" s="17"/>
      <c r="L28" s="54">
        <v>8998.7000000000007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 t="s">
        <v>174</v>
      </c>
      <c r="F29" s="45"/>
      <c r="G29" s="45"/>
      <c r="H29" s="45"/>
      <c r="I29" s="15"/>
      <c r="J29" s="54">
        <v>91514.75</v>
      </c>
      <c r="K29" s="17"/>
      <c r="L29" s="54">
        <v>74462.3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 t="s">
        <v>114</v>
      </c>
      <c r="F30" s="45"/>
      <c r="G30" s="45"/>
      <c r="H30" s="45"/>
      <c r="I30" s="15"/>
      <c r="J30" s="54">
        <v>90573.5</v>
      </c>
      <c r="K30" s="17"/>
      <c r="L30" s="54">
        <v>86548.83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hidden="1" customHeight="1" x14ac:dyDescent="0.2">
      <c r="C31" s="44"/>
      <c r="D31" s="45"/>
      <c r="E31" s="45"/>
      <c r="F31" s="45"/>
      <c r="G31" s="45"/>
      <c r="H31" s="45"/>
      <c r="I31" s="15"/>
      <c r="J31" s="54"/>
      <c r="K31" s="17"/>
      <c r="L31" s="54"/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hidden="1" customHeight="1" x14ac:dyDescent="0.2">
      <c r="C32" s="44"/>
      <c r="D32" s="45"/>
      <c r="E32" s="45"/>
      <c r="F32" s="45"/>
      <c r="G32" s="45"/>
      <c r="H32" s="45"/>
      <c r="I32" s="15"/>
      <c r="J32" s="54"/>
      <c r="K32" s="17"/>
      <c r="L32" s="54"/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hidden="1" customHeight="1" x14ac:dyDescent="0.2">
      <c r="C33" s="44"/>
      <c r="D33" s="45"/>
      <c r="E33" s="45"/>
      <c r="F33" s="45"/>
      <c r="G33" s="45"/>
      <c r="H33" s="45"/>
      <c r="I33" s="15"/>
      <c r="J33" s="54"/>
      <c r="K33" s="17"/>
      <c r="L33" s="54"/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hidden="1" customHeight="1" x14ac:dyDescent="0.2">
      <c r="C34" s="44"/>
      <c r="D34" s="45"/>
      <c r="E34" s="45"/>
      <c r="F34" s="45"/>
      <c r="G34" s="45"/>
      <c r="H34" s="45"/>
      <c r="I34" s="15"/>
      <c r="J34" s="54"/>
      <c r="K34" s="17"/>
      <c r="L34" s="54"/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hidden="1" customHeight="1" x14ac:dyDescent="0.2">
      <c r="C35" s="44"/>
      <c r="D35" s="45"/>
      <c r="E35" s="45"/>
      <c r="F35" s="45"/>
      <c r="G35" s="45"/>
      <c r="H35" s="45"/>
      <c r="I35" s="15"/>
      <c r="J35" s="54"/>
      <c r="K35" s="17"/>
      <c r="L35" s="54"/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hidden="1" customHeight="1" x14ac:dyDescent="0.2">
      <c r="C36" s="44"/>
      <c r="D36" s="45"/>
      <c r="E36" s="45"/>
      <c r="F36" s="45"/>
      <c r="G36" s="45"/>
      <c r="H36" s="45"/>
      <c r="I36" s="15"/>
      <c r="J36" s="54"/>
      <c r="K36" s="17"/>
      <c r="L36" s="54"/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hidden="1" customHeight="1" x14ac:dyDescent="0.2">
      <c r="C37" s="44"/>
      <c r="D37" s="45"/>
      <c r="E37" s="45"/>
      <c r="F37" s="45"/>
      <c r="G37" s="45"/>
      <c r="H37" s="45"/>
      <c r="I37" s="15"/>
      <c r="J37" s="54"/>
      <c r="K37" s="17"/>
      <c r="L37" s="54"/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2762147.35</v>
      </c>
      <c r="K160" s="17"/>
      <c r="L160" s="54">
        <v>2921274.8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-54941.25</v>
      </c>
      <c r="K161" s="17"/>
      <c r="L161" s="54">
        <v>-58011.05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165</v>
      </c>
      <c r="G162" s="45"/>
      <c r="H162" s="45"/>
      <c r="I162" s="15"/>
      <c r="J162" s="54">
        <v>-13534.5</v>
      </c>
      <c r="K162" s="17"/>
      <c r="L162" s="54">
        <v>-14314.25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119</v>
      </c>
      <c r="G163" s="45"/>
      <c r="H163" s="45"/>
      <c r="I163" s="15"/>
      <c r="J163" s="54">
        <v>1275966</v>
      </c>
      <c r="K163" s="17"/>
      <c r="L163" s="54">
        <v>1301239.3500000001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121</v>
      </c>
      <c r="G164" s="45"/>
      <c r="H164" s="45"/>
      <c r="I164" s="15"/>
      <c r="J164" s="54">
        <v>-2568</v>
      </c>
      <c r="K164" s="17"/>
      <c r="L164" s="54">
        <v>-2730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122</v>
      </c>
      <c r="G165" s="45"/>
      <c r="H165" s="45"/>
      <c r="I165" s="15"/>
      <c r="J165" s="54">
        <v>-1275966</v>
      </c>
      <c r="K165" s="17"/>
      <c r="L165" s="54">
        <v>-1301239.3500000001</v>
      </c>
      <c r="M165" s="4"/>
      <c r="N165" s="4"/>
      <c r="O165" s="4"/>
    </row>
    <row r="166" spans="3:15" ht="15" x14ac:dyDescent="0.2">
      <c r="C166" s="44" t="s">
        <v>123</v>
      </c>
      <c r="D166" s="45"/>
      <c r="E166" s="45"/>
      <c r="F166" s="45"/>
      <c r="G166" s="45"/>
      <c r="H166" s="45"/>
      <c r="I166" s="15"/>
      <c r="J166" s="46">
        <v>2691103.6</v>
      </c>
      <c r="K166" s="17"/>
      <c r="L166" s="46">
        <v>2846219.5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124</v>
      </c>
      <c r="G167" s="45"/>
      <c r="H167" s="45"/>
      <c r="I167" s="15"/>
      <c r="J167" s="54">
        <v>-5699872.2999999998</v>
      </c>
      <c r="K167" s="17"/>
      <c r="L167" s="54">
        <v>-5807171.9500000002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125</v>
      </c>
      <c r="G168" s="45"/>
      <c r="H168" s="45"/>
      <c r="I168" s="15"/>
      <c r="J168" s="54">
        <v>408684.4</v>
      </c>
      <c r="K168" s="17"/>
      <c r="L168" s="54">
        <v>427355.7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166</v>
      </c>
      <c r="G169" s="45"/>
      <c r="H169" s="45"/>
      <c r="I169" s="15"/>
      <c r="J169" s="54">
        <v>-20.56</v>
      </c>
      <c r="K169" s="17"/>
      <c r="L169" s="54">
        <v>9.1</v>
      </c>
      <c r="M169" s="4"/>
      <c r="N169" s="4"/>
      <c r="O169" s="4"/>
    </row>
    <row r="170" spans="3:15" ht="15" x14ac:dyDescent="0.2">
      <c r="C170" s="44" t="s">
        <v>126</v>
      </c>
      <c r="D170" s="45"/>
      <c r="E170" s="45"/>
      <c r="F170" s="45"/>
      <c r="G170" s="45"/>
      <c r="H170" s="45"/>
      <c r="I170" s="15"/>
      <c r="J170" s="46">
        <v>408663.84</v>
      </c>
      <c r="K170" s="17"/>
      <c r="L170" s="46">
        <v>427364.8</v>
      </c>
      <c r="M170" s="4"/>
      <c r="N170" s="4"/>
      <c r="O170" s="4"/>
    </row>
    <row r="171" spans="3:15" ht="15" x14ac:dyDescent="0.2">
      <c r="C171" s="44" t="s">
        <v>127</v>
      </c>
      <c r="D171" s="45"/>
      <c r="E171" s="45"/>
      <c r="F171" s="45"/>
      <c r="G171" s="45"/>
      <c r="H171" s="45"/>
      <c r="I171" s="15"/>
      <c r="J171" s="46">
        <v>-5291208.46</v>
      </c>
      <c r="K171" s="17"/>
      <c r="L171" s="46">
        <v>-5379807.1500000004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129</v>
      </c>
      <c r="G172" s="45"/>
      <c r="H172" s="45"/>
      <c r="I172" s="15"/>
      <c r="J172" s="54">
        <v>-2360.84</v>
      </c>
      <c r="K172" s="17"/>
      <c r="L172" s="54">
        <v>23020.21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168</v>
      </c>
      <c r="G173" s="45"/>
      <c r="H173" s="45"/>
      <c r="I173" s="15"/>
      <c r="J173" s="54">
        <v>36445.550000000003</v>
      </c>
      <c r="K173" s="17"/>
      <c r="L173" s="54">
        <v>79689.149999999994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130</v>
      </c>
      <c r="G174" s="45"/>
      <c r="H174" s="45"/>
      <c r="I174" s="15"/>
      <c r="J174" s="54">
        <v>136957</v>
      </c>
      <c r="K174" s="17"/>
      <c r="L174" s="54">
        <v>136000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181</v>
      </c>
      <c r="G175" s="45"/>
      <c r="H175" s="45"/>
      <c r="I175" s="15"/>
      <c r="J175" s="54">
        <v>1000</v>
      </c>
      <c r="K175" s="17"/>
      <c r="L175" s="54">
        <v>-1154798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131</v>
      </c>
      <c r="G176" s="45"/>
      <c r="H176" s="45"/>
      <c r="I176" s="15"/>
      <c r="J176" s="54">
        <v>3454126</v>
      </c>
      <c r="K176" s="17"/>
      <c r="L176" s="54">
        <v>3655757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132</v>
      </c>
      <c r="G177" s="45"/>
      <c r="H177" s="45"/>
      <c r="I177" s="15"/>
      <c r="J177" s="54">
        <v>-109891</v>
      </c>
      <c r="K177" s="17"/>
      <c r="L177" s="54">
        <v>40000</v>
      </c>
      <c r="M177" s="4"/>
      <c r="N177" s="4"/>
      <c r="O177" s="4"/>
    </row>
    <row r="178" spans="3:15" ht="15" x14ac:dyDescent="0.2">
      <c r="C178" s="44" t="s">
        <v>133</v>
      </c>
      <c r="D178" s="45"/>
      <c r="E178" s="45"/>
      <c r="F178" s="45"/>
      <c r="G178" s="45"/>
      <c r="H178" s="45"/>
      <c r="I178" s="15"/>
      <c r="J178" s="46">
        <v>-1774931.7499999991</v>
      </c>
      <c r="K178" s="17"/>
      <c r="L178" s="46">
        <v>-2600138.79</v>
      </c>
      <c r="M178" s="4"/>
      <c r="N178" s="4"/>
      <c r="O178" s="4"/>
    </row>
    <row r="179" spans="3:15" ht="15" x14ac:dyDescent="0.2">
      <c r="C179" s="44" t="s">
        <v>134</v>
      </c>
      <c r="D179" s="45"/>
      <c r="E179" s="45"/>
      <c r="F179" s="45"/>
      <c r="G179" s="45"/>
      <c r="H179" s="45"/>
      <c r="I179" s="15"/>
      <c r="J179" s="46">
        <v>916171.85000000102</v>
      </c>
      <c r="K179" s="17"/>
      <c r="L179" s="46">
        <v>246080.70999999996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136</v>
      </c>
      <c r="G180" s="45"/>
      <c r="H180" s="45"/>
      <c r="I180" s="15"/>
      <c r="J180" s="54">
        <v>-359853.14</v>
      </c>
      <c r="K180" s="17"/>
      <c r="L180" s="54">
        <v>-327608.24</v>
      </c>
      <c r="M180" s="4"/>
      <c r="N180" s="4"/>
      <c r="O180" s="4"/>
    </row>
    <row r="181" spans="3:15" ht="15" x14ac:dyDescent="0.2">
      <c r="C181" s="44" t="s">
        <v>140</v>
      </c>
      <c r="D181" s="45"/>
      <c r="E181" s="45"/>
      <c r="F181" s="45"/>
      <c r="G181" s="45"/>
      <c r="H181" s="45"/>
      <c r="I181" s="15"/>
      <c r="J181" s="46">
        <v>-359853.14</v>
      </c>
      <c r="K181" s="17"/>
      <c r="L181" s="46">
        <v>-327608.24</v>
      </c>
      <c r="M181" s="4"/>
      <c r="N181" s="4"/>
      <c r="O181" s="4"/>
    </row>
    <row r="182" spans="3:15" ht="15" x14ac:dyDescent="0.2">
      <c r="C182" s="44" t="s">
        <v>141</v>
      </c>
      <c r="D182" s="45"/>
      <c r="E182" s="45"/>
      <c r="F182" s="45"/>
      <c r="G182" s="45"/>
      <c r="H182" s="45"/>
      <c r="I182" s="15"/>
      <c r="J182" s="46">
        <v>-2134784.8899999992</v>
      </c>
      <c r="K182" s="17"/>
      <c r="L182" s="46">
        <v>-2927747.0300000003</v>
      </c>
      <c r="M182" s="4"/>
      <c r="N182" s="4"/>
      <c r="O182" s="4"/>
    </row>
    <row r="183" spans="3:15" ht="15" x14ac:dyDescent="0.2">
      <c r="C183" s="44" t="s">
        <v>142</v>
      </c>
      <c r="D183" s="45"/>
      <c r="E183" s="45"/>
      <c r="F183" s="45"/>
      <c r="G183" s="45"/>
      <c r="H183" s="45"/>
      <c r="I183" s="15"/>
      <c r="J183" s="46">
        <v>556318.71000000101</v>
      </c>
      <c r="K183" s="17"/>
      <c r="L183" s="46">
        <v>-81527.530000000028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143</v>
      </c>
      <c r="G184" s="45"/>
      <c r="H184" s="45"/>
      <c r="I184" s="15"/>
      <c r="J184" s="54">
        <v>6174.77</v>
      </c>
      <c r="K184" s="17"/>
      <c r="L184" s="54">
        <v>6014.7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144</v>
      </c>
      <c r="G185" s="45"/>
      <c r="H185" s="45"/>
      <c r="I185" s="15"/>
      <c r="J185" s="54">
        <v>-273.92</v>
      </c>
      <c r="K185" s="17"/>
      <c r="L185" s="54">
        <v>-657.59</v>
      </c>
      <c r="M185" s="4"/>
      <c r="N185" s="4"/>
      <c r="O185" s="4"/>
    </row>
    <row r="186" spans="3:15" ht="15" x14ac:dyDescent="0.2">
      <c r="C186" s="44"/>
      <c r="D186" s="45"/>
      <c r="E186" s="45"/>
      <c r="F186" s="45" t="s">
        <v>145</v>
      </c>
      <c r="G186" s="45"/>
      <c r="H186" s="45"/>
      <c r="I186" s="15"/>
      <c r="J186" s="54">
        <v>47909.599999999999</v>
      </c>
      <c r="K186" s="17"/>
      <c r="L186" s="54">
        <v>1732751.19</v>
      </c>
      <c r="M186" s="4"/>
      <c r="N186" s="4"/>
      <c r="O186" s="4"/>
    </row>
    <row r="187" spans="3:15" ht="15" x14ac:dyDescent="0.2">
      <c r="C187" s="44" t="s">
        <v>146</v>
      </c>
      <c r="D187" s="45"/>
      <c r="E187" s="45"/>
      <c r="F187" s="45"/>
      <c r="G187" s="45"/>
      <c r="H187" s="45"/>
      <c r="I187" s="15"/>
      <c r="J187" s="46">
        <v>53810.45</v>
      </c>
      <c r="K187" s="17"/>
      <c r="L187" s="46">
        <v>1738108.3</v>
      </c>
      <c r="M187" s="4"/>
      <c r="N187" s="4"/>
      <c r="O187" s="4"/>
    </row>
    <row r="188" spans="3:15" ht="15" x14ac:dyDescent="0.2">
      <c r="C188" s="44" t="s">
        <v>149</v>
      </c>
      <c r="D188" s="45"/>
      <c r="E188" s="45"/>
      <c r="F188" s="45"/>
      <c r="G188" s="45"/>
      <c r="H188" s="45"/>
      <c r="I188" s="15"/>
      <c r="J188" s="46">
        <v>53810.45</v>
      </c>
      <c r="K188" s="17"/>
      <c r="L188" s="46">
        <v>1738108.3</v>
      </c>
      <c r="M188" s="4"/>
      <c r="N188" s="4"/>
      <c r="O188" s="4"/>
    </row>
    <row r="189" spans="3:15" ht="15" x14ac:dyDescent="0.2">
      <c r="C189" s="44" t="s">
        <v>150</v>
      </c>
      <c r="D189" s="45"/>
      <c r="E189" s="45"/>
      <c r="F189" s="45"/>
      <c r="G189" s="45"/>
      <c r="H189" s="45"/>
      <c r="I189" s="15"/>
      <c r="J189" s="46">
        <v>610129.16000000096</v>
      </c>
      <c r="K189" s="17"/>
      <c r="L189" s="46">
        <v>1656580.77</v>
      </c>
      <c r="M189" s="4"/>
      <c r="N189" s="4"/>
      <c r="O189" s="4"/>
    </row>
    <row r="190" spans="3:15" ht="15" hidden="1" x14ac:dyDescent="0.2">
      <c r="C190" s="44"/>
      <c r="D190" s="45"/>
      <c r="E190" s="45"/>
      <c r="F190" s="45"/>
      <c r="G190" s="45"/>
      <c r="H190" s="45"/>
      <c r="I190" s="15"/>
      <c r="J190" s="54"/>
      <c r="K190" s="17"/>
      <c r="L190" s="54"/>
      <c r="M190" s="4"/>
      <c r="N190" s="4"/>
      <c r="O190" s="4"/>
    </row>
    <row r="191" spans="3:15" ht="15" hidden="1" x14ac:dyDescent="0.2">
      <c r="C191" s="44"/>
      <c r="D191" s="45"/>
      <c r="E191" s="45"/>
      <c r="F191" s="45"/>
      <c r="G191" s="45"/>
      <c r="H191" s="45"/>
      <c r="I191" s="15"/>
      <c r="J191" s="54"/>
      <c r="K191" s="17"/>
      <c r="L191" s="54"/>
      <c r="M191" s="4"/>
      <c r="N191" s="4"/>
      <c r="O191" s="4"/>
    </row>
    <row r="192" spans="3:15" ht="15" hidden="1" x14ac:dyDescent="0.2">
      <c r="C192" s="44"/>
      <c r="D192" s="45"/>
      <c r="E192" s="45"/>
      <c r="F192" s="45"/>
      <c r="G192" s="45"/>
      <c r="H192" s="45"/>
      <c r="I192" s="15"/>
      <c r="J192" s="54"/>
      <c r="K192" s="17"/>
      <c r="L192" s="54"/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 t="s">
        <v>155</v>
      </c>
      <c r="D312" s="45"/>
      <c r="E312" s="45"/>
      <c r="F312" s="45"/>
      <c r="G312" s="45"/>
      <c r="H312" s="45"/>
      <c r="I312" s="15"/>
      <c r="J312" s="54"/>
      <c r="K312" s="17"/>
      <c r="L312" s="54"/>
      <c r="M312" s="4"/>
      <c r="N312" s="4"/>
      <c r="O312" s="4"/>
    </row>
    <row r="313" spans="2:15" ht="14.45" hidden="1" customHeight="1" x14ac:dyDescent="0.2">
      <c r="C313" s="44"/>
      <c r="D313" s="45"/>
      <c r="E313" s="45"/>
      <c r="F313" s="45"/>
      <c r="G313" s="45"/>
      <c r="H313" s="45"/>
      <c r="I313" s="15"/>
      <c r="J313" s="54"/>
      <c r="K313" s="17"/>
      <c r="L313" s="54"/>
      <c r="M313" s="4"/>
      <c r="N313" s="4"/>
      <c r="O313" s="4"/>
    </row>
    <row r="314" spans="2:15" ht="14.45" hidden="1" customHeight="1" x14ac:dyDescent="0.2">
      <c r="C314" s="44"/>
      <c r="D314" s="45"/>
      <c r="E314" s="45"/>
      <c r="F314" s="45"/>
      <c r="G314" s="45"/>
      <c r="H314" s="45"/>
      <c r="I314" s="15"/>
      <c r="J314" s="54"/>
      <c r="K314" s="17"/>
      <c r="L314" s="54"/>
      <c r="M314" s="4"/>
      <c r="N314" s="4"/>
      <c r="O314" s="4"/>
    </row>
    <row r="315" spans="2:15" ht="14.45" hidden="1" customHeight="1" x14ac:dyDescent="0.2">
      <c r="C315" s="44"/>
      <c r="D315" s="45"/>
      <c r="E315" s="45"/>
      <c r="F315" s="45"/>
      <c r="G315" s="45"/>
      <c r="H315" s="45"/>
      <c r="I315" s="15"/>
      <c r="J315" s="54"/>
      <c r="K315" s="17"/>
      <c r="L315" s="54"/>
      <c r="M315" s="4"/>
      <c r="N315" s="4"/>
      <c r="O315" s="4"/>
    </row>
    <row r="316" spans="2:15" ht="14.45" hidden="1" customHeight="1" x14ac:dyDescent="0.2">
      <c r="C316" s="44"/>
      <c r="D316" s="45"/>
      <c r="E316" s="45"/>
      <c r="F316" s="45"/>
      <c r="G316" s="45"/>
      <c r="H316" s="45"/>
      <c r="I316" s="15"/>
      <c r="J316" s="54"/>
      <c r="K316" s="17"/>
      <c r="L316" s="54"/>
      <c r="M316" s="4"/>
      <c r="N316" s="4"/>
      <c r="O316" s="4"/>
    </row>
    <row r="317" spans="2:15" ht="14.45" hidden="1" customHeight="1" x14ac:dyDescent="0.2">
      <c r="C317" s="44"/>
      <c r="D317" s="45"/>
      <c r="E317" s="45"/>
      <c r="F317" s="45"/>
      <c r="G317" s="45"/>
      <c r="H317" s="45"/>
      <c r="I317" s="15"/>
      <c r="J317" s="54"/>
      <c r="K317" s="17"/>
      <c r="L317" s="54"/>
      <c r="M317" s="4"/>
      <c r="N317" s="4"/>
      <c r="O317" s="4"/>
    </row>
    <row r="318" spans="2:15" ht="14.45" hidden="1" customHeight="1" x14ac:dyDescent="0.2">
      <c r="C318" s="44"/>
      <c r="D318" s="45"/>
      <c r="E318" s="45"/>
      <c r="F318" s="45"/>
      <c r="G318" s="45"/>
      <c r="H318" s="45"/>
      <c r="I318" s="15"/>
      <c r="J318" s="54"/>
      <c r="K318" s="17"/>
      <c r="L318" s="54"/>
      <c r="M318" s="4"/>
      <c r="N318" s="4"/>
      <c r="O318" s="4"/>
    </row>
    <row r="319" spans="2:15" ht="14.45" hidden="1" customHeight="1" x14ac:dyDescent="0.2">
      <c r="C319" s="44"/>
      <c r="D319" s="45"/>
      <c r="E319" s="45"/>
      <c r="F319" s="45"/>
      <c r="G319" s="45"/>
      <c r="H319" s="45"/>
      <c r="I319" s="15"/>
      <c r="J319" s="54"/>
      <c r="K319" s="17"/>
      <c r="L319" s="54"/>
      <c r="M319" s="4"/>
      <c r="N319" s="4"/>
      <c r="O319" s="4"/>
    </row>
    <row r="320" spans="2:15" ht="14.45" hidden="1" customHeight="1" x14ac:dyDescent="0.2">
      <c r="C320" s="44"/>
      <c r="D320" s="45"/>
      <c r="E320" s="45"/>
      <c r="F320" s="45"/>
      <c r="G320" s="45"/>
      <c r="H320" s="45"/>
      <c r="I320" s="15"/>
      <c r="J320" s="54"/>
      <c r="K320" s="17"/>
      <c r="L320" s="54"/>
      <c r="M320" s="4"/>
      <c r="N320" s="4"/>
      <c r="O320" s="4"/>
    </row>
    <row r="321" spans="3:15" ht="14.45" hidden="1" customHeight="1" x14ac:dyDescent="0.2">
      <c r="C321" s="44"/>
      <c r="D321" s="45"/>
      <c r="E321" s="45"/>
      <c r="F321" s="45"/>
      <c r="G321" s="45"/>
      <c r="H321" s="45"/>
      <c r="I321" s="15"/>
      <c r="J321" s="54"/>
      <c r="K321" s="17"/>
      <c r="L321" s="54"/>
      <c r="M321" s="4"/>
      <c r="N321" s="4"/>
      <c r="O321" s="4"/>
    </row>
    <row r="322" spans="3:15" ht="14.45" hidden="1" customHeight="1" x14ac:dyDescent="0.2">
      <c r="C322" s="44"/>
      <c r="D322" s="45"/>
      <c r="E322" s="45"/>
      <c r="F322" s="45"/>
      <c r="G322" s="45"/>
      <c r="H322" s="45"/>
      <c r="I322" s="15"/>
      <c r="J322" s="54"/>
      <c r="K322" s="17"/>
      <c r="L322" s="54"/>
      <c r="M322" s="4"/>
      <c r="N322" s="4"/>
      <c r="O322" s="4"/>
    </row>
    <row r="323" spans="3:15" ht="14.45" hidden="1" customHeight="1" x14ac:dyDescent="0.2">
      <c r="C323" s="44"/>
      <c r="D323" s="45"/>
      <c r="E323" s="45"/>
      <c r="F323" s="45"/>
      <c r="G323" s="45"/>
      <c r="H323" s="45"/>
      <c r="I323" s="15"/>
      <c r="J323" s="54"/>
      <c r="K323" s="17"/>
      <c r="L323" s="54"/>
      <c r="M323" s="4"/>
      <c r="N323" s="4"/>
      <c r="O323" s="4"/>
    </row>
    <row r="324" spans="3:15" ht="14.45" hidden="1" customHeight="1" x14ac:dyDescent="0.2">
      <c r="C324" s="44"/>
      <c r="D324" s="45"/>
      <c r="E324" s="45"/>
      <c r="F324" s="45"/>
      <c r="G324" s="45"/>
      <c r="H324" s="45"/>
      <c r="I324" s="15"/>
      <c r="J324" s="54"/>
      <c r="K324" s="17"/>
      <c r="L324" s="54"/>
      <c r="M324" s="4"/>
      <c r="N324" s="4"/>
      <c r="O324" s="4"/>
    </row>
    <row r="325" spans="3:15" ht="14.45" hidden="1" customHeight="1" x14ac:dyDescent="0.2">
      <c r="C325" s="44"/>
      <c r="D325" s="45"/>
      <c r="E325" s="45"/>
      <c r="F325" s="45"/>
      <c r="G325" s="45"/>
      <c r="H325" s="45"/>
      <c r="I325" s="15"/>
      <c r="J325" s="54"/>
      <c r="K325" s="17"/>
      <c r="L325" s="54"/>
      <c r="M325" s="4"/>
      <c r="N325" s="4"/>
      <c r="O325" s="4"/>
    </row>
    <row r="326" spans="3:15" ht="14.45" hidden="1" customHeight="1" x14ac:dyDescent="0.2">
      <c r="C326" s="44"/>
      <c r="D326" s="45"/>
      <c r="E326" s="45"/>
      <c r="F326" s="45"/>
      <c r="G326" s="45"/>
      <c r="H326" s="45"/>
      <c r="I326" s="15"/>
      <c r="J326" s="54"/>
      <c r="K326" s="17"/>
      <c r="L326" s="54"/>
      <c r="M326" s="4"/>
      <c r="N326" s="4"/>
      <c r="O326" s="4"/>
    </row>
    <row r="327" spans="3:15" ht="14.45" hidden="1" customHeight="1" x14ac:dyDescent="0.2">
      <c r="C327" s="44"/>
      <c r="D327" s="45"/>
      <c r="E327" s="45"/>
      <c r="F327" s="45"/>
      <c r="G327" s="45"/>
      <c r="H327" s="45"/>
      <c r="I327" s="15"/>
      <c r="J327" s="54"/>
      <c r="K327" s="17"/>
      <c r="L327" s="54"/>
      <c r="M327" s="4"/>
      <c r="N327" s="4"/>
      <c r="O327" s="4"/>
    </row>
    <row r="328" spans="3:15" ht="14.45" hidden="1" customHeight="1" x14ac:dyDescent="0.2">
      <c r="C328" s="44"/>
      <c r="D328" s="45"/>
      <c r="E328" s="45"/>
      <c r="F328" s="45"/>
      <c r="G328" s="45"/>
      <c r="H328" s="45"/>
      <c r="I328" s="15"/>
      <c r="J328" s="54"/>
      <c r="K328" s="17"/>
      <c r="L328" s="54"/>
      <c r="M328" s="4"/>
      <c r="N328" s="4"/>
      <c r="O328" s="4"/>
    </row>
    <row r="329" spans="3:15" ht="14.45" hidden="1" customHeight="1" x14ac:dyDescent="0.2">
      <c r="C329" s="44"/>
      <c r="D329" s="45"/>
      <c r="E329" s="45"/>
      <c r="F329" s="45"/>
      <c r="G329" s="45"/>
      <c r="H329" s="45"/>
      <c r="I329" s="15"/>
      <c r="J329" s="54"/>
      <c r="K329" s="17"/>
      <c r="L329" s="54"/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31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98470441</v>
      </c>
      <c r="K8" s="17"/>
      <c r="L8" s="46">
        <v>84397473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76468231</v>
      </c>
      <c r="K9" s="17"/>
      <c r="L9" s="54">
        <v>73527377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59379335</v>
      </c>
      <c r="K10" s="17"/>
      <c r="L10" s="54">
        <v>57215662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/>
      <c r="E11" s="45" t="s">
        <v>156</v>
      </c>
      <c r="F11" s="45"/>
      <c r="G11" s="45"/>
      <c r="H11" s="45"/>
      <c r="I11" s="15"/>
      <c r="J11" s="54">
        <v>17088896</v>
      </c>
      <c r="K11" s="17"/>
      <c r="L11" s="54">
        <v>16311715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157</v>
      </c>
      <c r="E12" s="45"/>
      <c r="F12" s="45"/>
      <c r="G12" s="45"/>
      <c r="H12" s="45"/>
      <c r="I12" s="15"/>
      <c r="J12" s="54">
        <v>757340</v>
      </c>
      <c r="K12" s="17"/>
      <c r="L12" s="54">
        <v>254790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87</v>
      </c>
      <c r="E13" s="45"/>
      <c r="F13" s="45"/>
      <c r="G13" s="45"/>
      <c r="H13" s="45"/>
      <c r="I13" s="15"/>
      <c r="J13" s="54">
        <v>44921</v>
      </c>
      <c r="K13" s="17"/>
      <c r="L13" s="54">
        <v>75136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 t="s">
        <v>88</v>
      </c>
      <c r="E14" s="45"/>
      <c r="F14" s="45"/>
      <c r="G14" s="45"/>
      <c r="H14" s="45"/>
      <c r="I14" s="15"/>
      <c r="J14" s="54">
        <v>3264530</v>
      </c>
      <c r="K14" s="17"/>
      <c r="L14" s="54">
        <v>213008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 t="s">
        <v>89</v>
      </c>
      <c r="E15" s="45"/>
      <c r="F15" s="45"/>
      <c r="G15" s="45"/>
      <c r="H15" s="45"/>
      <c r="I15" s="15"/>
      <c r="J15" s="54">
        <v>3734520</v>
      </c>
      <c r="K15" s="17"/>
      <c r="L15" s="54">
        <v>3674838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90</v>
      </c>
      <c r="F16" s="45"/>
      <c r="G16" s="45"/>
      <c r="H16" s="45"/>
      <c r="I16" s="15"/>
      <c r="J16" s="54">
        <v>2836629</v>
      </c>
      <c r="K16" s="17"/>
      <c r="L16" s="54">
        <v>2982755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158</v>
      </c>
      <c r="F17" s="45"/>
      <c r="G17" s="45"/>
      <c r="H17" s="45"/>
      <c r="I17" s="15"/>
      <c r="J17" s="54">
        <v>414081</v>
      </c>
      <c r="K17" s="17"/>
      <c r="L17" s="54">
        <v>502709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/>
      <c r="E18" s="45" t="s">
        <v>91</v>
      </c>
      <c r="F18" s="45"/>
      <c r="G18" s="45"/>
      <c r="H18" s="45"/>
      <c r="I18" s="15"/>
      <c r="J18" s="54">
        <v>349150</v>
      </c>
      <c r="K18" s="17"/>
      <c r="L18" s="54">
        <v>169422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/>
      <c r="E19" s="45" t="s">
        <v>92</v>
      </c>
      <c r="F19" s="45"/>
      <c r="G19" s="45"/>
      <c r="H19" s="45"/>
      <c r="I19" s="15"/>
      <c r="J19" s="54">
        <v>134660</v>
      </c>
      <c r="K19" s="17"/>
      <c r="L19" s="54">
        <v>19952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 t="s">
        <v>94</v>
      </c>
      <c r="E20" s="45"/>
      <c r="F20" s="45"/>
      <c r="G20" s="45"/>
      <c r="H20" s="45"/>
      <c r="I20" s="15"/>
      <c r="J20" s="54">
        <v>14200899</v>
      </c>
      <c r="K20" s="17"/>
      <c r="L20" s="54">
        <v>6652324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 t="s">
        <v>95</v>
      </c>
      <c r="D21" s="45"/>
      <c r="E21" s="45"/>
      <c r="F21" s="45"/>
      <c r="G21" s="45"/>
      <c r="H21" s="45"/>
      <c r="I21" s="15"/>
      <c r="J21" s="46">
        <v>98470441</v>
      </c>
      <c r="K21" s="17"/>
      <c r="L21" s="46">
        <v>84397473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 t="s">
        <v>96</v>
      </c>
      <c r="E22" s="45"/>
      <c r="F22" s="45"/>
      <c r="G22" s="45"/>
      <c r="H22" s="45"/>
      <c r="I22" s="15"/>
      <c r="J22" s="54">
        <v>58002912</v>
      </c>
      <c r="K22" s="17"/>
      <c r="L22" s="54">
        <v>46805908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 t="s">
        <v>98</v>
      </c>
      <c r="F23" s="45"/>
      <c r="G23" s="45"/>
      <c r="H23" s="45"/>
      <c r="I23" s="15"/>
      <c r="J23" s="54">
        <v>58002912</v>
      </c>
      <c r="K23" s="17"/>
      <c r="L23" s="54">
        <v>46805908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99</v>
      </c>
      <c r="G24" s="45"/>
      <c r="H24" s="45"/>
      <c r="I24" s="15"/>
      <c r="J24" s="54">
        <v>44979320</v>
      </c>
      <c r="K24" s="17"/>
      <c r="L24" s="54">
        <v>35574712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101</v>
      </c>
      <c r="G25" s="45"/>
      <c r="H25" s="45"/>
      <c r="I25" s="15"/>
      <c r="J25" s="54">
        <v>2621620</v>
      </c>
      <c r="K25" s="17"/>
      <c r="L25" s="54">
        <v>2547110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159</v>
      </c>
      <c r="G26" s="45"/>
      <c r="H26" s="45"/>
      <c r="I26" s="15"/>
      <c r="J26" s="54">
        <v>10401972</v>
      </c>
      <c r="K26" s="17"/>
      <c r="L26" s="54">
        <v>8684086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 t="s">
        <v>102</v>
      </c>
      <c r="E27" s="45"/>
      <c r="F27" s="45"/>
      <c r="G27" s="45"/>
      <c r="H27" s="45"/>
      <c r="I27" s="15"/>
      <c r="J27" s="54">
        <v>40467529</v>
      </c>
      <c r="K27" s="17"/>
      <c r="L27" s="54">
        <v>37591565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 t="s">
        <v>103</v>
      </c>
      <c r="F28" s="45"/>
      <c r="G28" s="45"/>
      <c r="H28" s="45"/>
      <c r="I28" s="15"/>
      <c r="J28" s="54">
        <v>27082546</v>
      </c>
      <c r="K28" s="17"/>
      <c r="L28" s="54">
        <v>26290714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104</v>
      </c>
      <c r="G29" s="45"/>
      <c r="H29" s="45"/>
      <c r="I29" s="15"/>
      <c r="J29" s="54">
        <v>1050000</v>
      </c>
      <c r="K29" s="17"/>
      <c r="L29" s="54">
        <v>980000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105</v>
      </c>
      <c r="G30" s="45"/>
      <c r="H30" s="45"/>
      <c r="I30" s="15"/>
      <c r="J30" s="54">
        <v>690000</v>
      </c>
      <c r="K30" s="17"/>
      <c r="L30" s="54">
        <v>670000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/>
      <c r="F31" s="45" t="s">
        <v>106</v>
      </c>
      <c r="G31" s="45"/>
      <c r="H31" s="45"/>
      <c r="I31" s="15"/>
      <c r="J31" s="54">
        <v>16360000</v>
      </c>
      <c r="K31" s="17"/>
      <c r="L31" s="54">
        <v>15645000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/>
      <c r="F32" s="45" t="s">
        <v>160</v>
      </c>
      <c r="G32" s="45"/>
      <c r="H32" s="45"/>
      <c r="I32" s="15"/>
      <c r="J32" s="54">
        <v>8982546</v>
      </c>
      <c r="K32" s="17"/>
      <c r="L32" s="54">
        <v>8995714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182</v>
      </c>
      <c r="F33" s="45"/>
      <c r="G33" s="45"/>
      <c r="H33" s="45"/>
      <c r="I33" s="15"/>
      <c r="J33" s="54">
        <v>2000000</v>
      </c>
      <c r="K33" s="17"/>
      <c r="L33" s="54">
        <v>1400000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178</v>
      </c>
      <c r="F34" s="45"/>
      <c r="G34" s="45"/>
      <c r="H34" s="45"/>
      <c r="I34" s="15"/>
      <c r="J34" s="54">
        <v>1495570</v>
      </c>
      <c r="K34" s="17"/>
      <c r="L34" s="54">
        <v>1066500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/>
      <c r="F35" s="45" t="s">
        <v>179</v>
      </c>
      <c r="G35" s="45"/>
      <c r="H35" s="45"/>
      <c r="I35" s="15"/>
      <c r="J35" s="54">
        <v>498280</v>
      </c>
      <c r="K35" s="17"/>
      <c r="L35" s="54">
        <v>121000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/>
      <c r="F36" s="45" t="s">
        <v>183</v>
      </c>
      <c r="G36" s="45"/>
      <c r="H36" s="45"/>
      <c r="I36" s="15"/>
      <c r="J36" s="54">
        <v>997290</v>
      </c>
      <c r="K36" s="17"/>
      <c r="L36" s="54">
        <v>945500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161</v>
      </c>
      <c r="F37" s="45"/>
      <c r="G37" s="45"/>
      <c r="H37" s="45"/>
      <c r="I37" s="15"/>
      <c r="J37" s="54">
        <v>1622000</v>
      </c>
      <c r="K37" s="17"/>
      <c r="L37" s="54">
        <v>1393000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108</v>
      </c>
      <c r="F38" s="45"/>
      <c r="G38" s="45"/>
      <c r="H38" s="45"/>
      <c r="I38" s="15"/>
      <c r="J38" s="54">
        <v>5214</v>
      </c>
      <c r="K38" s="17"/>
      <c r="L38" s="54">
        <v>5213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customHeight="1" x14ac:dyDescent="0.2">
      <c r="C39" s="44"/>
      <c r="D39" s="45"/>
      <c r="E39" s="45" t="s">
        <v>110</v>
      </c>
      <c r="F39" s="45"/>
      <c r="G39" s="45"/>
      <c r="H39" s="45"/>
      <c r="I39" s="15"/>
      <c r="J39" s="54">
        <v>7117373</v>
      </c>
      <c r="K39" s="17"/>
      <c r="L39" s="54">
        <v>4604916</v>
      </c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customHeight="1" x14ac:dyDescent="0.2">
      <c r="C40" s="44"/>
      <c r="D40" s="45"/>
      <c r="E40" s="45" t="s">
        <v>163</v>
      </c>
      <c r="F40" s="45"/>
      <c r="G40" s="45"/>
      <c r="H40" s="45"/>
      <c r="I40" s="15"/>
      <c r="J40" s="54">
        <v>398197</v>
      </c>
      <c r="K40" s="17"/>
      <c r="L40" s="54">
        <v>402301</v>
      </c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customHeight="1" x14ac:dyDescent="0.2">
      <c r="C41" s="44"/>
      <c r="D41" s="45"/>
      <c r="E41" s="45" t="s">
        <v>164</v>
      </c>
      <c r="F41" s="45"/>
      <c r="G41" s="45"/>
      <c r="H41" s="45"/>
      <c r="I41" s="15"/>
      <c r="J41" s="54">
        <v>93457</v>
      </c>
      <c r="K41" s="17"/>
      <c r="L41" s="54">
        <v>70122</v>
      </c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customHeight="1" x14ac:dyDescent="0.2">
      <c r="C42" s="44"/>
      <c r="D42" s="45"/>
      <c r="E42" s="45" t="s">
        <v>174</v>
      </c>
      <c r="F42" s="45"/>
      <c r="G42" s="45"/>
      <c r="H42" s="45"/>
      <c r="I42" s="15"/>
      <c r="J42" s="54">
        <v>151780</v>
      </c>
      <c r="K42" s="17"/>
      <c r="L42" s="54">
        <v>80081</v>
      </c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customHeight="1" x14ac:dyDescent="0.2">
      <c r="C43" s="44"/>
      <c r="D43" s="45"/>
      <c r="E43" s="45" t="s">
        <v>114</v>
      </c>
      <c r="F43" s="45"/>
      <c r="G43" s="45"/>
      <c r="H43" s="45"/>
      <c r="I43" s="15"/>
      <c r="J43" s="54">
        <v>501392</v>
      </c>
      <c r="K43" s="17"/>
      <c r="L43" s="54">
        <v>2278718</v>
      </c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69310860.75</v>
      </c>
      <c r="K160" s="17"/>
      <c r="L160" s="54">
        <v>70621657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-104204</v>
      </c>
      <c r="K161" s="17"/>
      <c r="L161" s="54">
        <v>-60175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165</v>
      </c>
      <c r="G162" s="45"/>
      <c r="H162" s="45"/>
      <c r="I162" s="15"/>
      <c r="J162" s="54">
        <v>-810937</v>
      </c>
      <c r="K162" s="17"/>
      <c r="L162" s="54">
        <v>-826270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119</v>
      </c>
      <c r="G163" s="45"/>
      <c r="H163" s="45"/>
      <c r="I163" s="15"/>
      <c r="J163" s="54">
        <v>10130932</v>
      </c>
      <c r="K163" s="17"/>
      <c r="L163" s="54">
        <v>11144763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121</v>
      </c>
      <c r="G164" s="45"/>
      <c r="H164" s="45"/>
      <c r="I164" s="15"/>
      <c r="J164" s="54">
        <v>-78710</v>
      </c>
      <c r="K164" s="17"/>
      <c r="L164" s="54">
        <v>-95121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122</v>
      </c>
      <c r="G165" s="45"/>
      <c r="H165" s="45"/>
      <c r="I165" s="15"/>
      <c r="J165" s="54">
        <v>-10130932</v>
      </c>
      <c r="K165" s="17"/>
      <c r="L165" s="54">
        <v>-11144763</v>
      </c>
      <c r="M165" s="4"/>
      <c r="N165" s="4"/>
      <c r="O165" s="4"/>
    </row>
    <row r="166" spans="3:15" ht="15" x14ac:dyDescent="0.2">
      <c r="C166" s="44" t="s">
        <v>123</v>
      </c>
      <c r="D166" s="45"/>
      <c r="E166" s="45"/>
      <c r="F166" s="45"/>
      <c r="G166" s="45"/>
      <c r="H166" s="45"/>
      <c r="I166" s="15"/>
      <c r="J166" s="46">
        <v>68317009.75</v>
      </c>
      <c r="K166" s="17"/>
      <c r="L166" s="46">
        <v>69640091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124</v>
      </c>
      <c r="G167" s="45"/>
      <c r="H167" s="45"/>
      <c r="I167" s="15"/>
      <c r="J167" s="54">
        <v>-77459874.299999997</v>
      </c>
      <c r="K167" s="17"/>
      <c r="L167" s="54">
        <v>-80581418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125</v>
      </c>
      <c r="G168" s="45"/>
      <c r="H168" s="45"/>
      <c r="I168" s="15"/>
      <c r="J168" s="54">
        <v>10304403.550000001</v>
      </c>
      <c r="K168" s="17"/>
      <c r="L168" s="54">
        <v>10912189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166</v>
      </c>
      <c r="G169" s="45"/>
      <c r="H169" s="45"/>
      <c r="I169" s="15"/>
      <c r="J169" s="54">
        <v>-5290</v>
      </c>
      <c r="K169" s="17"/>
      <c r="L169" s="54">
        <v>-16606</v>
      </c>
      <c r="M169" s="4"/>
      <c r="N169" s="4"/>
      <c r="O169" s="4"/>
    </row>
    <row r="170" spans="3:15" ht="15" x14ac:dyDescent="0.2">
      <c r="C170" s="44" t="s">
        <v>126</v>
      </c>
      <c r="D170" s="45"/>
      <c r="E170" s="45"/>
      <c r="F170" s="45"/>
      <c r="G170" s="45"/>
      <c r="H170" s="45"/>
      <c r="I170" s="15"/>
      <c r="J170" s="46">
        <v>10299113.550000001</v>
      </c>
      <c r="K170" s="17"/>
      <c r="L170" s="46">
        <v>10895583</v>
      </c>
      <c r="M170" s="4"/>
      <c r="N170" s="4"/>
      <c r="O170" s="4"/>
    </row>
    <row r="171" spans="3:15" ht="15" x14ac:dyDescent="0.2">
      <c r="C171" s="44" t="s">
        <v>127</v>
      </c>
      <c r="D171" s="45"/>
      <c r="E171" s="45"/>
      <c r="F171" s="45"/>
      <c r="G171" s="45"/>
      <c r="H171" s="45"/>
      <c r="I171" s="15"/>
      <c r="J171" s="46">
        <v>-67160760.75</v>
      </c>
      <c r="K171" s="17"/>
      <c r="L171" s="46">
        <v>-69685835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167</v>
      </c>
      <c r="G172" s="45"/>
      <c r="H172" s="45"/>
      <c r="I172" s="15"/>
      <c r="J172" s="54">
        <v>-234927</v>
      </c>
      <c r="K172" s="17"/>
      <c r="L172" s="54">
        <v>-140194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129</v>
      </c>
      <c r="G173" s="45"/>
      <c r="H173" s="45"/>
      <c r="I173" s="15"/>
      <c r="J173" s="54">
        <v>-56475</v>
      </c>
      <c r="K173" s="17"/>
      <c r="L173" s="54">
        <v>-4506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168</v>
      </c>
      <c r="G174" s="45"/>
      <c r="H174" s="45"/>
      <c r="I174" s="15"/>
      <c r="J174" s="54">
        <v>595480</v>
      </c>
      <c r="K174" s="17"/>
      <c r="L174" s="54">
        <v>609537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130</v>
      </c>
      <c r="G175" s="45"/>
      <c r="H175" s="45"/>
      <c r="I175" s="15"/>
      <c r="J175" s="54">
        <v>-715000</v>
      </c>
      <c r="K175" s="17"/>
      <c r="L175" s="54">
        <v>-1050000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131</v>
      </c>
      <c r="G176" s="45"/>
      <c r="H176" s="45"/>
      <c r="I176" s="15"/>
      <c r="J176" s="54">
        <v>5146424</v>
      </c>
      <c r="K176" s="17"/>
      <c r="L176" s="54">
        <v>3447639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132</v>
      </c>
      <c r="G177" s="45"/>
      <c r="H177" s="45"/>
      <c r="I177" s="15"/>
      <c r="J177" s="54">
        <v>4830000</v>
      </c>
      <c r="K177" s="17"/>
      <c r="L177" s="54">
        <v>-25875</v>
      </c>
      <c r="M177" s="4"/>
      <c r="N177" s="4"/>
      <c r="O177" s="4"/>
    </row>
    <row r="178" spans="3:15" ht="15" x14ac:dyDescent="0.2">
      <c r="C178" s="44" t="s">
        <v>133</v>
      </c>
      <c r="D178" s="45"/>
      <c r="E178" s="45"/>
      <c r="F178" s="45"/>
      <c r="G178" s="45"/>
      <c r="H178" s="45"/>
      <c r="I178" s="15"/>
      <c r="J178" s="46">
        <v>-57595258.75</v>
      </c>
      <c r="K178" s="17"/>
      <c r="L178" s="46">
        <v>-66849234</v>
      </c>
      <c r="M178" s="4"/>
      <c r="N178" s="4"/>
      <c r="O178" s="4"/>
    </row>
    <row r="179" spans="3:15" ht="15" x14ac:dyDescent="0.2">
      <c r="C179" s="44" t="s">
        <v>134</v>
      </c>
      <c r="D179" s="45"/>
      <c r="E179" s="45"/>
      <c r="F179" s="45"/>
      <c r="G179" s="45"/>
      <c r="H179" s="45"/>
      <c r="I179" s="15"/>
      <c r="J179" s="46">
        <v>10721751</v>
      </c>
      <c r="K179" s="17"/>
      <c r="L179" s="46">
        <v>2790857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135</v>
      </c>
      <c r="G180" s="45"/>
      <c r="H180" s="45"/>
      <c r="I180" s="15"/>
      <c r="J180" s="54">
        <v>-1117711</v>
      </c>
      <c r="K180" s="17"/>
      <c r="L180" s="54">
        <v>-1067369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136</v>
      </c>
      <c r="G181" s="45"/>
      <c r="H181" s="45"/>
      <c r="I181" s="15"/>
      <c r="J181" s="54">
        <v>-858680</v>
      </c>
      <c r="K181" s="17"/>
      <c r="L181" s="54">
        <v>-860803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137</v>
      </c>
      <c r="G182" s="45"/>
      <c r="H182" s="45"/>
      <c r="I182" s="15"/>
      <c r="J182" s="54">
        <v>-11244</v>
      </c>
      <c r="K182" s="17"/>
      <c r="L182" s="54">
        <v>-11047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138</v>
      </c>
      <c r="G183" s="45"/>
      <c r="H183" s="45"/>
      <c r="I183" s="15"/>
      <c r="J183" s="54">
        <v>-3100</v>
      </c>
      <c r="K183" s="17"/>
      <c r="L183" s="54">
        <v>-1605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139</v>
      </c>
      <c r="G184" s="45"/>
      <c r="H184" s="45"/>
      <c r="I184" s="15"/>
      <c r="J184" s="54">
        <v>-26381</v>
      </c>
      <c r="K184" s="17"/>
      <c r="L184" s="54">
        <v>-54998</v>
      </c>
      <c r="M184" s="4"/>
      <c r="N184" s="4"/>
      <c r="O184" s="4"/>
    </row>
    <row r="185" spans="3:15" ht="15" x14ac:dyDescent="0.2">
      <c r="C185" s="44" t="s">
        <v>140</v>
      </c>
      <c r="D185" s="45"/>
      <c r="E185" s="45"/>
      <c r="F185" s="45"/>
      <c r="G185" s="45"/>
      <c r="H185" s="45"/>
      <c r="I185" s="15"/>
      <c r="J185" s="46">
        <v>-2017116</v>
      </c>
      <c r="K185" s="17"/>
      <c r="L185" s="46">
        <v>-1995822</v>
      </c>
      <c r="M185" s="4"/>
      <c r="N185" s="4"/>
      <c r="O185" s="4"/>
    </row>
    <row r="186" spans="3:15" ht="15" x14ac:dyDescent="0.2">
      <c r="C186" s="44" t="s">
        <v>141</v>
      </c>
      <c r="D186" s="45"/>
      <c r="E186" s="45"/>
      <c r="F186" s="45"/>
      <c r="G186" s="45"/>
      <c r="H186" s="45"/>
      <c r="I186" s="15"/>
      <c r="J186" s="46">
        <v>-59612374.75</v>
      </c>
      <c r="K186" s="17"/>
      <c r="L186" s="46">
        <v>-68845056</v>
      </c>
      <c r="M186" s="4"/>
      <c r="N186" s="4"/>
      <c r="O186" s="4"/>
    </row>
    <row r="187" spans="3:15" ht="15" x14ac:dyDescent="0.2">
      <c r="C187" s="44" t="s">
        <v>142</v>
      </c>
      <c r="D187" s="45"/>
      <c r="E187" s="45"/>
      <c r="F187" s="45"/>
      <c r="G187" s="45"/>
      <c r="H187" s="45"/>
      <c r="I187" s="15"/>
      <c r="J187" s="46">
        <v>8704635</v>
      </c>
      <c r="K187" s="17"/>
      <c r="L187" s="46">
        <v>795035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143</v>
      </c>
      <c r="G188" s="45"/>
      <c r="H188" s="45"/>
      <c r="I188" s="15"/>
      <c r="J188" s="54">
        <v>2000</v>
      </c>
      <c r="K188" s="17"/>
      <c r="L188" s="54">
        <v>35250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144</v>
      </c>
      <c r="G189" s="45"/>
      <c r="H189" s="45"/>
      <c r="I189" s="15"/>
      <c r="J189" s="54">
        <v>-379280</v>
      </c>
      <c r="K189" s="17"/>
      <c r="L189" s="54">
        <v>0</v>
      </c>
      <c r="M189" s="4"/>
      <c r="N189" s="4"/>
      <c r="O189" s="4"/>
    </row>
    <row r="190" spans="3:15" ht="15" x14ac:dyDescent="0.2">
      <c r="C190" s="44"/>
      <c r="D190" s="45"/>
      <c r="E190" s="45"/>
      <c r="F190" s="45" t="s">
        <v>145</v>
      </c>
      <c r="G190" s="45"/>
      <c r="H190" s="45"/>
      <c r="I190" s="15"/>
      <c r="J190" s="54">
        <v>1091483</v>
      </c>
      <c r="K190" s="17"/>
      <c r="L190" s="54">
        <v>3370803</v>
      </c>
      <c r="M190" s="4"/>
      <c r="N190" s="4"/>
      <c r="O190" s="4"/>
    </row>
    <row r="191" spans="3:15" ht="15" x14ac:dyDescent="0.2">
      <c r="C191" s="44" t="s">
        <v>146</v>
      </c>
      <c r="D191" s="45"/>
      <c r="E191" s="45"/>
      <c r="F191" s="45"/>
      <c r="G191" s="45"/>
      <c r="H191" s="45"/>
      <c r="I191" s="15"/>
      <c r="J191" s="46">
        <v>714203</v>
      </c>
      <c r="K191" s="17"/>
      <c r="L191" s="46">
        <v>3406053</v>
      </c>
      <c r="M191" s="4"/>
      <c r="N191" s="4"/>
      <c r="O191" s="4"/>
    </row>
    <row r="192" spans="3:15" ht="15" x14ac:dyDescent="0.2">
      <c r="C192" s="44"/>
      <c r="D192" s="45"/>
      <c r="E192" s="45"/>
      <c r="F192" s="45" t="s">
        <v>147</v>
      </c>
      <c r="G192" s="45"/>
      <c r="H192" s="45"/>
      <c r="I192" s="15"/>
      <c r="J192" s="54">
        <v>731</v>
      </c>
      <c r="K192" s="17"/>
      <c r="L192" s="54">
        <v>47475</v>
      </c>
      <c r="M192" s="4"/>
      <c r="N192" s="4"/>
      <c r="O192" s="4"/>
    </row>
    <row r="193" spans="3:15" ht="15" x14ac:dyDescent="0.2">
      <c r="C193" s="44"/>
      <c r="D193" s="45"/>
      <c r="E193" s="45"/>
      <c r="F193" s="45" t="s">
        <v>148</v>
      </c>
      <c r="G193" s="45"/>
      <c r="H193" s="45"/>
      <c r="I193" s="15"/>
      <c r="J193" s="54">
        <v>-14961</v>
      </c>
      <c r="K193" s="17"/>
      <c r="L193" s="54">
        <v>0</v>
      </c>
      <c r="M193" s="4"/>
      <c r="N193" s="4"/>
      <c r="O193" s="4"/>
    </row>
    <row r="194" spans="3:15" ht="15" x14ac:dyDescent="0.2">
      <c r="C194" s="44" t="s">
        <v>149</v>
      </c>
      <c r="D194" s="45"/>
      <c r="E194" s="45"/>
      <c r="F194" s="45"/>
      <c r="G194" s="45"/>
      <c r="H194" s="45"/>
      <c r="I194" s="15"/>
      <c r="J194" s="46">
        <v>699973</v>
      </c>
      <c r="K194" s="17"/>
      <c r="L194" s="46">
        <v>3453528</v>
      </c>
      <c r="M194" s="4"/>
      <c r="N194" s="4"/>
      <c r="O194" s="4"/>
    </row>
    <row r="195" spans="3:15" ht="15" x14ac:dyDescent="0.2">
      <c r="C195" s="44" t="s">
        <v>150</v>
      </c>
      <c r="D195" s="45"/>
      <c r="E195" s="45"/>
      <c r="F195" s="45"/>
      <c r="G195" s="45"/>
      <c r="H195" s="45"/>
      <c r="I195" s="15"/>
      <c r="J195" s="46">
        <v>9404608</v>
      </c>
      <c r="K195" s="17"/>
      <c r="L195" s="46">
        <v>4248563</v>
      </c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1494183</v>
      </c>
      <c r="K312" s="17"/>
      <c r="L312" s="54">
        <v>1436944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118</v>
      </c>
      <c r="G313" s="45"/>
      <c r="H313" s="45"/>
      <c r="I313" s="15"/>
      <c r="J313" s="54">
        <v>-7082</v>
      </c>
      <c r="K313" s="17"/>
      <c r="L313" s="54">
        <v>-1920</v>
      </c>
      <c r="M313" s="4"/>
      <c r="N313" s="4"/>
      <c r="O313" s="4"/>
    </row>
    <row r="314" spans="2:15" ht="14.45" customHeight="1" x14ac:dyDescent="0.2">
      <c r="C314" s="44"/>
      <c r="D314" s="45"/>
      <c r="E314" s="45"/>
      <c r="F314" s="45" t="s">
        <v>165</v>
      </c>
      <c r="G314" s="45"/>
      <c r="H314" s="45"/>
      <c r="I314" s="15"/>
      <c r="J314" s="54">
        <v>-333108</v>
      </c>
      <c r="K314" s="17"/>
      <c r="L314" s="54">
        <v>-320803</v>
      </c>
      <c r="M314" s="4"/>
      <c r="N314" s="4"/>
      <c r="O314" s="4"/>
    </row>
    <row r="315" spans="2:15" ht="14.45" customHeight="1" x14ac:dyDescent="0.2">
      <c r="C315" s="44" t="s">
        <v>123</v>
      </c>
      <c r="D315" s="45"/>
      <c r="E315" s="45"/>
      <c r="F315" s="45"/>
      <c r="G315" s="45"/>
      <c r="H315" s="45"/>
      <c r="I315" s="15"/>
      <c r="J315" s="46">
        <v>1153993</v>
      </c>
      <c r="K315" s="17"/>
      <c r="L315" s="46">
        <v>1114221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124</v>
      </c>
      <c r="G316" s="45"/>
      <c r="H316" s="45"/>
      <c r="I316" s="15"/>
      <c r="J316" s="54">
        <v>-1639951</v>
      </c>
      <c r="K316" s="17"/>
      <c r="L316" s="54">
        <v>-1669609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129</v>
      </c>
      <c r="G317" s="45"/>
      <c r="H317" s="45"/>
      <c r="I317" s="15"/>
      <c r="J317" s="54">
        <v>-2256</v>
      </c>
      <c r="K317" s="17"/>
      <c r="L317" s="54">
        <v>-2285</v>
      </c>
      <c r="M317" s="4"/>
      <c r="N317" s="4"/>
      <c r="O317" s="4"/>
    </row>
    <row r="318" spans="2:15" ht="14.45" customHeight="1" x14ac:dyDescent="0.2">
      <c r="C318" s="44"/>
      <c r="D318" s="45"/>
      <c r="E318" s="45"/>
      <c r="F318" s="45" t="s">
        <v>168</v>
      </c>
      <c r="G318" s="45"/>
      <c r="H318" s="45"/>
      <c r="I318" s="15"/>
      <c r="J318" s="54">
        <v>346920</v>
      </c>
      <c r="K318" s="17"/>
      <c r="L318" s="54">
        <v>337246</v>
      </c>
      <c r="M318" s="4"/>
      <c r="N318" s="4"/>
      <c r="O318" s="4"/>
    </row>
    <row r="319" spans="2:15" ht="14.45" customHeight="1" x14ac:dyDescent="0.2">
      <c r="C319" s="44"/>
      <c r="D319" s="45"/>
      <c r="E319" s="45"/>
      <c r="F319" s="45" t="s">
        <v>130</v>
      </c>
      <c r="G319" s="45"/>
      <c r="H319" s="45"/>
      <c r="I319" s="15"/>
      <c r="J319" s="54">
        <v>-90000</v>
      </c>
      <c r="K319" s="17"/>
      <c r="L319" s="54">
        <v>-150000</v>
      </c>
      <c r="M319" s="4"/>
      <c r="N319" s="4"/>
      <c r="O319" s="4"/>
    </row>
    <row r="320" spans="2:15" ht="14.45" customHeight="1" x14ac:dyDescent="0.2">
      <c r="C320" s="44" t="s">
        <v>133</v>
      </c>
      <c r="D320" s="45"/>
      <c r="E320" s="45"/>
      <c r="F320" s="45"/>
      <c r="G320" s="45"/>
      <c r="H320" s="45"/>
      <c r="I320" s="15"/>
      <c r="J320" s="46">
        <v>-1385287</v>
      </c>
      <c r="K320" s="17"/>
      <c r="L320" s="46">
        <v>-1484648</v>
      </c>
      <c r="M320" s="4"/>
      <c r="N320" s="4"/>
      <c r="O320" s="4"/>
    </row>
    <row r="321" spans="3:15" ht="14.45" customHeight="1" x14ac:dyDescent="0.2">
      <c r="C321" s="44" t="s">
        <v>134</v>
      </c>
      <c r="D321" s="45"/>
      <c r="E321" s="45"/>
      <c r="F321" s="45"/>
      <c r="G321" s="45"/>
      <c r="H321" s="45"/>
      <c r="I321" s="15"/>
      <c r="J321" s="46">
        <v>-231294</v>
      </c>
      <c r="K321" s="17"/>
      <c r="L321" s="46">
        <v>-370427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135</v>
      </c>
      <c r="G322" s="45"/>
      <c r="H322" s="45"/>
      <c r="I322" s="15"/>
      <c r="J322" s="54">
        <v>-23867</v>
      </c>
      <c r="K322" s="17"/>
      <c r="L322" s="54">
        <v>-32055</v>
      </c>
      <c r="M322" s="4"/>
      <c r="N322" s="4"/>
      <c r="O322" s="4"/>
    </row>
    <row r="323" spans="3:15" ht="14.45" customHeight="1" x14ac:dyDescent="0.2">
      <c r="C323" s="44"/>
      <c r="D323" s="45"/>
      <c r="E323" s="45"/>
      <c r="F323" s="45" t="s">
        <v>136</v>
      </c>
      <c r="G323" s="45"/>
      <c r="H323" s="45"/>
      <c r="I323" s="15"/>
      <c r="J323" s="54">
        <v>-18460</v>
      </c>
      <c r="K323" s="17"/>
      <c r="L323" s="54">
        <v>-26009</v>
      </c>
      <c r="M323" s="4"/>
      <c r="N323" s="4"/>
      <c r="O323" s="4"/>
    </row>
    <row r="324" spans="3:15" ht="14.45" customHeight="1" x14ac:dyDescent="0.2">
      <c r="C324" s="44"/>
      <c r="D324" s="45"/>
      <c r="E324" s="45"/>
      <c r="F324" s="45" t="s">
        <v>139</v>
      </c>
      <c r="G324" s="45"/>
      <c r="H324" s="45"/>
      <c r="I324" s="15"/>
      <c r="J324" s="54">
        <v>-563</v>
      </c>
      <c r="K324" s="17"/>
      <c r="L324" s="54">
        <v>-1652</v>
      </c>
      <c r="M324" s="4"/>
      <c r="N324" s="4"/>
      <c r="O324" s="4"/>
    </row>
    <row r="325" spans="3:15" ht="14.45" customHeight="1" x14ac:dyDescent="0.2">
      <c r="C325" s="44" t="s">
        <v>140</v>
      </c>
      <c r="D325" s="45"/>
      <c r="E325" s="45"/>
      <c r="F325" s="45"/>
      <c r="G325" s="45"/>
      <c r="H325" s="45"/>
      <c r="I325" s="15"/>
      <c r="J325" s="46">
        <v>-42890</v>
      </c>
      <c r="K325" s="17"/>
      <c r="L325" s="46">
        <v>-59716</v>
      </c>
      <c r="M325" s="4"/>
      <c r="N325" s="4"/>
      <c r="O325" s="4"/>
    </row>
    <row r="326" spans="3:15" ht="14.45" customHeight="1" x14ac:dyDescent="0.2">
      <c r="C326" s="44" t="s">
        <v>141</v>
      </c>
      <c r="D326" s="45"/>
      <c r="E326" s="45"/>
      <c r="F326" s="45"/>
      <c r="G326" s="45"/>
      <c r="H326" s="45"/>
      <c r="I326" s="15"/>
      <c r="J326" s="46">
        <v>-1428177</v>
      </c>
      <c r="K326" s="17"/>
      <c r="L326" s="46">
        <v>-1544364</v>
      </c>
      <c r="M326" s="4"/>
      <c r="N326" s="4"/>
      <c r="O326" s="4"/>
    </row>
    <row r="327" spans="3:15" ht="14.45" customHeight="1" x14ac:dyDescent="0.2">
      <c r="C327" s="44" t="s">
        <v>142</v>
      </c>
      <c r="D327" s="45"/>
      <c r="E327" s="45"/>
      <c r="F327" s="45"/>
      <c r="G327" s="45"/>
      <c r="H327" s="45"/>
      <c r="I327" s="15"/>
      <c r="J327" s="46">
        <v>-274184</v>
      </c>
      <c r="K327" s="17"/>
      <c r="L327" s="46">
        <v>-430143</v>
      </c>
      <c r="M327" s="4"/>
      <c r="N327" s="4"/>
      <c r="O327" s="4"/>
    </row>
    <row r="328" spans="3:15" ht="14.45" customHeight="1" x14ac:dyDescent="0.2">
      <c r="C328" s="44"/>
      <c r="D328" s="45"/>
      <c r="E328" s="45"/>
      <c r="F328" s="45" t="s">
        <v>145</v>
      </c>
      <c r="G328" s="45"/>
      <c r="H328" s="45"/>
      <c r="I328" s="15"/>
      <c r="J328" s="54">
        <v>348694</v>
      </c>
      <c r="K328" s="17"/>
      <c r="L328" s="54">
        <v>744232</v>
      </c>
      <c r="M328" s="4"/>
      <c r="N328" s="4"/>
      <c r="O328" s="4"/>
    </row>
    <row r="329" spans="3:15" ht="14.45" customHeight="1" x14ac:dyDescent="0.2">
      <c r="C329" s="44" t="s">
        <v>146</v>
      </c>
      <c r="D329" s="45"/>
      <c r="E329" s="45"/>
      <c r="F329" s="45"/>
      <c r="G329" s="45"/>
      <c r="H329" s="45"/>
      <c r="I329" s="15"/>
      <c r="J329" s="46">
        <v>348694</v>
      </c>
      <c r="K329" s="17"/>
      <c r="L329" s="46">
        <v>744232</v>
      </c>
      <c r="M329" s="4"/>
      <c r="N329" s="4"/>
      <c r="O329" s="4"/>
    </row>
    <row r="330" spans="3:15" ht="14.45" customHeight="1" x14ac:dyDescent="0.2">
      <c r="C330" s="44" t="s">
        <v>149</v>
      </c>
      <c r="D330" s="45"/>
      <c r="E330" s="45"/>
      <c r="F330" s="45"/>
      <c r="G330" s="45"/>
      <c r="H330" s="45"/>
      <c r="I330" s="15"/>
      <c r="J330" s="46">
        <v>348694</v>
      </c>
      <c r="K330" s="17"/>
      <c r="L330" s="46">
        <v>744232</v>
      </c>
      <c r="M330" s="4"/>
      <c r="N330" s="4"/>
      <c r="O330" s="4"/>
    </row>
    <row r="331" spans="3:15" ht="14.45" customHeight="1" x14ac:dyDescent="0.2">
      <c r="C331" s="44" t="s">
        <v>150</v>
      </c>
      <c r="D331" s="45"/>
      <c r="E331" s="45"/>
      <c r="F331" s="45"/>
      <c r="G331" s="45"/>
      <c r="H331" s="45"/>
      <c r="I331" s="15"/>
      <c r="J331" s="46">
        <v>74510</v>
      </c>
      <c r="K331" s="17"/>
      <c r="L331" s="46">
        <v>314089</v>
      </c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/>
      <c r="D464" s="45"/>
      <c r="E464" s="45"/>
      <c r="F464" s="45" t="s">
        <v>117</v>
      </c>
      <c r="G464" s="45"/>
      <c r="H464" s="45"/>
      <c r="I464" s="15"/>
      <c r="J464" s="54">
        <v>10453583</v>
      </c>
      <c r="K464" s="17"/>
      <c r="L464" s="54">
        <v>10433074</v>
      </c>
      <c r="AB464" s="1"/>
      <c r="AC464" s="1"/>
      <c r="AD464" s="1"/>
      <c r="AE464" s="1"/>
      <c r="AF464" s="1"/>
      <c r="AG464" s="1"/>
    </row>
    <row r="465" spans="3:12" s="4" customFormat="1" ht="14.45" customHeight="1" x14ac:dyDescent="0.2">
      <c r="C465" s="44"/>
      <c r="D465" s="45"/>
      <c r="E465" s="45"/>
      <c r="F465" s="45" t="s">
        <v>118</v>
      </c>
      <c r="G465" s="45"/>
      <c r="H465" s="45"/>
      <c r="I465" s="15"/>
      <c r="J465" s="54">
        <v>-59872</v>
      </c>
      <c r="K465" s="17"/>
      <c r="L465" s="54">
        <v>-58824</v>
      </c>
    </row>
    <row r="466" spans="3:12" s="4" customFormat="1" ht="14.45" customHeight="1" x14ac:dyDescent="0.2">
      <c r="C466" s="44"/>
      <c r="D466" s="45"/>
      <c r="E466" s="45"/>
      <c r="F466" s="45" t="s">
        <v>165</v>
      </c>
      <c r="G466" s="45"/>
      <c r="H466" s="45"/>
      <c r="I466" s="15"/>
      <c r="J466" s="54">
        <v>-210496</v>
      </c>
      <c r="K466" s="17"/>
      <c r="L466" s="54">
        <v>-226284</v>
      </c>
    </row>
    <row r="467" spans="3:12" s="4" customFormat="1" ht="14.45" customHeight="1" x14ac:dyDescent="0.2">
      <c r="C467" s="44" t="s">
        <v>123</v>
      </c>
      <c r="D467" s="45"/>
      <c r="E467" s="45"/>
      <c r="F467" s="45"/>
      <c r="G467" s="45"/>
      <c r="H467" s="45"/>
      <c r="I467" s="15"/>
      <c r="J467" s="46">
        <v>10183215</v>
      </c>
      <c r="K467" s="17"/>
      <c r="L467" s="46">
        <v>10147966</v>
      </c>
    </row>
    <row r="468" spans="3:12" s="4" customFormat="1" ht="14.45" customHeight="1" x14ac:dyDescent="0.2">
      <c r="C468" s="44"/>
      <c r="D468" s="45"/>
      <c r="E468" s="45"/>
      <c r="F468" s="45" t="s">
        <v>124</v>
      </c>
      <c r="G468" s="45"/>
      <c r="H468" s="45"/>
      <c r="I468" s="15"/>
      <c r="J468" s="54">
        <v>-6882007</v>
      </c>
      <c r="K468" s="17"/>
      <c r="L468" s="54">
        <v>-7468218</v>
      </c>
    </row>
    <row r="469" spans="3:12" s="4" customFormat="1" ht="14.45" customHeight="1" x14ac:dyDescent="0.2">
      <c r="C469" s="44"/>
      <c r="D469" s="45"/>
      <c r="E469" s="45"/>
      <c r="F469" s="45" t="s">
        <v>125</v>
      </c>
      <c r="G469" s="45"/>
      <c r="H469" s="45"/>
      <c r="I469" s="15"/>
      <c r="J469" s="54">
        <v>76618</v>
      </c>
      <c r="K469" s="17"/>
      <c r="L469" s="54">
        <v>85138</v>
      </c>
    </row>
    <row r="470" spans="3:12" s="4" customFormat="1" ht="14.45" customHeight="1" x14ac:dyDescent="0.2">
      <c r="C470" s="44"/>
      <c r="D470" s="45"/>
      <c r="E470" s="45"/>
      <c r="F470" s="45" t="s">
        <v>166</v>
      </c>
      <c r="G470" s="45"/>
      <c r="H470" s="45"/>
      <c r="I470" s="15"/>
      <c r="J470" s="54">
        <v>-66</v>
      </c>
      <c r="K470" s="17"/>
      <c r="L470" s="54">
        <v>-3374</v>
      </c>
    </row>
    <row r="471" spans="3:12" s="4" customFormat="1" ht="14.45" customHeight="1" x14ac:dyDescent="0.2">
      <c r="C471" s="44" t="s">
        <v>127</v>
      </c>
      <c r="D471" s="45"/>
      <c r="E471" s="45"/>
      <c r="F471" s="45"/>
      <c r="G471" s="45"/>
      <c r="H471" s="45"/>
      <c r="I471" s="15"/>
      <c r="J471" s="46">
        <v>-6805455</v>
      </c>
      <c r="K471" s="17"/>
      <c r="L471" s="46">
        <v>-7386454</v>
      </c>
    </row>
    <row r="472" spans="3:12" s="4" customFormat="1" ht="14.45" customHeight="1" x14ac:dyDescent="0.2">
      <c r="C472" s="44"/>
      <c r="D472" s="45"/>
      <c r="E472" s="45"/>
      <c r="F472" s="45" t="s">
        <v>129</v>
      </c>
      <c r="G472" s="45"/>
      <c r="H472" s="45"/>
      <c r="I472" s="15"/>
      <c r="J472" s="54">
        <v>-67294</v>
      </c>
      <c r="K472" s="17"/>
      <c r="L472" s="54">
        <v>-53502</v>
      </c>
    </row>
    <row r="473" spans="3:12" s="4" customFormat="1" ht="14.45" customHeight="1" x14ac:dyDescent="0.2">
      <c r="C473" s="44"/>
      <c r="D473" s="45"/>
      <c r="E473" s="45"/>
      <c r="F473" s="45" t="s">
        <v>168</v>
      </c>
      <c r="G473" s="45"/>
      <c r="H473" s="45"/>
      <c r="I473" s="15"/>
      <c r="J473" s="54">
        <v>56915</v>
      </c>
      <c r="K473" s="17"/>
      <c r="L473" s="54">
        <v>68937</v>
      </c>
    </row>
    <row r="474" spans="3:12" s="4" customFormat="1" ht="14.45" customHeight="1" x14ac:dyDescent="0.2">
      <c r="C474" s="44"/>
      <c r="D474" s="45"/>
      <c r="E474" s="45"/>
      <c r="F474" s="45" t="s">
        <v>130</v>
      </c>
      <c r="G474" s="45"/>
      <c r="H474" s="45"/>
      <c r="I474" s="15"/>
      <c r="J474" s="54">
        <v>13168</v>
      </c>
      <c r="K474" s="17"/>
      <c r="L474" s="54">
        <v>-34983</v>
      </c>
    </row>
    <row r="475" spans="3:12" s="4" customFormat="1" ht="14.45" customHeight="1" x14ac:dyDescent="0.2">
      <c r="C475" s="44"/>
      <c r="D475" s="45"/>
      <c r="E475" s="45"/>
      <c r="F475" s="45" t="s">
        <v>184</v>
      </c>
      <c r="G475" s="45"/>
      <c r="H475" s="45"/>
      <c r="I475" s="15"/>
      <c r="J475" s="54">
        <v>-600000</v>
      </c>
      <c r="K475" s="17"/>
      <c r="L475" s="54">
        <v>-200000</v>
      </c>
    </row>
    <row r="476" spans="3:12" s="4" customFormat="1" ht="14.45" customHeight="1" x14ac:dyDescent="0.2">
      <c r="C476" s="44" t="s">
        <v>133</v>
      </c>
      <c r="D476" s="45"/>
      <c r="E476" s="45"/>
      <c r="F476" s="45"/>
      <c r="G476" s="45"/>
      <c r="H476" s="45"/>
      <c r="I476" s="15"/>
      <c r="J476" s="46">
        <v>-7402666</v>
      </c>
      <c r="K476" s="17"/>
      <c r="L476" s="46">
        <v>-7606002</v>
      </c>
    </row>
    <row r="477" spans="3:12" s="4" customFormat="1" ht="14.45" customHeight="1" x14ac:dyDescent="0.2">
      <c r="C477" s="44" t="s">
        <v>134</v>
      </c>
      <c r="D477" s="45"/>
      <c r="E477" s="45"/>
      <c r="F477" s="45"/>
      <c r="G477" s="45"/>
      <c r="H477" s="45"/>
      <c r="I477" s="15"/>
      <c r="J477" s="46">
        <v>2780549</v>
      </c>
      <c r="K477" s="17"/>
      <c r="L477" s="46">
        <v>2541964</v>
      </c>
    </row>
    <row r="478" spans="3:12" s="4" customFormat="1" ht="14.45" customHeight="1" x14ac:dyDescent="0.2">
      <c r="C478" s="44"/>
      <c r="D478" s="45"/>
      <c r="E478" s="45"/>
      <c r="F478" s="45" t="s">
        <v>135</v>
      </c>
      <c r="G478" s="45"/>
      <c r="H478" s="45"/>
      <c r="I478" s="15"/>
      <c r="J478" s="54">
        <v>-528067</v>
      </c>
      <c r="K478" s="17"/>
      <c r="L478" s="54">
        <v>-505474</v>
      </c>
    </row>
    <row r="479" spans="3:12" ht="15" x14ac:dyDescent="0.2">
      <c r="C479" s="44"/>
      <c r="D479" s="45"/>
      <c r="E479" s="45"/>
      <c r="F479" s="45" t="s">
        <v>136</v>
      </c>
      <c r="G479" s="45"/>
      <c r="H479" s="45"/>
      <c r="I479" s="15"/>
      <c r="J479" s="54">
        <v>-199367</v>
      </c>
      <c r="K479" s="17"/>
      <c r="L479" s="54">
        <v>-73590</v>
      </c>
    </row>
    <row r="480" spans="3:12" ht="15" x14ac:dyDescent="0.2">
      <c r="C480" s="44"/>
      <c r="D480" s="45"/>
      <c r="E480" s="45"/>
      <c r="F480" s="45" t="s">
        <v>137</v>
      </c>
      <c r="G480" s="45"/>
      <c r="H480" s="45"/>
      <c r="I480" s="15"/>
      <c r="J480" s="54">
        <v>-33734</v>
      </c>
      <c r="K480" s="17"/>
      <c r="L480" s="54">
        <v>-33143</v>
      </c>
    </row>
    <row r="481" spans="3:12" ht="15" x14ac:dyDescent="0.2">
      <c r="C481" s="44"/>
      <c r="D481" s="45"/>
      <c r="E481" s="45"/>
      <c r="F481" s="45" t="s">
        <v>138</v>
      </c>
      <c r="G481" s="45"/>
      <c r="H481" s="45"/>
      <c r="I481" s="15"/>
      <c r="J481" s="54">
        <v>-7770</v>
      </c>
      <c r="K481" s="17"/>
      <c r="L481" s="54">
        <v>-6100</v>
      </c>
    </row>
    <row r="482" spans="3:12" ht="15" x14ac:dyDescent="0.2">
      <c r="C482" s="44"/>
      <c r="D482" s="45"/>
      <c r="E482" s="45"/>
      <c r="F482" s="45" t="s">
        <v>139</v>
      </c>
      <c r="G482" s="45"/>
      <c r="H482" s="45"/>
      <c r="I482" s="15"/>
      <c r="J482" s="54">
        <v>-12463</v>
      </c>
      <c r="K482" s="17"/>
      <c r="L482" s="54">
        <v>-26046</v>
      </c>
    </row>
    <row r="483" spans="3:12" ht="15" x14ac:dyDescent="0.2">
      <c r="C483" s="44" t="s">
        <v>140</v>
      </c>
      <c r="D483" s="45"/>
      <c r="E483" s="45"/>
      <c r="F483" s="45"/>
      <c r="G483" s="45"/>
      <c r="H483" s="45"/>
      <c r="I483" s="15"/>
      <c r="J483" s="46">
        <v>-781401</v>
      </c>
      <c r="K483" s="17"/>
      <c r="L483" s="46">
        <v>-644353</v>
      </c>
    </row>
    <row r="484" spans="3:12" ht="15" x14ac:dyDescent="0.2">
      <c r="C484" s="44" t="s">
        <v>141</v>
      </c>
      <c r="D484" s="45"/>
      <c r="E484" s="45"/>
      <c r="F484" s="45"/>
      <c r="G484" s="45"/>
      <c r="H484" s="45"/>
      <c r="I484" s="15"/>
      <c r="J484" s="46">
        <v>-8184067</v>
      </c>
      <c r="K484" s="17"/>
      <c r="L484" s="46">
        <v>-8250355</v>
      </c>
    </row>
    <row r="485" spans="3:12" ht="15" x14ac:dyDescent="0.2">
      <c r="C485" s="44" t="s">
        <v>142</v>
      </c>
      <c r="D485" s="45"/>
      <c r="E485" s="45"/>
      <c r="F485" s="45"/>
      <c r="G485" s="45"/>
      <c r="H485" s="45"/>
      <c r="I485" s="15"/>
      <c r="J485" s="46">
        <v>1999148</v>
      </c>
      <c r="K485" s="17"/>
      <c r="L485" s="46">
        <v>1897611</v>
      </c>
    </row>
    <row r="486" spans="3:12" ht="15" x14ac:dyDescent="0.2">
      <c r="C486" s="44"/>
      <c r="D486" s="45"/>
      <c r="E486" s="45"/>
      <c r="F486" s="45" t="s">
        <v>169</v>
      </c>
      <c r="G486" s="45"/>
      <c r="H486" s="45"/>
      <c r="I486" s="15"/>
      <c r="J486" s="54">
        <v>0</v>
      </c>
      <c r="K486" s="17"/>
      <c r="L486" s="54">
        <v>3943</v>
      </c>
    </row>
    <row r="487" spans="3:12" ht="15" x14ac:dyDescent="0.2">
      <c r="C487" s="44"/>
      <c r="D487" s="45"/>
      <c r="E487" s="45"/>
      <c r="F487" s="45" t="s">
        <v>186</v>
      </c>
      <c r="G487" s="45"/>
      <c r="H487" s="45"/>
      <c r="I487" s="15"/>
      <c r="J487" s="54">
        <v>-57936</v>
      </c>
      <c r="K487" s="17"/>
      <c r="L487" s="54">
        <v>-211692</v>
      </c>
    </row>
    <row r="488" spans="3:12" ht="15" x14ac:dyDescent="0.2">
      <c r="C488" s="44"/>
      <c r="D488" s="45"/>
      <c r="E488" s="45"/>
      <c r="F488" s="45" t="s">
        <v>170</v>
      </c>
      <c r="G488" s="45"/>
      <c r="H488" s="45"/>
      <c r="I488" s="15"/>
      <c r="J488" s="54">
        <v>133129</v>
      </c>
      <c r="K488" s="17"/>
      <c r="L488" s="54">
        <v>433545</v>
      </c>
    </row>
    <row r="489" spans="3:12" ht="15" x14ac:dyDescent="0.2">
      <c r="C489" s="44" t="s">
        <v>146</v>
      </c>
      <c r="D489" s="45"/>
      <c r="E489" s="45"/>
      <c r="F489" s="45"/>
      <c r="G489" s="45"/>
      <c r="H489" s="45"/>
      <c r="I489" s="15"/>
      <c r="J489" s="46">
        <v>75193</v>
      </c>
      <c r="K489" s="17"/>
      <c r="L489" s="46">
        <v>225796</v>
      </c>
    </row>
    <row r="490" spans="3:12" ht="15" x14ac:dyDescent="0.2">
      <c r="C490" s="44"/>
      <c r="D490" s="45"/>
      <c r="E490" s="45"/>
      <c r="F490" s="45" t="s">
        <v>147</v>
      </c>
      <c r="G490" s="45"/>
      <c r="H490" s="45"/>
      <c r="I490" s="15"/>
      <c r="J490" s="54">
        <v>53472</v>
      </c>
      <c r="K490" s="17"/>
      <c r="L490" s="54">
        <v>0</v>
      </c>
    </row>
    <row r="491" spans="3:12" ht="15" x14ac:dyDescent="0.2">
      <c r="C491" s="44"/>
      <c r="D491" s="45"/>
      <c r="E491" s="45"/>
      <c r="F491" s="45" t="s">
        <v>148</v>
      </c>
      <c r="G491" s="45"/>
      <c r="H491" s="45"/>
      <c r="I491" s="15"/>
      <c r="J491" s="54">
        <v>0</v>
      </c>
      <c r="K491" s="17"/>
      <c r="L491" s="54">
        <v>-22411</v>
      </c>
    </row>
    <row r="492" spans="3:12" ht="15" x14ac:dyDescent="0.2">
      <c r="C492" s="44"/>
      <c r="D492" s="45"/>
      <c r="E492" s="45"/>
      <c r="F492" s="45" t="s">
        <v>171</v>
      </c>
      <c r="G492" s="45"/>
      <c r="H492" s="45"/>
      <c r="I492" s="15"/>
      <c r="J492" s="54">
        <v>-409927</v>
      </c>
      <c r="K492" s="17"/>
      <c r="L492" s="54">
        <v>-252915</v>
      </c>
    </row>
    <row r="493" spans="3:12" ht="15" x14ac:dyDescent="0.2">
      <c r="C493" s="44" t="s">
        <v>172</v>
      </c>
      <c r="D493" s="45"/>
      <c r="E493" s="45"/>
      <c r="F493" s="45"/>
      <c r="G493" s="45"/>
      <c r="H493" s="45"/>
      <c r="I493" s="15"/>
      <c r="J493" s="46">
        <v>-281262</v>
      </c>
      <c r="K493" s="17"/>
      <c r="L493" s="46">
        <v>-49530</v>
      </c>
    </row>
    <row r="494" spans="3:12" ht="15" x14ac:dyDescent="0.2">
      <c r="C494" s="44" t="s">
        <v>173</v>
      </c>
      <c r="D494" s="45"/>
      <c r="E494" s="45"/>
      <c r="F494" s="45"/>
      <c r="G494" s="45"/>
      <c r="H494" s="45"/>
      <c r="I494" s="15"/>
      <c r="J494" s="46">
        <v>1717886</v>
      </c>
      <c r="K494" s="17"/>
      <c r="L494" s="46">
        <v>1848081</v>
      </c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32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9960095.129999999</v>
      </c>
      <c r="K8" s="17"/>
      <c r="L8" s="46">
        <v>9592580.9299999997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7096487.8700000001</v>
      </c>
      <c r="K9" s="17"/>
      <c r="L9" s="54">
        <v>7077423.3600000003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7096487.8700000001</v>
      </c>
      <c r="K10" s="17"/>
      <c r="L10" s="54">
        <v>7077423.3600000003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87</v>
      </c>
      <c r="E11" s="45"/>
      <c r="F11" s="45"/>
      <c r="G11" s="45"/>
      <c r="H11" s="45"/>
      <c r="I11" s="15"/>
      <c r="J11" s="54">
        <v>4252</v>
      </c>
      <c r="K11" s="17"/>
      <c r="L11" s="54">
        <v>8502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88</v>
      </c>
      <c r="E12" s="45"/>
      <c r="F12" s="45"/>
      <c r="G12" s="45"/>
      <c r="H12" s="45"/>
      <c r="I12" s="15"/>
      <c r="J12" s="54">
        <v>17493</v>
      </c>
      <c r="K12" s="17"/>
      <c r="L12" s="54">
        <v>17493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89</v>
      </c>
      <c r="E13" s="45"/>
      <c r="F13" s="45"/>
      <c r="G13" s="45"/>
      <c r="H13" s="45"/>
      <c r="I13" s="15"/>
      <c r="J13" s="54">
        <v>611321.01</v>
      </c>
      <c r="K13" s="17"/>
      <c r="L13" s="54">
        <v>748252.66999999993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90</v>
      </c>
      <c r="F14" s="45"/>
      <c r="G14" s="45"/>
      <c r="H14" s="45"/>
      <c r="I14" s="15"/>
      <c r="J14" s="54">
        <v>583957.62</v>
      </c>
      <c r="K14" s="17"/>
      <c r="L14" s="54">
        <v>718306.14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91</v>
      </c>
      <c r="F15" s="45"/>
      <c r="G15" s="45"/>
      <c r="H15" s="45"/>
      <c r="I15" s="15"/>
      <c r="J15" s="54">
        <v>27363.39</v>
      </c>
      <c r="K15" s="17"/>
      <c r="L15" s="54">
        <v>26193.58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92</v>
      </c>
      <c r="F16" s="45"/>
      <c r="G16" s="45"/>
      <c r="H16" s="45"/>
      <c r="I16" s="15"/>
      <c r="J16" s="54">
        <v>0</v>
      </c>
      <c r="K16" s="17"/>
      <c r="L16" s="54">
        <v>3752.95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94</v>
      </c>
      <c r="E17" s="45"/>
      <c r="F17" s="45"/>
      <c r="G17" s="45"/>
      <c r="H17" s="45"/>
      <c r="I17" s="15"/>
      <c r="J17" s="54">
        <v>2230541.25</v>
      </c>
      <c r="K17" s="17"/>
      <c r="L17" s="54">
        <v>1740909.9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 t="s">
        <v>95</v>
      </c>
      <c r="D18" s="45"/>
      <c r="E18" s="45"/>
      <c r="F18" s="45"/>
      <c r="G18" s="45"/>
      <c r="H18" s="45"/>
      <c r="I18" s="15"/>
      <c r="J18" s="46">
        <v>9960095.129999999</v>
      </c>
      <c r="K18" s="17"/>
      <c r="L18" s="46">
        <v>9592580.9299999997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96</v>
      </c>
      <c r="E19" s="45"/>
      <c r="F19" s="45"/>
      <c r="G19" s="45"/>
      <c r="H19" s="45"/>
      <c r="I19" s="15"/>
      <c r="J19" s="54">
        <v>7991096.1299999999</v>
      </c>
      <c r="K19" s="17"/>
      <c r="L19" s="54">
        <v>7866044.0499999998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/>
      <c r="E20" s="45" t="s">
        <v>98</v>
      </c>
      <c r="F20" s="45"/>
      <c r="G20" s="45"/>
      <c r="H20" s="45"/>
      <c r="I20" s="15"/>
      <c r="J20" s="54">
        <v>7991096.1299999999</v>
      </c>
      <c r="K20" s="17"/>
      <c r="L20" s="54">
        <v>7866044.0499999998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/>
      <c r="F21" s="45" t="s">
        <v>101</v>
      </c>
      <c r="G21" s="45"/>
      <c r="H21" s="45"/>
      <c r="I21" s="15"/>
      <c r="J21" s="54">
        <v>7991096.1299999999</v>
      </c>
      <c r="K21" s="17"/>
      <c r="L21" s="54">
        <v>7866044.0499999998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 t="s">
        <v>102</v>
      </c>
      <c r="E22" s="45"/>
      <c r="F22" s="45"/>
      <c r="G22" s="45"/>
      <c r="H22" s="45"/>
      <c r="I22" s="15"/>
      <c r="J22" s="54">
        <v>1968999</v>
      </c>
      <c r="K22" s="17"/>
      <c r="L22" s="54">
        <v>1726536.88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 t="s">
        <v>103</v>
      </c>
      <c r="F23" s="45"/>
      <c r="G23" s="45"/>
      <c r="H23" s="45"/>
      <c r="I23" s="15"/>
      <c r="J23" s="54">
        <v>810000</v>
      </c>
      <c r="K23" s="17"/>
      <c r="L23" s="54">
        <v>810000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104</v>
      </c>
      <c r="G24" s="45"/>
      <c r="H24" s="45"/>
      <c r="I24" s="15"/>
      <c r="J24" s="54">
        <v>810000</v>
      </c>
      <c r="K24" s="17"/>
      <c r="L24" s="54">
        <v>810000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 t="s">
        <v>108</v>
      </c>
      <c r="F25" s="45"/>
      <c r="G25" s="45"/>
      <c r="H25" s="45"/>
      <c r="I25" s="15"/>
      <c r="J25" s="54">
        <v>1013000</v>
      </c>
      <c r="K25" s="17"/>
      <c r="L25" s="54">
        <v>817000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 t="s">
        <v>112</v>
      </c>
      <c r="F26" s="45"/>
      <c r="G26" s="45"/>
      <c r="H26" s="45"/>
      <c r="I26" s="15"/>
      <c r="J26" s="54">
        <v>134640.45000000001</v>
      </c>
      <c r="K26" s="17"/>
      <c r="L26" s="54">
        <v>90056.08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 t="s">
        <v>114</v>
      </c>
      <c r="F27" s="45"/>
      <c r="G27" s="45"/>
      <c r="H27" s="45"/>
      <c r="I27" s="15"/>
      <c r="J27" s="54">
        <v>11358.55</v>
      </c>
      <c r="K27" s="17"/>
      <c r="L27" s="54">
        <v>9480.7999999999993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hidden="1" customHeight="1" x14ac:dyDescent="0.2">
      <c r="C28" s="44"/>
      <c r="D28" s="45"/>
      <c r="E28" s="45"/>
      <c r="F28" s="45"/>
      <c r="G28" s="45"/>
      <c r="H28" s="45"/>
      <c r="I28" s="15"/>
      <c r="J28" s="54"/>
      <c r="K28" s="17"/>
      <c r="L28" s="54"/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hidden="1" customHeight="1" x14ac:dyDescent="0.2">
      <c r="C29" s="44"/>
      <c r="D29" s="45"/>
      <c r="E29" s="45"/>
      <c r="F29" s="45"/>
      <c r="G29" s="45"/>
      <c r="H29" s="45"/>
      <c r="I29" s="15"/>
      <c r="J29" s="54"/>
      <c r="K29" s="17"/>
      <c r="L29" s="54"/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hidden="1" customHeight="1" x14ac:dyDescent="0.2">
      <c r="C30" s="44"/>
      <c r="D30" s="45"/>
      <c r="E30" s="45"/>
      <c r="F30" s="45"/>
      <c r="G30" s="45"/>
      <c r="H30" s="45"/>
      <c r="I30" s="15"/>
      <c r="J30" s="54"/>
      <c r="K30" s="17"/>
      <c r="L30" s="54"/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hidden="1" customHeight="1" x14ac:dyDescent="0.2">
      <c r="C31" s="44"/>
      <c r="D31" s="45"/>
      <c r="E31" s="45"/>
      <c r="F31" s="45"/>
      <c r="G31" s="45"/>
      <c r="H31" s="45"/>
      <c r="I31" s="15"/>
      <c r="J31" s="54"/>
      <c r="K31" s="17"/>
      <c r="L31" s="54"/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hidden="1" customHeight="1" x14ac:dyDescent="0.2">
      <c r="C32" s="44"/>
      <c r="D32" s="45"/>
      <c r="E32" s="45"/>
      <c r="F32" s="45"/>
      <c r="G32" s="45"/>
      <c r="H32" s="45"/>
      <c r="I32" s="15"/>
      <c r="J32" s="54"/>
      <c r="K32" s="17"/>
      <c r="L32" s="54"/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hidden="1" customHeight="1" x14ac:dyDescent="0.2">
      <c r="C33" s="44"/>
      <c r="D33" s="45"/>
      <c r="E33" s="45"/>
      <c r="F33" s="45"/>
      <c r="G33" s="45"/>
      <c r="H33" s="45"/>
      <c r="I33" s="15"/>
      <c r="J33" s="54"/>
      <c r="K33" s="17"/>
      <c r="L33" s="54"/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hidden="1" customHeight="1" x14ac:dyDescent="0.2">
      <c r="C34" s="44"/>
      <c r="D34" s="45"/>
      <c r="E34" s="45"/>
      <c r="F34" s="45"/>
      <c r="G34" s="45"/>
      <c r="H34" s="45"/>
      <c r="I34" s="15"/>
      <c r="J34" s="54"/>
      <c r="K34" s="17"/>
      <c r="L34" s="54"/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hidden="1" customHeight="1" x14ac:dyDescent="0.2">
      <c r="C35" s="44"/>
      <c r="D35" s="45"/>
      <c r="E35" s="45"/>
      <c r="F35" s="45"/>
      <c r="G35" s="45"/>
      <c r="H35" s="45"/>
      <c r="I35" s="15"/>
      <c r="J35" s="54"/>
      <c r="K35" s="17"/>
      <c r="L35" s="54"/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hidden="1" customHeight="1" x14ac:dyDescent="0.2">
      <c r="C36" s="44"/>
      <c r="D36" s="45"/>
      <c r="E36" s="45"/>
      <c r="F36" s="45"/>
      <c r="G36" s="45"/>
      <c r="H36" s="45"/>
      <c r="I36" s="15"/>
      <c r="J36" s="54"/>
      <c r="K36" s="17"/>
      <c r="L36" s="54"/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hidden="1" customHeight="1" x14ac:dyDescent="0.2">
      <c r="C37" s="44"/>
      <c r="D37" s="45"/>
      <c r="E37" s="45"/>
      <c r="F37" s="45"/>
      <c r="G37" s="45"/>
      <c r="H37" s="45"/>
      <c r="I37" s="15"/>
      <c r="J37" s="54"/>
      <c r="K37" s="17"/>
      <c r="L37" s="54"/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 t="s">
        <v>155</v>
      </c>
      <c r="D160" s="45"/>
      <c r="E160" s="45"/>
      <c r="F160" s="45"/>
      <c r="G160" s="45"/>
      <c r="H160" s="45"/>
      <c r="I160" s="15"/>
      <c r="J160" s="54"/>
      <c r="K160" s="17"/>
      <c r="L160" s="54"/>
      <c r="M160" s="4"/>
      <c r="N160" s="4"/>
      <c r="O160" s="4"/>
    </row>
    <row r="161" spans="3:15" ht="15" hidden="1" x14ac:dyDescent="0.2">
      <c r="C161" s="44"/>
      <c r="D161" s="45"/>
      <c r="E161" s="45"/>
      <c r="F161" s="45"/>
      <c r="G161" s="45"/>
      <c r="H161" s="45"/>
      <c r="I161" s="15"/>
      <c r="J161" s="54"/>
      <c r="K161" s="17"/>
      <c r="L161" s="54"/>
      <c r="M161" s="4"/>
      <c r="N161" s="4"/>
      <c r="O161" s="4"/>
    </row>
    <row r="162" spans="3:15" ht="15" hidden="1" x14ac:dyDescent="0.2">
      <c r="C162" s="44"/>
      <c r="D162" s="45"/>
      <c r="E162" s="45"/>
      <c r="F162" s="45"/>
      <c r="G162" s="45"/>
      <c r="H162" s="45"/>
      <c r="I162" s="15"/>
      <c r="J162" s="54"/>
      <c r="K162" s="17"/>
      <c r="L162" s="54"/>
      <c r="M162" s="4"/>
      <c r="N162" s="4"/>
      <c r="O162" s="4"/>
    </row>
    <row r="163" spans="3:15" ht="15" hidden="1" x14ac:dyDescent="0.2">
      <c r="C163" s="44"/>
      <c r="D163" s="45"/>
      <c r="E163" s="45"/>
      <c r="F163" s="45"/>
      <c r="G163" s="45"/>
      <c r="H163" s="45"/>
      <c r="I163" s="15"/>
      <c r="J163" s="54"/>
      <c r="K163" s="17"/>
      <c r="L163" s="54"/>
      <c r="M163" s="4"/>
      <c r="N163" s="4"/>
      <c r="O163" s="4"/>
    </row>
    <row r="164" spans="3:15" ht="15" hidden="1" x14ac:dyDescent="0.2">
      <c r="C164" s="44"/>
      <c r="D164" s="45"/>
      <c r="E164" s="45"/>
      <c r="F164" s="45"/>
      <c r="G164" s="45"/>
      <c r="H164" s="45"/>
      <c r="I164" s="15"/>
      <c r="J164" s="54"/>
      <c r="K164" s="17"/>
      <c r="L164" s="54"/>
      <c r="M164" s="4"/>
      <c r="N164" s="4"/>
      <c r="O164" s="4"/>
    </row>
    <row r="165" spans="3:15" ht="15" hidden="1" x14ac:dyDescent="0.2">
      <c r="C165" s="44"/>
      <c r="D165" s="45"/>
      <c r="E165" s="45"/>
      <c r="F165" s="45"/>
      <c r="G165" s="45"/>
      <c r="H165" s="45"/>
      <c r="I165" s="15"/>
      <c r="J165" s="54"/>
      <c r="K165" s="17"/>
      <c r="L165" s="54"/>
      <c r="M165" s="4"/>
      <c r="N165" s="4"/>
      <c r="O165" s="4"/>
    </row>
    <row r="166" spans="3:15" ht="15" hidden="1" x14ac:dyDescent="0.2">
      <c r="C166" s="44"/>
      <c r="D166" s="45"/>
      <c r="E166" s="45"/>
      <c r="F166" s="45"/>
      <c r="G166" s="45"/>
      <c r="H166" s="45"/>
      <c r="I166" s="15"/>
      <c r="J166" s="54"/>
      <c r="K166" s="17"/>
      <c r="L166" s="54"/>
      <c r="M166" s="4"/>
      <c r="N166" s="4"/>
      <c r="O166" s="4"/>
    </row>
    <row r="167" spans="3:15" ht="15" hidden="1" x14ac:dyDescent="0.2">
      <c r="C167" s="44"/>
      <c r="D167" s="45"/>
      <c r="E167" s="45"/>
      <c r="F167" s="45"/>
      <c r="G167" s="45"/>
      <c r="H167" s="45"/>
      <c r="I167" s="15"/>
      <c r="J167" s="54"/>
      <c r="K167" s="17"/>
      <c r="L167" s="54"/>
      <c r="M167" s="4"/>
      <c r="N167" s="4"/>
      <c r="O167" s="4"/>
    </row>
    <row r="168" spans="3:15" ht="15" hidden="1" x14ac:dyDescent="0.2">
      <c r="C168" s="44"/>
      <c r="D168" s="45"/>
      <c r="E168" s="45"/>
      <c r="F168" s="45"/>
      <c r="G168" s="45"/>
      <c r="H168" s="45"/>
      <c r="I168" s="15"/>
      <c r="J168" s="54"/>
      <c r="K168" s="17"/>
      <c r="L168" s="54"/>
      <c r="M168" s="4"/>
      <c r="N168" s="4"/>
      <c r="O168" s="4"/>
    </row>
    <row r="169" spans="3:15" ht="15" hidden="1" x14ac:dyDescent="0.2">
      <c r="C169" s="44"/>
      <c r="D169" s="45"/>
      <c r="E169" s="45"/>
      <c r="F169" s="45"/>
      <c r="G169" s="45"/>
      <c r="H169" s="45"/>
      <c r="I169" s="15"/>
      <c r="J169" s="54"/>
      <c r="K169" s="17"/>
      <c r="L169" s="54"/>
      <c r="M169" s="4"/>
      <c r="N169" s="4"/>
      <c r="O169" s="4"/>
    </row>
    <row r="170" spans="3:15" ht="15" hidden="1" x14ac:dyDescent="0.2">
      <c r="C170" s="44"/>
      <c r="D170" s="45"/>
      <c r="E170" s="45"/>
      <c r="F170" s="45"/>
      <c r="G170" s="45"/>
      <c r="H170" s="45"/>
      <c r="I170" s="15"/>
      <c r="J170" s="54"/>
      <c r="K170" s="17"/>
      <c r="L170" s="54"/>
      <c r="M170" s="4"/>
      <c r="N170" s="4"/>
      <c r="O170" s="4"/>
    </row>
    <row r="171" spans="3:15" ht="15" hidden="1" x14ac:dyDescent="0.2">
      <c r="C171" s="44"/>
      <c r="D171" s="45"/>
      <c r="E171" s="45"/>
      <c r="F171" s="45"/>
      <c r="G171" s="45"/>
      <c r="H171" s="45"/>
      <c r="I171" s="15"/>
      <c r="J171" s="54"/>
      <c r="K171" s="17"/>
      <c r="L171" s="54"/>
      <c r="M171" s="4"/>
      <c r="N171" s="4"/>
      <c r="O171" s="4"/>
    </row>
    <row r="172" spans="3:15" ht="15" hidden="1" x14ac:dyDescent="0.2">
      <c r="C172" s="44"/>
      <c r="D172" s="45"/>
      <c r="E172" s="45"/>
      <c r="F172" s="45"/>
      <c r="G172" s="45"/>
      <c r="H172" s="45"/>
      <c r="I172" s="15"/>
      <c r="J172" s="54"/>
      <c r="K172" s="17"/>
      <c r="L172" s="54"/>
      <c r="M172" s="4"/>
      <c r="N172" s="4"/>
      <c r="O172" s="4"/>
    </row>
    <row r="173" spans="3:15" ht="15" hidden="1" x14ac:dyDescent="0.2">
      <c r="C173" s="44"/>
      <c r="D173" s="45"/>
      <c r="E173" s="45"/>
      <c r="F173" s="45"/>
      <c r="G173" s="45"/>
      <c r="H173" s="45"/>
      <c r="I173" s="15"/>
      <c r="J173" s="54"/>
      <c r="K173" s="17"/>
      <c r="L173" s="54"/>
      <c r="M173" s="4"/>
      <c r="N173" s="4"/>
      <c r="O173" s="4"/>
    </row>
    <row r="174" spans="3:15" ht="15" hidden="1" x14ac:dyDescent="0.2">
      <c r="C174" s="44"/>
      <c r="D174" s="45"/>
      <c r="E174" s="45"/>
      <c r="F174" s="45"/>
      <c r="G174" s="45"/>
      <c r="H174" s="45"/>
      <c r="I174" s="15"/>
      <c r="J174" s="54"/>
      <c r="K174" s="17"/>
      <c r="L174" s="54"/>
      <c r="M174" s="4"/>
      <c r="N174" s="4"/>
      <c r="O174" s="4"/>
    </row>
    <row r="175" spans="3:15" ht="15" hidden="1" x14ac:dyDescent="0.2">
      <c r="C175" s="44"/>
      <c r="D175" s="45"/>
      <c r="E175" s="45"/>
      <c r="F175" s="45"/>
      <c r="G175" s="45"/>
      <c r="H175" s="45"/>
      <c r="I175" s="15"/>
      <c r="J175" s="54"/>
      <c r="K175" s="17"/>
      <c r="L175" s="54"/>
      <c r="M175" s="4"/>
      <c r="N175" s="4"/>
      <c r="O175" s="4"/>
    </row>
    <row r="176" spans="3:15" ht="15" hidden="1" x14ac:dyDescent="0.2">
      <c r="C176" s="44"/>
      <c r="D176" s="45"/>
      <c r="E176" s="45"/>
      <c r="F176" s="45"/>
      <c r="G176" s="45"/>
      <c r="H176" s="45"/>
      <c r="I176" s="15"/>
      <c r="J176" s="54"/>
      <c r="K176" s="17"/>
      <c r="L176" s="54"/>
      <c r="M176" s="4"/>
      <c r="N176" s="4"/>
      <c r="O176" s="4"/>
    </row>
    <row r="177" spans="3:15" ht="15" hidden="1" x14ac:dyDescent="0.2">
      <c r="C177" s="44"/>
      <c r="D177" s="45"/>
      <c r="E177" s="45"/>
      <c r="F177" s="45"/>
      <c r="G177" s="45"/>
      <c r="H177" s="45"/>
      <c r="I177" s="15"/>
      <c r="J177" s="54"/>
      <c r="K177" s="17"/>
      <c r="L177" s="54"/>
      <c r="M177" s="4"/>
      <c r="N177" s="4"/>
      <c r="O177" s="4"/>
    </row>
    <row r="178" spans="3:15" ht="15" hidden="1" x14ac:dyDescent="0.2">
      <c r="C178" s="44"/>
      <c r="D178" s="45"/>
      <c r="E178" s="45"/>
      <c r="F178" s="45"/>
      <c r="G178" s="45"/>
      <c r="H178" s="45"/>
      <c r="I178" s="15"/>
      <c r="J178" s="54"/>
      <c r="K178" s="17"/>
      <c r="L178" s="54"/>
      <c r="M178" s="4"/>
      <c r="N178" s="4"/>
      <c r="O178" s="4"/>
    </row>
    <row r="179" spans="3:15" ht="15" hidden="1" x14ac:dyDescent="0.2">
      <c r="C179" s="44"/>
      <c r="D179" s="45"/>
      <c r="E179" s="45"/>
      <c r="F179" s="45"/>
      <c r="G179" s="45"/>
      <c r="H179" s="45"/>
      <c r="I179" s="15"/>
      <c r="J179" s="54"/>
      <c r="K179" s="17"/>
      <c r="L179" s="54"/>
      <c r="M179" s="4"/>
      <c r="N179" s="4"/>
      <c r="O179" s="4"/>
    </row>
    <row r="180" spans="3:15" ht="15" hidden="1" x14ac:dyDescent="0.2">
      <c r="C180" s="44"/>
      <c r="D180" s="45"/>
      <c r="E180" s="45"/>
      <c r="F180" s="45"/>
      <c r="G180" s="45"/>
      <c r="H180" s="45"/>
      <c r="I180" s="15"/>
      <c r="J180" s="54"/>
      <c r="K180" s="17"/>
      <c r="L180" s="54"/>
      <c r="M180" s="4"/>
      <c r="N180" s="4"/>
      <c r="O180" s="4"/>
    </row>
    <row r="181" spans="3:15" ht="15" hidden="1" x14ac:dyDescent="0.2">
      <c r="C181" s="44"/>
      <c r="D181" s="45"/>
      <c r="E181" s="45"/>
      <c r="F181" s="45"/>
      <c r="G181" s="45"/>
      <c r="H181" s="45"/>
      <c r="I181" s="15"/>
      <c r="J181" s="54"/>
      <c r="K181" s="17"/>
      <c r="L181" s="54"/>
      <c r="M181" s="4"/>
      <c r="N181" s="4"/>
      <c r="O181" s="4"/>
    </row>
    <row r="182" spans="3:15" ht="15" hidden="1" x14ac:dyDescent="0.2">
      <c r="C182" s="44"/>
      <c r="D182" s="45"/>
      <c r="E182" s="45"/>
      <c r="F182" s="45"/>
      <c r="G182" s="45"/>
      <c r="H182" s="45"/>
      <c r="I182" s="15"/>
      <c r="J182" s="54"/>
      <c r="K182" s="17"/>
      <c r="L182" s="54"/>
      <c r="M182" s="4"/>
      <c r="N182" s="4"/>
      <c r="O182" s="4"/>
    </row>
    <row r="183" spans="3:15" ht="15" hidden="1" x14ac:dyDescent="0.2">
      <c r="C183" s="44"/>
      <c r="D183" s="45"/>
      <c r="E183" s="45"/>
      <c r="F183" s="45"/>
      <c r="G183" s="45"/>
      <c r="H183" s="45"/>
      <c r="I183" s="15"/>
      <c r="J183" s="54"/>
      <c r="K183" s="17"/>
      <c r="L183" s="54"/>
      <c r="M183" s="4"/>
      <c r="N183" s="4"/>
      <c r="O183" s="4"/>
    </row>
    <row r="184" spans="3:15" ht="15" hidden="1" x14ac:dyDescent="0.2">
      <c r="C184" s="44"/>
      <c r="D184" s="45"/>
      <c r="E184" s="45"/>
      <c r="F184" s="45"/>
      <c r="G184" s="45"/>
      <c r="H184" s="45"/>
      <c r="I184" s="15"/>
      <c r="J184" s="54"/>
      <c r="K184" s="17"/>
      <c r="L184" s="54"/>
      <c r="M184" s="4"/>
      <c r="N184" s="4"/>
      <c r="O184" s="4"/>
    </row>
    <row r="185" spans="3:15" ht="15" hidden="1" x14ac:dyDescent="0.2">
      <c r="C185" s="44"/>
      <c r="D185" s="45"/>
      <c r="E185" s="45"/>
      <c r="F185" s="45"/>
      <c r="G185" s="45"/>
      <c r="H185" s="45"/>
      <c r="I185" s="15"/>
      <c r="J185" s="54"/>
      <c r="K185" s="17"/>
      <c r="L185" s="54"/>
      <c r="M185" s="4"/>
      <c r="N185" s="4"/>
      <c r="O185" s="4"/>
    </row>
    <row r="186" spans="3:15" ht="15" hidden="1" x14ac:dyDescent="0.2">
      <c r="C186" s="44"/>
      <c r="D186" s="45"/>
      <c r="E186" s="45"/>
      <c r="F186" s="45"/>
      <c r="G186" s="45"/>
      <c r="H186" s="45"/>
      <c r="I186" s="15"/>
      <c r="J186" s="54"/>
      <c r="K186" s="17"/>
      <c r="L186" s="54"/>
      <c r="M186" s="4"/>
      <c r="N186" s="4"/>
      <c r="O186" s="4"/>
    </row>
    <row r="187" spans="3:15" ht="15" hidden="1" x14ac:dyDescent="0.2">
      <c r="C187" s="44"/>
      <c r="D187" s="45"/>
      <c r="E187" s="45"/>
      <c r="F187" s="45"/>
      <c r="G187" s="45"/>
      <c r="H187" s="45"/>
      <c r="I187" s="15"/>
      <c r="J187" s="54"/>
      <c r="K187" s="17"/>
      <c r="L187" s="54"/>
      <c r="M187" s="4"/>
      <c r="N187" s="4"/>
      <c r="O187" s="4"/>
    </row>
    <row r="188" spans="3:15" ht="15" hidden="1" x14ac:dyDescent="0.2">
      <c r="C188" s="44"/>
      <c r="D188" s="45"/>
      <c r="E188" s="45"/>
      <c r="F188" s="45"/>
      <c r="G188" s="45"/>
      <c r="H188" s="45"/>
      <c r="I188" s="15"/>
      <c r="J188" s="54"/>
      <c r="K188" s="17"/>
      <c r="L188" s="54"/>
      <c r="M188" s="4"/>
      <c r="N188" s="4"/>
      <c r="O188" s="4"/>
    </row>
    <row r="189" spans="3:15" ht="15" hidden="1" x14ac:dyDescent="0.2">
      <c r="C189" s="44"/>
      <c r="D189" s="45"/>
      <c r="E189" s="45"/>
      <c r="F189" s="45"/>
      <c r="G189" s="45"/>
      <c r="H189" s="45"/>
      <c r="I189" s="15"/>
      <c r="J189" s="54"/>
      <c r="K189" s="17"/>
      <c r="L189" s="54"/>
      <c r="M189" s="4"/>
      <c r="N189" s="4"/>
      <c r="O189" s="4"/>
    </row>
    <row r="190" spans="3:15" ht="15" hidden="1" x14ac:dyDescent="0.2">
      <c r="C190" s="44"/>
      <c r="D190" s="45"/>
      <c r="E190" s="45"/>
      <c r="F190" s="45"/>
      <c r="G190" s="45"/>
      <c r="H190" s="45"/>
      <c r="I190" s="15"/>
      <c r="J190" s="54"/>
      <c r="K190" s="17"/>
      <c r="L190" s="54"/>
      <c r="M190" s="4"/>
      <c r="N190" s="4"/>
      <c r="O190" s="4"/>
    </row>
    <row r="191" spans="3:15" ht="15" hidden="1" x14ac:dyDescent="0.2">
      <c r="C191" s="44"/>
      <c r="D191" s="45"/>
      <c r="E191" s="45"/>
      <c r="F191" s="45"/>
      <c r="G191" s="45"/>
      <c r="H191" s="45"/>
      <c r="I191" s="15"/>
      <c r="J191" s="54"/>
      <c r="K191" s="17"/>
      <c r="L191" s="54"/>
      <c r="M191" s="4"/>
      <c r="N191" s="4"/>
      <c r="O191" s="4"/>
    </row>
    <row r="192" spans="3:15" ht="15" hidden="1" x14ac:dyDescent="0.2">
      <c r="C192" s="44"/>
      <c r="D192" s="45"/>
      <c r="E192" s="45"/>
      <c r="F192" s="45"/>
      <c r="G192" s="45"/>
      <c r="H192" s="45"/>
      <c r="I192" s="15"/>
      <c r="J192" s="54"/>
      <c r="K192" s="17"/>
      <c r="L192" s="54"/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3242349.83</v>
      </c>
      <c r="K312" s="17"/>
      <c r="L312" s="54">
        <v>3178793.96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118</v>
      </c>
      <c r="G313" s="45"/>
      <c r="H313" s="45"/>
      <c r="I313" s="15"/>
      <c r="J313" s="54">
        <v>-267304.8</v>
      </c>
      <c r="K313" s="17"/>
      <c r="L313" s="54">
        <v>-370637.75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2975045.0300000003</v>
      </c>
      <c r="K314" s="17"/>
      <c r="L314" s="46">
        <v>2808156.21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-2438106.1999999997</v>
      </c>
      <c r="K315" s="17"/>
      <c r="L315" s="54">
        <v>-2049848.55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129</v>
      </c>
      <c r="G316" s="45"/>
      <c r="H316" s="45"/>
      <c r="I316" s="15"/>
      <c r="J316" s="54">
        <v>-21998.25</v>
      </c>
      <c r="K316" s="17"/>
      <c r="L316" s="54">
        <v>-17322.75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130</v>
      </c>
      <c r="G317" s="45"/>
      <c r="H317" s="45"/>
      <c r="I317" s="15"/>
      <c r="J317" s="54">
        <v>0</v>
      </c>
      <c r="K317" s="17"/>
      <c r="L317" s="54">
        <v>-10000</v>
      </c>
      <c r="M317" s="4"/>
      <c r="N317" s="4"/>
      <c r="O317" s="4"/>
    </row>
    <row r="318" spans="2:15" ht="14.45" customHeight="1" x14ac:dyDescent="0.2">
      <c r="C318" s="44" t="s">
        <v>133</v>
      </c>
      <c r="D318" s="45"/>
      <c r="E318" s="45"/>
      <c r="F318" s="45"/>
      <c r="G318" s="45"/>
      <c r="H318" s="45"/>
      <c r="I318" s="15"/>
      <c r="J318" s="46">
        <v>-2460104.4499999997</v>
      </c>
      <c r="K318" s="17"/>
      <c r="L318" s="46">
        <v>-2077171.3</v>
      </c>
      <c r="M318" s="4"/>
      <c r="N318" s="4"/>
      <c r="O318" s="4"/>
    </row>
    <row r="319" spans="2:15" ht="14.45" customHeight="1" x14ac:dyDescent="0.2">
      <c r="C319" s="44" t="s">
        <v>134</v>
      </c>
      <c r="D319" s="45"/>
      <c r="E319" s="45"/>
      <c r="F319" s="45"/>
      <c r="G319" s="45"/>
      <c r="H319" s="45"/>
      <c r="I319" s="15"/>
      <c r="J319" s="46">
        <v>514940.58000000054</v>
      </c>
      <c r="K319" s="17"/>
      <c r="L319" s="46">
        <v>730984.90999999992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135</v>
      </c>
      <c r="G320" s="45"/>
      <c r="H320" s="45"/>
      <c r="I320" s="15"/>
      <c r="J320" s="54">
        <v>-179761.96000000002</v>
      </c>
      <c r="K320" s="17"/>
      <c r="L320" s="54">
        <v>-157817.35999999999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136</v>
      </c>
      <c r="G321" s="45"/>
      <c r="H321" s="45"/>
      <c r="I321" s="15"/>
      <c r="J321" s="54">
        <v>-129809.59999999999</v>
      </c>
      <c r="K321" s="17"/>
      <c r="L321" s="54">
        <v>-156828.6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137</v>
      </c>
      <c r="G322" s="45"/>
      <c r="H322" s="45"/>
      <c r="I322" s="15"/>
      <c r="J322" s="54">
        <v>-3738.2</v>
      </c>
      <c r="K322" s="17"/>
      <c r="L322" s="54">
        <v>-10527.45</v>
      </c>
      <c r="M322" s="4"/>
      <c r="N322" s="4"/>
      <c r="O322" s="4"/>
    </row>
    <row r="323" spans="3:15" ht="14.45" customHeight="1" x14ac:dyDescent="0.2">
      <c r="C323" s="44"/>
      <c r="D323" s="45"/>
      <c r="E323" s="45"/>
      <c r="F323" s="45" t="s">
        <v>138</v>
      </c>
      <c r="G323" s="45"/>
      <c r="H323" s="45"/>
      <c r="I323" s="15"/>
      <c r="J323" s="54">
        <v>-109690</v>
      </c>
      <c r="K323" s="17"/>
      <c r="L323" s="54">
        <v>-93636.5</v>
      </c>
      <c r="M323" s="4"/>
      <c r="N323" s="4"/>
      <c r="O323" s="4"/>
    </row>
    <row r="324" spans="3:15" ht="14.45" customHeight="1" x14ac:dyDescent="0.2">
      <c r="C324" s="44"/>
      <c r="D324" s="45"/>
      <c r="E324" s="45"/>
      <c r="F324" s="45" t="s">
        <v>139</v>
      </c>
      <c r="G324" s="45"/>
      <c r="H324" s="45"/>
      <c r="I324" s="15"/>
      <c r="J324" s="54">
        <v>-4250</v>
      </c>
      <c r="K324" s="17"/>
      <c r="L324" s="54">
        <v>-4251</v>
      </c>
      <c r="M324" s="4"/>
      <c r="N324" s="4"/>
      <c r="O324" s="4"/>
    </row>
    <row r="325" spans="3:15" ht="14.45" customHeight="1" x14ac:dyDescent="0.2">
      <c r="C325" s="44" t="s">
        <v>140</v>
      </c>
      <c r="D325" s="45"/>
      <c r="E325" s="45"/>
      <c r="F325" s="45"/>
      <c r="G325" s="45"/>
      <c r="H325" s="45"/>
      <c r="I325" s="15"/>
      <c r="J325" s="46">
        <v>-427249.76</v>
      </c>
      <c r="K325" s="17"/>
      <c r="L325" s="46">
        <v>-423060.91</v>
      </c>
      <c r="M325" s="4"/>
      <c r="N325" s="4"/>
      <c r="O325" s="4"/>
    </row>
    <row r="326" spans="3:15" ht="14.45" customHeight="1" x14ac:dyDescent="0.2">
      <c r="C326" s="44" t="s">
        <v>141</v>
      </c>
      <c r="D326" s="45"/>
      <c r="E326" s="45"/>
      <c r="F326" s="45"/>
      <c r="G326" s="45"/>
      <c r="H326" s="45"/>
      <c r="I326" s="15"/>
      <c r="J326" s="46">
        <v>-2887354.21</v>
      </c>
      <c r="K326" s="17"/>
      <c r="L326" s="46">
        <v>-2500232.21</v>
      </c>
      <c r="M326" s="4"/>
      <c r="N326" s="4"/>
      <c r="O326" s="4"/>
    </row>
    <row r="327" spans="3:15" ht="14.45" customHeight="1" x14ac:dyDescent="0.2">
      <c r="C327" s="44" t="s">
        <v>142</v>
      </c>
      <c r="D327" s="45"/>
      <c r="E327" s="45"/>
      <c r="F327" s="45"/>
      <c r="G327" s="45"/>
      <c r="H327" s="45"/>
      <c r="I327" s="15"/>
      <c r="J327" s="46">
        <v>87690.820000000531</v>
      </c>
      <c r="K327" s="17"/>
      <c r="L327" s="46">
        <v>307923.99999999994</v>
      </c>
      <c r="M327" s="4"/>
      <c r="N327" s="4"/>
      <c r="O327" s="4"/>
    </row>
    <row r="328" spans="3:15" ht="14.45" customHeight="1" x14ac:dyDescent="0.2">
      <c r="C328" s="44"/>
      <c r="D328" s="45"/>
      <c r="E328" s="45"/>
      <c r="F328" s="45" t="s">
        <v>143</v>
      </c>
      <c r="G328" s="45"/>
      <c r="H328" s="45"/>
      <c r="I328" s="15"/>
      <c r="J328" s="54">
        <v>400.4</v>
      </c>
      <c r="K328" s="17"/>
      <c r="L328" s="54">
        <v>0.7</v>
      </c>
      <c r="M328" s="4"/>
      <c r="N328" s="4"/>
      <c r="O328" s="4"/>
    </row>
    <row r="329" spans="3:15" ht="14.45" customHeight="1" x14ac:dyDescent="0.2">
      <c r="C329" s="44"/>
      <c r="D329" s="45"/>
      <c r="E329" s="45"/>
      <c r="F329" s="45" t="s">
        <v>144</v>
      </c>
      <c r="G329" s="45"/>
      <c r="H329" s="45"/>
      <c r="I329" s="15"/>
      <c r="J329" s="54">
        <v>-9776.14</v>
      </c>
      <c r="K329" s="17"/>
      <c r="L329" s="54">
        <v>-11177</v>
      </c>
      <c r="M329" s="4"/>
      <c r="N329" s="4"/>
      <c r="O329" s="4"/>
    </row>
    <row r="330" spans="3:15" ht="14.45" customHeight="1" x14ac:dyDescent="0.2">
      <c r="C330" s="44"/>
      <c r="D330" s="45"/>
      <c r="E330" s="45"/>
      <c r="F330" s="45" t="s">
        <v>145</v>
      </c>
      <c r="G330" s="45"/>
      <c r="H330" s="45"/>
      <c r="I330" s="15"/>
      <c r="J330" s="54">
        <v>46665.060000000005</v>
      </c>
      <c r="K330" s="17"/>
      <c r="L330" s="54">
        <v>515188.13</v>
      </c>
      <c r="M330" s="4"/>
      <c r="N330" s="4"/>
      <c r="O330" s="4"/>
    </row>
    <row r="331" spans="3:15" ht="14.45" customHeight="1" x14ac:dyDescent="0.2">
      <c r="C331" s="44" t="s">
        <v>146</v>
      </c>
      <c r="D331" s="45"/>
      <c r="E331" s="45"/>
      <c r="F331" s="45"/>
      <c r="G331" s="45"/>
      <c r="H331" s="45"/>
      <c r="I331" s="15"/>
      <c r="J331" s="46">
        <v>37289.32</v>
      </c>
      <c r="K331" s="17"/>
      <c r="L331" s="46">
        <v>504011.83</v>
      </c>
      <c r="M331" s="4"/>
      <c r="N331" s="4"/>
      <c r="O331" s="4"/>
    </row>
    <row r="332" spans="3:15" ht="14.45" customHeight="1" x14ac:dyDescent="0.2">
      <c r="C332" s="44"/>
      <c r="D332" s="45"/>
      <c r="E332" s="45"/>
      <c r="F332" s="45" t="s">
        <v>147</v>
      </c>
      <c r="G332" s="45"/>
      <c r="H332" s="45"/>
      <c r="I332" s="15"/>
      <c r="J332" s="54">
        <v>71.94</v>
      </c>
      <c r="K332" s="17"/>
      <c r="L332" s="54">
        <v>-22460.65</v>
      </c>
      <c r="M332" s="4"/>
      <c r="N332" s="4"/>
      <c r="O332" s="4"/>
    </row>
    <row r="333" spans="3:15" ht="14.45" customHeight="1" x14ac:dyDescent="0.2">
      <c r="C333" s="44" t="s">
        <v>149</v>
      </c>
      <c r="D333" s="45"/>
      <c r="E333" s="45"/>
      <c r="F333" s="45"/>
      <c r="G333" s="45"/>
      <c r="H333" s="45"/>
      <c r="I333" s="15"/>
      <c r="J333" s="46">
        <v>37361.26</v>
      </c>
      <c r="K333" s="17"/>
      <c r="L333" s="46">
        <v>481551.18</v>
      </c>
      <c r="M333" s="4"/>
      <c r="N333" s="4"/>
      <c r="O333" s="4"/>
    </row>
    <row r="334" spans="3:15" ht="14.45" customHeight="1" x14ac:dyDescent="0.2">
      <c r="C334" s="44" t="s">
        <v>150</v>
      </c>
      <c r="D334" s="45"/>
      <c r="E334" s="45"/>
      <c r="F334" s="45"/>
      <c r="G334" s="45"/>
      <c r="H334" s="45"/>
      <c r="I334" s="15"/>
      <c r="J334" s="46">
        <v>125052.08000000054</v>
      </c>
      <c r="K334" s="17"/>
      <c r="L334" s="46">
        <v>789475.17999999993</v>
      </c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33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2377265.0199999996</v>
      </c>
      <c r="K8" s="17"/>
      <c r="L8" s="46">
        <v>3460069.74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1500631.79</v>
      </c>
      <c r="K9" s="17"/>
      <c r="L9" s="54">
        <v>1500497.09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1500631.79</v>
      </c>
      <c r="K10" s="17"/>
      <c r="L10" s="54">
        <v>1500497.09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157</v>
      </c>
      <c r="E11" s="45"/>
      <c r="F11" s="45"/>
      <c r="G11" s="45"/>
      <c r="H11" s="45"/>
      <c r="I11" s="15"/>
      <c r="J11" s="54">
        <v>1</v>
      </c>
      <c r="K11" s="17"/>
      <c r="L11" s="54">
        <v>300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87</v>
      </c>
      <c r="E12" s="45"/>
      <c r="F12" s="45"/>
      <c r="G12" s="45"/>
      <c r="H12" s="45"/>
      <c r="I12" s="15"/>
      <c r="J12" s="54">
        <v>1</v>
      </c>
      <c r="K12" s="17"/>
      <c r="L12" s="54">
        <v>900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88</v>
      </c>
      <c r="E13" s="45"/>
      <c r="F13" s="45"/>
      <c r="G13" s="45"/>
      <c r="H13" s="45"/>
      <c r="I13" s="15"/>
      <c r="J13" s="54">
        <v>9864.15</v>
      </c>
      <c r="K13" s="17"/>
      <c r="L13" s="54">
        <v>33664.1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 t="s">
        <v>89</v>
      </c>
      <c r="E14" s="45"/>
      <c r="F14" s="45"/>
      <c r="G14" s="45"/>
      <c r="H14" s="45"/>
      <c r="I14" s="15"/>
      <c r="J14" s="54">
        <v>98106.64</v>
      </c>
      <c r="K14" s="17"/>
      <c r="L14" s="54">
        <v>557048.25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90</v>
      </c>
      <c r="F15" s="45"/>
      <c r="G15" s="45"/>
      <c r="H15" s="45"/>
      <c r="I15" s="15"/>
      <c r="J15" s="54">
        <v>58857.149999999994</v>
      </c>
      <c r="K15" s="17"/>
      <c r="L15" s="54">
        <v>46255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158</v>
      </c>
      <c r="F16" s="45"/>
      <c r="G16" s="45"/>
      <c r="H16" s="45"/>
      <c r="I16" s="15"/>
      <c r="J16" s="54">
        <v>39110</v>
      </c>
      <c r="K16" s="17"/>
      <c r="L16" s="54">
        <v>98816.3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91</v>
      </c>
      <c r="F17" s="45"/>
      <c r="G17" s="45"/>
      <c r="H17" s="45"/>
      <c r="I17" s="15"/>
      <c r="J17" s="54">
        <v>139.49</v>
      </c>
      <c r="K17" s="17"/>
      <c r="L17" s="54">
        <v>337.35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/>
      <c r="E18" s="45" t="s">
        <v>92</v>
      </c>
      <c r="F18" s="45"/>
      <c r="G18" s="45"/>
      <c r="H18" s="45"/>
      <c r="I18" s="15"/>
      <c r="J18" s="54">
        <v>0</v>
      </c>
      <c r="K18" s="17"/>
      <c r="L18" s="54">
        <v>411639.6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94</v>
      </c>
      <c r="E19" s="45"/>
      <c r="F19" s="45"/>
      <c r="G19" s="45"/>
      <c r="H19" s="45"/>
      <c r="I19" s="15"/>
      <c r="J19" s="54">
        <v>768660.44</v>
      </c>
      <c r="K19" s="17"/>
      <c r="L19" s="54">
        <v>1367660.3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 t="s">
        <v>95</v>
      </c>
      <c r="D20" s="45"/>
      <c r="E20" s="45"/>
      <c r="F20" s="45"/>
      <c r="G20" s="45"/>
      <c r="H20" s="45"/>
      <c r="I20" s="15"/>
      <c r="J20" s="46">
        <v>2377265.02</v>
      </c>
      <c r="K20" s="17"/>
      <c r="L20" s="46">
        <v>3460069.74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 t="s">
        <v>96</v>
      </c>
      <c r="E21" s="45"/>
      <c r="F21" s="45"/>
      <c r="G21" s="45"/>
      <c r="H21" s="45"/>
      <c r="I21" s="15"/>
      <c r="J21" s="54">
        <v>1313326.99</v>
      </c>
      <c r="K21" s="17"/>
      <c r="L21" s="54">
        <v>1233266.04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 t="s">
        <v>98</v>
      </c>
      <c r="F22" s="45"/>
      <c r="G22" s="45"/>
      <c r="H22" s="45"/>
      <c r="I22" s="15"/>
      <c r="J22" s="54">
        <v>1313326.99</v>
      </c>
      <c r="K22" s="17"/>
      <c r="L22" s="54">
        <v>1233266.04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99</v>
      </c>
      <c r="G23" s="45"/>
      <c r="H23" s="45"/>
      <c r="I23" s="15"/>
      <c r="J23" s="54">
        <v>1298962.74</v>
      </c>
      <c r="K23" s="17"/>
      <c r="L23" s="54">
        <v>1219718.6399999999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101</v>
      </c>
      <c r="G24" s="45"/>
      <c r="H24" s="45"/>
      <c r="I24" s="15"/>
      <c r="J24" s="54">
        <v>14364.25</v>
      </c>
      <c r="K24" s="17"/>
      <c r="L24" s="54">
        <v>13547.4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 t="s">
        <v>102</v>
      </c>
      <c r="E25" s="45"/>
      <c r="F25" s="45"/>
      <c r="G25" s="45"/>
      <c r="H25" s="45"/>
      <c r="I25" s="15"/>
      <c r="J25" s="54">
        <v>1063938.03</v>
      </c>
      <c r="K25" s="17"/>
      <c r="L25" s="54">
        <v>2226803.7000000002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 t="s">
        <v>103</v>
      </c>
      <c r="F26" s="45"/>
      <c r="G26" s="45"/>
      <c r="H26" s="45"/>
      <c r="I26" s="15"/>
      <c r="J26" s="54">
        <v>774500</v>
      </c>
      <c r="K26" s="17"/>
      <c r="L26" s="54">
        <v>1033500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104</v>
      </c>
      <c r="G27" s="45"/>
      <c r="H27" s="45"/>
      <c r="I27" s="15"/>
      <c r="J27" s="54">
        <v>1500</v>
      </c>
      <c r="K27" s="17"/>
      <c r="L27" s="54">
        <v>1500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105</v>
      </c>
      <c r="G28" s="45"/>
      <c r="H28" s="45"/>
      <c r="I28" s="15"/>
      <c r="J28" s="54">
        <v>11000</v>
      </c>
      <c r="K28" s="17"/>
      <c r="L28" s="54">
        <v>11000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106</v>
      </c>
      <c r="G29" s="45"/>
      <c r="H29" s="45"/>
      <c r="I29" s="15"/>
      <c r="J29" s="54">
        <v>762000</v>
      </c>
      <c r="K29" s="17"/>
      <c r="L29" s="54">
        <v>1021000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 t="s">
        <v>108</v>
      </c>
      <c r="F30" s="45"/>
      <c r="G30" s="45"/>
      <c r="H30" s="45"/>
      <c r="I30" s="15"/>
      <c r="J30" s="54">
        <v>0</v>
      </c>
      <c r="K30" s="17"/>
      <c r="L30" s="54">
        <v>2624.2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109</v>
      </c>
      <c r="F31" s="45"/>
      <c r="G31" s="45"/>
      <c r="H31" s="45"/>
      <c r="I31" s="15"/>
      <c r="J31" s="54">
        <v>659.5</v>
      </c>
      <c r="K31" s="17"/>
      <c r="L31" s="54">
        <v>651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110</v>
      </c>
      <c r="F32" s="45"/>
      <c r="G32" s="45"/>
      <c r="H32" s="45"/>
      <c r="I32" s="15"/>
      <c r="J32" s="54">
        <v>3944.85</v>
      </c>
      <c r="K32" s="17"/>
      <c r="L32" s="54">
        <v>1088235.6000000001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164</v>
      </c>
      <c r="F33" s="45"/>
      <c r="G33" s="45"/>
      <c r="H33" s="45"/>
      <c r="I33" s="15"/>
      <c r="J33" s="54">
        <v>7351.55</v>
      </c>
      <c r="K33" s="17"/>
      <c r="L33" s="54">
        <v>7351.55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112</v>
      </c>
      <c r="F34" s="45"/>
      <c r="G34" s="45"/>
      <c r="H34" s="45"/>
      <c r="I34" s="15"/>
      <c r="J34" s="54">
        <v>7453.03</v>
      </c>
      <c r="K34" s="17"/>
      <c r="L34" s="54">
        <v>4096.45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114</v>
      </c>
      <c r="F35" s="45"/>
      <c r="G35" s="45"/>
      <c r="H35" s="45"/>
      <c r="I35" s="15"/>
      <c r="J35" s="54">
        <v>270029.09999999998</v>
      </c>
      <c r="K35" s="17"/>
      <c r="L35" s="54">
        <v>90344.9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hidden="1" customHeight="1" x14ac:dyDescent="0.2">
      <c r="C36" s="44"/>
      <c r="D36" s="45"/>
      <c r="E36" s="45"/>
      <c r="F36" s="45"/>
      <c r="G36" s="45"/>
      <c r="H36" s="45"/>
      <c r="I36" s="15"/>
      <c r="J36" s="54"/>
      <c r="K36" s="17"/>
      <c r="L36" s="54"/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hidden="1" customHeight="1" x14ac:dyDescent="0.2">
      <c r="C37" s="44"/>
      <c r="D37" s="45"/>
      <c r="E37" s="45"/>
      <c r="F37" s="45"/>
      <c r="G37" s="45"/>
      <c r="H37" s="45"/>
      <c r="I37" s="15"/>
      <c r="J37" s="54"/>
      <c r="K37" s="17"/>
      <c r="L37" s="54"/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4097947.65</v>
      </c>
      <c r="K160" s="17"/>
      <c r="L160" s="54">
        <v>4355553.3499999996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-807.5</v>
      </c>
      <c r="K161" s="17"/>
      <c r="L161" s="54">
        <v>-715.9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165</v>
      </c>
      <c r="G162" s="45"/>
      <c r="H162" s="45"/>
      <c r="I162" s="15"/>
      <c r="J162" s="54">
        <v>-113103.35</v>
      </c>
      <c r="K162" s="17"/>
      <c r="L162" s="54">
        <v>-120213.25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119</v>
      </c>
      <c r="G163" s="45"/>
      <c r="H163" s="45"/>
      <c r="I163" s="15"/>
      <c r="J163" s="54">
        <v>397342.65</v>
      </c>
      <c r="K163" s="17"/>
      <c r="L163" s="54">
        <v>432951.75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120</v>
      </c>
      <c r="G164" s="45"/>
      <c r="H164" s="45"/>
      <c r="I164" s="15"/>
      <c r="J164" s="54">
        <v>57160.4</v>
      </c>
      <c r="K164" s="17"/>
      <c r="L164" s="54">
        <v>58447.199999999997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121</v>
      </c>
      <c r="G165" s="45"/>
      <c r="H165" s="45"/>
      <c r="I165" s="15"/>
      <c r="J165" s="54">
        <v>-7540.8</v>
      </c>
      <c r="K165" s="17"/>
      <c r="L165" s="54">
        <v>-5857.2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122</v>
      </c>
      <c r="G166" s="45"/>
      <c r="H166" s="45"/>
      <c r="I166" s="15"/>
      <c r="J166" s="54">
        <v>-452383.8</v>
      </c>
      <c r="K166" s="17"/>
      <c r="L166" s="54">
        <v>-480686.75</v>
      </c>
      <c r="M166" s="4"/>
      <c r="N166" s="4"/>
      <c r="O166" s="4"/>
    </row>
    <row r="167" spans="3:15" ht="15" x14ac:dyDescent="0.2">
      <c r="C167" s="44" t="s">
        <v>123</v>
      </c>
      <c r="D167" s="45"/>
      <c r="E167" s="45"/>
      <c r="F167" s="45"/>
      <c r="G167" s="45"/>
      <c r="H167" s="45"/>
      <c r="I167" s="15"/>
      <c r="J167" s="46">
        <v>3978615.2500000009</v>
      </c>
      <c r="K167" s="17"/>
      <c r="L167" s="46">
        <v>4239479.1999999993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124</v>
      </c>
      <c r="G168" s="45"/>
      <c r="H168" s="45"/>
      <c r="I168" s="15"/>
      <c r="J168" s="54">
        <v>-4062757.6</v>
      </c>
      <c r="K168" s="17"/>
      <c r="L168" s="54">
        <v>-4826532.2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125</v>
      </c>
      <c r="G169" s="45"/>
      <c r="H169" s="45"/>
      <c r="I169" s="15"/>
      <c r="J169" s="54">
        <v>486304.15</v>
      </c>
      <c r="K169" s="17"/>
      <c r="L169" s="54">
        <v>608215.15</v>
      </c>
      <c r="M169" s="4"/>
      <c r="N169" s="4"/>
      <c r="O169" s="4"/>
    </row>
    <row r="170" spans="3:15" ht="15" x14ac:dyDescent="0.2">
      <c r="C170" s="44"/>
      <c r="D170" s="45"/>
      <c r="E170" s="45"/>
      <c r="F170" s="45" t="s">
        <v>166</v>
      </c>
      <c r="G170" s="45"/>
      <c r="H170" s="45"/>
      <c r="I170" s="15"/>
      <c r="J170" s="54">
        <v>-38.6</v>
      </c>
      <c r="K170" s="17"/>
      <c r="L170" s="54">
        <v>-40.200000000000003</v>
      </c>
      <c r="M170" s="4"/>
      <c r="N170" s="4"/>
      <c r="O170" s="4"/>
    </row>
    <row r="171" spans="3:15" ht="15" x14ac:dyDescent="0.2">
      <c r="C171" s="44" t="s">
        <v>126</v>
      </c>
      <c r="D171" s="45"/>
      <c r="E171" s="45"/>
      <c r="F171" s="45"/>
      <c r="G171" s="45"/>
      <c r="H171" s="45"/>
      <c r="I171" s="15"/>
      <c r="J171" s="46">
        <v>486265.55000000005</v>
      </c>
      <c r="K171" s="17"/>
      <c r="L171" s="46">
        <v>608174.95000000007</v>
      </c>
      <c r="M171" s="4"/>
      <c r="N171" s="4"/>
      <c r="O171" s="4"/>
    </row>
    <row r="172" spans="3:15" ht="15" x14ac:dyDescent="0.2">
      <c r="C172" s="44" t="s">
        <v>127</v>
      </c>
      <c r="D172" s="45"/>
      <c r="E172" s="45"/>
      <c r="F172" s="45"/>
      <c r="G172" s="45"/>
      <c r="H172" s="45"/>
      <c r="I172" s="15"/>
      <c r="J172" s="46">
        <v>-3576492.05</v>
      </c>
      <c r="K172" s="17"/>
      <c r="L172" s="46">
        <v>-4218357.25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168</v>
      </c>
      <c r="G173" s="45"/>
      <c r="H173" s="45"/>
      <c r="I173" s="15"/>
      <c r="J173" s="54">
        <v>103839.25</v>
      </c>
      <c r="K173" s="17"/>
      <c r="L173" s="54">
        <v>88821.35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130</v>
      </c>
      <c r="G174" s="45"/>
      <c r="H174" s="45"/>
      <c r="I174" s="15"/>
      <c r="J174" s="54">
        <v>259000</v>
      </c>
      <c r="K174" s="17"/>
      <c r="L174" s="54">
        <v>-223000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131</v>
      </c>
      <c r="G175" s="45"/>
      <c r="H175" s="45"/>
      <c r="I175" s="15"/>
      <c r="J175" s="54">
        <v>-333462</v>
      </c>
      <c r="K175" s="17"/>
      <c r="L175" s="54">
        <v>-660862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132</v>
      </c>
      <c r="G176" s="45"/>
      <c r="H176" s="45"/>
      <c r="I176" s="15"/>
      <c r="J176" s="54">
        <v>-180000</v>
      </c>
      <c r="K176" s="17"/>
      <c r="L176" s="54">
        <v>326000</v>
      </c>
      <c r="M176" s="4"/>
      <c r="N176" s="4"/>
      <c r="O176" s="4"/>
    </row>
    <row r="177" spans="3:15" ht="15" x14ac:dyDescent="0.2">
      <c r="C177" s="44" t="s">
        <v>133</v>
      </c>
      <c r="D177" s="45"/>
      <c r="E177" s="45"/>
      <c r="F177" s="45"/>
      <c r="G177" s="45"/>
      <c r="H177" s="45"/>
      <c r="I177" s="15"/>
      <c r="J177" s="46">
        <v>-3727114.8000000003</v>
      </c>
      <c r="K177" s="17"/>
      <c r="L177" s="46">
        <v>-4687397.9000000004</v>
      </c>
      <c r="M177" s="4"/>
      <c r="N177" s="4"/>
      <c r="O177" s="4"/>
    </row>
    <row r="178" spans="3:15" ht="15" x14ac:dyDescent="0.2">
      <c r="C178" s="44" t="s">
        <v>134</v>
      </c>
      <c r="D178" s="45"/>
      <c r="E178" s="45"/>
      <c r="F178" s="45"/>
      <c r="G178" s="45"/>
      <c r="H178" s="45"/>
      <c r="I178" s="15"/>
      <c r="J178" s="46">
        <v>251500.45000000065</v>
      </c>
      <c r="K178" s="17"/>
      <c r="L178" s="46">
        <v>-447918.70000000112</v>
      </c>
      <c r="M178" s="4"/>
      <c r="N178" s="4"/>
      <c r="O178" s="4"/>
    </row>
    <row r="179" spans="3:15" ht="15" x14ac:dyDescent="0.2">
      <c r="C179" s="44"/>
      <c r="D179" s="45"/>
      <c r="E179" s="45"/>
      <c r="F179" s="45" t="s">
        <v>135</v>
      </c>
      <c r="G179" s="45"/>
      <c r="H179" s="45"/>
      <c r="I179" s="15"/>
      <c r="J179" s="54">
        <v>-70407.679999999993</v>
      </c>
      <c r="K179" s="17"/>
      <c r="L179" s="54">
        <v>-70243.75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136</v>
      </c>
      <c r="G180" s="45"/>
      <c r="H180" s="45"/>
      <c r="I180" s="15"/>
      <c r="J180" s="54">
        <v>-128565.48</v>
      </c>
      <c r="K180" s="17"/>
      <c r="L180" s="54">
        <v>-117021.18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139</v>
      </c>
      <c r="G181" s="45"/>
      <c r="H181" s="45"/>
      <c r="I181" s="15"/>
      <c r="J181" s="54">
        <v>-1198</v>
      </c>
      <c r="K181" s="17"/>
      <c r="L181" s="54">
        <v>-869.65</v>
      </c>
      <c r="M181" s="4"/>
      <c r="N181" s="4"/>
      <c r="O181" s="4"/>
    </row>
    <row r="182" spans="3:15" ht="15" x14ac:dyDescent="0.2">
      <c r="C182" s="44" t="s">
        <v>140</v>
      </c>
      <c r="D182" s="45"/>
      <c r="E182" s="45"/>
      <c r="F182" s="45"/>
      <c r="G182" s="45"/>
      <c r="H182" s="45"/>
      <c r="I182" s="15"/>
      <c r="J182" s="46">
        <v>-200171.15999999997</v>
      </c>
      <c r="K182" s="17"/>
      <c r="L182" s="46">
        <v>-188134.58</v>
      </c>
      <c r="M182" s="4"/>
      <c r="N182" s="4"/>
      <c r="O182" s="4"/>
    </row>
    <row r="183" spans="3:15" ht="15" x14ac:dyDescent="0.2">
      <c r="C183" s="44" t="s">
        <v>141</v>
      </c>
      <c r="D183" s="45"/>
      <c r="E183" s="45"/>
      <c r="F183" s="45"/>
      <c r="G183" s="45"/>
      <c r="H183" s="45"/>
      <c r="I183" s="15"/>
      <c r="J183" s="46">
        <v>-3927285.9600000004</v>
      </c>
      <c r="K183" s="17"/>
      <c r="L183" s="46">
        <v>-4875532.4800000004</v>
      </c>
      <c r="M183" s="4"/>
      <c r="N183" s="4"/>
      <c r="O183" s="4"/>
    </row>
    <row r="184" spans="3:15" ht="15" x14ac:dyDescent="0.2">
      <c r="C184" s="44" t="s">
        <v>142</v>
      </c>
      <c r="D184" s="45"/>
      <c r="E184" s="45"/>
      <c r="F184" s="45"/>
      <c r="G184" s="45"/>
      <c r="H184" s="45"/>
      <c r="I184" s="15"/>
      <c r="J184" s="46">
        <v>51329.290000000678</v>
      </c>
      <c r="K184" s="17"/>
      <c r="L184" s="46">
        <v>-636053.28000000108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143</v>
      </c>
      <c r="G185" s="45"/>
      <c r="H185" s="45"/>
      <c r="I185" s="15"/>
      <c r="J185" s="54">
        <v>40117.58</v>
      </c>
      <c r="K185" s="17"/>
      <c r="L185" s="54">
        <v>68835.3</v>
      </c>
      <c r="M185" s="4"/>
      <c r="N185" s="4"/>
      <c r="O185" s="4"/>
    </row>
    <row r="186" spans="3:15" ht="15" x14ac:dyDescent="0.2">
      <c r="C186" s="44"/>
      <c r="D186" s="45"/>
      <c r="E186" s="45"/>
      <c r="F186" s="45" t="s">
        <v>144</v>
      </c>
      <c r="G186" s="45"/>
      <c r="H186" s="45"/>
      <c r="I186" s="15"/>
      <c r="J186" s="54">
        <v>-10165.02</v>
      </c>
      <c r="K186" s="17"/>
      <c r="L186" s="54">
        <v>-12716.29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145</v>
      </c>
      <c r="G187" s="45"/>
      <c r="H187" s="45"/>
      <c r="I187" s="15"/>
      <c r="J187" s="54">
        <v>533.25</v>
      </c>
      <c r="K187" s="17"/>
      <c r="L187" s="54">
        <v>978.71</v>
      </c>
      <c r="M187" s="4"/>
      <c r="N187" s="4"/>
      <c r="O187" s="4"/>
    </row>
    <row r="188" spans="3:15" ht="15" x14ac:dyDescent="0.2">
      <c r="C188" s="44" t="s">
        <v>146</v>
      </c>
      <c r="D188" s="45"/>
      <c r="E188" s="45"/>
      <c r="F188" s="45"/>
      <c r="G188" s="45"/>
      <c r="H188" s="45"/>
      <c r="I188" s="15"/>
      <c r="J188" s="46">
        <v>30485.81</v>
      </c>
      <c r="K188" s="17"/>
      <c r="L188" s="46">
        <v>57097.72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148</v>
      </c>
      <c r="G189" s="45"/>
      <c r="H189" s="45"/>
      <c r="I189" s="15"/>
      <c r="J189" s="54">
        <v>-2571</v>
      </c>
      <c r="K189" s="17"/>
      <c r="L189" s="54">
        <v>0</v>
      </c>
      <c r="M189" s="4"/>
      <c r="N189" s="4"/>
      <c r="O189" s="4"/>
    </row>
    <row r="190" spans="3:15" ht="15" x14ac:dyDescent="0.2">
      <c r="C190" s="44" t="s">
        <v>149</v>
      </c>
      <c r="D190" s="45"/>
      <c r="E190" s="45"/>
      <c r="F190" s="45"/>
      <c r="G190" s="45"/>
      <c r="H190" s="45"/>
      <c r="I190" s="15"/>
      <c r="J190" s="46">
        <v>27914.81</v>
      </c>
      <c r="K190" s="17"/>
      <c r="L190" s="46">
        <v>57097.72</v>
      </c>
      <c r="M190" s="4"/>
      <c r="N190" s="4"/>
      <c r="O190" s="4"/>
    </row>
    <row r="191" spans="3:15" ht="15" x14ac:dyDescent="0.2">
      <c r="C191" s="44" t="s">
        <v>150</v>
      </c>
      <c r="D191" s="45"/>
      <c r="E191" s="45"/>
      <c r="F191" s="45"/>
      <c r="G191" s="45"/>
      <c r="H191" s="45"/>
      <c r="I191" s="15"/>
      <c r="J191" s="46">
        <v>79244.100000000675</v>
      </c>
      <c r="K191" s="17"/>
      <c r="L191" s="46">
        <v>-578955.5600000011</v>
      </c>
      <c r="M191" s="4"/>
      <c r="N191" s="4"/>
      <c r="O191" s="4"/>
    </row>
    <row r="192" spans="3:15" ht="15" hidden="1" x14ac:dyDescent="0.2">
      <c r="C192" s="44"/>
      <c r="D192" s="45"/>
      <c r="E192" s="45"/>
      <c r="F192" s="45"/>
      <c r="G192" s="45"/>
      <c r="H192" s="45"/>
      <c r="I192" s="15"/>
      <c r="J192" s="54"/>
      <c r="K192" s="17"/>
      <c r="L192" s="54"/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8168.4</v>
      </c>
      <c r="K312" s="17"/>
      <c r="L312" s="54">
        <v>8168.4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165</v>
      </c>
      <c r="G313" s="45"/>
      <c r="H313" s="45"/>
      <c r="I313" s="15"/>
      <c r="J313" s="54">
        <v>-7351.55</v>
      </c>
      <c r="K313" s="17"/>
      <c r="L313" s="54">
        <v>-7351.55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816.84999999999945</v>
      </c>
      <c r="K314" s="17"/>
      <c r="L314" s="46">
        <v>816.84999999999945</v>
      </c>
      <c r="M314" s="4"/>
      <c r="N314" s="4"/>
      <c r="O314" s="4"/>
    </row>
    <row r="315" spans="2:15" ht="14.45" customHeight="1" x14ac:dyDescent="0.2">
      <c r="C315" s="44" t="s">
        <v>134</v>
      </c>
      <c r="D315" s="45"/>
      <c r="E315" s="45"/>
      <c r="F315" s="45"/>
      <c r="G315" s="45"/>
      <c r="H315" s="45"/>
      <c r="I315" s="15"/>
      <c r="J315" s="46">
        <v>816.84999999999945</v>
      </c>
      <c r="K315" s="17"/>
      <c r="L315" s="46">
        <v>816.84999999999945</v>
      </c>
      <c r="M315" s="4"/>
      <c r="N315" s="4"/>
      <c r="O315" s="4"/>
    </row>
    <row r="316" spans="2:15" ht="14.45" customHeight="1" x14ac:dyDescent="0.2">
      <c r="C316" s="44" t="s">
        <v>142</v>
      </c>
      <c r="D316" s="45"/>
      <c r="E316" s="45"/>
      <c r="F316" s="45"/>
      <c r="G316" s="45"/>
      <c r="H316" s="45"/>
      <c r="I316" s="15"/>
      <c r="J316" s="46">
        <v>816.84999999999945</v>
      </c>
      <c r="K316" s="17"/>
      <c r="L316" s="46">
        <v>816.84999999999945</v>
      </c>
      <c r="M316" s="4"/>
      <c r="N316" s="4"/>
      <c r="O316" s="4"/>
    </row>
    <row r="317" spans="2:15" ht="14.45" customHeight="1" x14ac:dyDescent="0.2">
      <c r="C317" s="44" t="s">
        <v>150</v>
      </c>
      <c r="D317" s="45"/>
      <c r="E317" s="45"/>
      <c r="F317" s="45"/>
      <c r="G317" s="45"/>
      <c r="H317" s="45"/>
      <c r="I317" s="15"/>
      <c r="J317" s="46">
        <v>816.84999999999945</v>
      </c>
      <c r="K317" s="17"/>
      <c r="L317" s="46">
        <v>816.84999999999945</v>
      </c>
      <c r="M317" s="4"/>
      <c r="N317" s="4"/>
      <c r="O317" s="4"/>
    </row>
    <row r="318" spans="2:15" ht="14.45" hidden="1" customHeight="1" x14ac:dyDescent="0.2">
      <c r="C318" s="44"/>
      <c r="D318" s="45"/>
      <c r="E318" s="45"/>
      <c r="F318" s="45"/>
      <c r="G318" s="45"/>
      <c r="H318" s="45"/>
      <c r="I318" s="15"/>
      <c r="J318" s="54"/>
      <c r="K318" s="17"/>
      <c r="L318" s="54"/>
      <c r="M318" s="4"/>
      <c r="N318" s="4"/>
      <c r="O318" s="4"/>
    </row>
    <row r="319" spans="2:15" ht="14.45" hidden="1" customHeight="1" x14ac:dyDescent="0.2">
      <c r="C319" s="44"/>
      <c r="D319" s="45"/>
      <c r="E319" s="45"/>
      <c r="F319" s="45"/>
      <c r="G319" s="45"/>
      <c r="H319" s="45"/>
      <c r="I319" s="15"/>
      <c r="J319" s="54"/>
      <c r="K319" s="17"/>
      <c r="L319" s="54"/>
      <c r="M319" s="4"/>
      <c r="N319" s="4"/>
      <c r="O319" s="4"/>
    </row>
    <row r="320" spans="2:15" ht="14.45" hidden="1" customHeight="1" x14ac:dyDescent="0.2">
      <c r="C320" s="44"/>
      <c r="D320" s="45"/>
      <c r="E320" s="45"/>
      <c r="F320" s="45"/>
      <c r="G320" s="45"/>
      <c r="H320" s="45"/>
      <c r="I320" s="15"/>
      <c r="J320" s="54"/>
      <c r="K320" s="17"/>
      <c r="L320" s="54"/>
      <c r="M320" s="4"/>
      <c r="N320" s="4"/>
      <c r="O320" s="4"/>
    </row>
    <row r="321" spans="3:15" ht="14.45" hidden="1" customHeight="1" x14ac:dyDescent="0.2">
      <c r="C321" s="44"/>
      <c r="D321" s="45"/>
      <c r="E321" s="45"/>
      <c r="F321" s="45"/>
      <c r="G321" s="45"/>
      <c r="H321" s="45"/>
      <c r="I321" s="15"/>
      <c r="J321" s="54"/>
      <c r="K321" s="17"/>
      <c r="L321" s="54"/>
      <c r="M321" s="4"/>
      <c r="N321" s="4"/>
      <c r="O321" s="4"/>
    </row>
    <row r="322" spans="3:15" ht="14.45" hidden="1" customHeight="1" x14ac:dyDescent="0.2">
      <c r="C322" s="44"/>
      <c r="D322" s="45"/>
      <c r="E322" s="45"/>
      <c r="F322" s="45"/>
      <c r="G322" s="45"/>
      <c r="H322" s="45"/>
      <c r="I322" s="15"/>
      <c r="J322" s="54"/>
      <c r="K322" s="17"/>
      <c r="L322" s="54"/>
      <c r="M322" s="4"/>
      <c r="N322" s="4"/>
      <c r="O322" s="4"/>
    </row>
    <row r="323" spans="3:15" ht="14.45" hidden="1" customHeight="1" x14ac:dyDescent="0.2">
      <c r="C323" s="44"/>
      <c r="D323" s="45"/>
      <c r="E323" s="45"/>
      <c r="F323" s="45"/>
      <c r="G323" s="45"/>
      <c r="H323" s="45"/>
      <c r="I323" s="15"/>
      <c r="J323" s="54"/>
      <c r="K323" s="17"/>
      <c r="L323" s="54"/>
      <c r="M323" s="4"/>
      <c r="N323" s="4"/>
      <c r="O323" s="4"/>
    </row>
    <row r="324" spans="3:15" ht="14.45" hidden="1" customHeight="1" x14ac:dyDescent="0.2">
      <c r="C324" s="44"/>
      <c r="D324" s="45"/>
      <c r="E324" s="45"/>
      <c r="F324" s="45"/>
      <c r="G324" s="45"/>
      <c r="H324" s="45"/>
      <c r="I324" s="15"/>
      <c r="J324" s="54"/>
      <c r="K324" s="17"/>
      <c r="L324" s="54"/>
      <c r="M324" s="4"/>
      <c r="N324" s="4"/>
      <c r="O324" s="4"/>
    </row>
    <row r="325" spans="3:15" ht="14.45" hidden="1" customHeight="1" x14ac:dyDescent="0.2">
      <c r="C325" s="44"/>
      <c r="D325" s="45"/>
      <c r="E325" s="45"/>
      <c r="F325" s="45"/>
      <c r="G325" s="45"/>
      <c r="H325" s="45"/>
      <c r="I325" s="15"/>
      <c r="J325" s="54"/>
      <c r="K325" s="17"/>
      <c r="L325" s="54"/>
      <c r="M325" s="4"/>
      <c r="N325" s="4"/>
      <c r="O325" s="4"/>
    </row>
    <row r="326" spans="3:15" ht="14.45" hidden="1" customHeight="1" x14ac:dyDescent="0.2">
      <c r="C326" s="44"/>
      <c r="D326" s="45"/>
      <c r="E326" s="45"/>
      <c r="F326" s="45"/>
      <c r="G326" s="45"/>
      <c r="H326" s="45"/>
      <c r="I326" s="15"/>
      <c r="J326" s="54"/>
      <c r="K326" s="17"/>
      <c r="L326" s="54"/>
      <c r="M326" s="4"/>
      <c r="N326" s="4"/>
      <c r="O326" s="4"/>
    </row>
    <row r="327" spans="3:15" ht="14.45" hidden="1" customHeight="1" x14ac:dyDescent="0.2">
      <c r="C327" s="44"/>
      <c r="D327" s="45"/>
      <c r="E327" s="45"/>
      <c r="F327" s="45"/>
      <c r="G327" s="45"/>
      <c r="H327" s="45"/>
      <c r="I327" s="15"/>
      <c r="J327" s="54"/>
      <c r="K327" s="17"/>
      <c r="L327" s="54"/>
      <c r="M327" s="4"/>
      <c r="N327" s="4"/>
      <c r="O327" s="4"/>
    </row>
    <row r="328" spans="3:15" ht="14.45" hidden="1" customHeight="1" x14ac:dyDescent="0.2">
      <c r="C328" s="44"/>
      <c r="D328" s="45"/>
      <c r="E328" s="45"/>
      <c r="F328" s="45"/>
      <c r="G328" s="45"/>
      <c r="H328" s="45"/>
      <c r="I328" s="15"/>
      <c r="J328" s="54"/>
      <c r="K328" s="17"/>
      <c r="L328" s="54"/>
      <c r="M328" s="4"/>
      <c r="N328" s="4"/>
      <c r="O328" s="4"/>
    </row>
    <row r="329" spans="3:15" ht="14.45" hidden="1" customHeight="1" x14ac:dyDescent="0.2">
      <c r="C329" s="44"/>
      <c r="D329" s="45"/>
      <c r="E329" s="45"/>
      <c r="F329" s="45"/>
      <c r="G329" s="45"/>
      <c r="H329" s="45"/>
      <c r="I329" s="15"/>
      <c r="J329" s="54"/>
      <c r="K329" s="17"/>
      <c r="L329" s="54"/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1" manualBreakCount="1">
    <brk id="309" max="16383" man="1"/>
  </row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34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72212795.159999996</v>
      </c>
      <c r="K8" s="17"/>
      <c r="L8" s="46">
        <v>81566325.890000015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45520393.939999998</v>
      </c>
      <c r="K9" s="17"/>
      <c r="L9" s="54">
        <v>44776184.219999999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45520393.939999998</v>
      </c>
      <c r="K10" s="17"/>
      <c r="L10" s="54">
        <v>44776184.219999999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157</v>
      </c>
      <c r="E11" s="45"/>
      <c r="F11" s="45"/>
      <c r="G11" s="45"/>
      <c r="H11" s="45"/>
      <c r="I11" s="15"/>
      <c r="J11" s="54">
        <v>626429.5</v>
      </c>
      <c r="K11" s="17"/>
      <c r="L11" s="54">
        <v>375354.65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87</v>
      </c>
      <c r="E12" s="45"/>
      <c r="F12" s="45"/>
      <c r="G12" s="45"/>
      <c r="H12" s="45"/>
      <c r="I12" s="15"/>
      <c r="J12" s="54">
        <v>68205.000000000029</v>
      </c>
      <c r="K12" s="17"/>
      <c r="L12" s="54">
        <v>104451.60000000003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88</v>
      </c>
      <c r="E13" s="45"/>
      <c r="F13" s="45"/>
      <c r="G13" s="45"/>
      <c r="H13" s="45"/>
      <c r="I13" s="15"/>
      <c r="J13" s="54">
        <v>7203561.5699999994</v>
      </c>
      <c r="K13" s="17"/>
      <c r="L13" s="54">
        <v>6386593.2000000002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 t="s">
        <v>89</v>
      </c>
      <c r="E14" s="45"/>
      <c r="F14" s="45"/>
      <c r="G14" s="45"/>
      <c r="H14" s="45"/>
      <c r="I14" s="15"/>
      <c r="J14" s="54">
        <v>2413330.2000000002</v>
      </c>
      <c r="K14" s="17"/>
      <c r="L14" s="54">
        <v>2126827.54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90</v>
      </c>
      <c r="F15" s="45"/>
      <c r="G15" s="45"/>
      <c r="H15" s="45"/>
      <c r="I15" s="15"/>
      <c r="J15" s="54">
        <v>1598887.34</v>
      </c>
      <c r="K15" s="17"/>
      <c r="L15" s="54">
        <v>1126405.92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91</v>
      </c>
      <c r="F16" s="45"/>
      <c r="G16" s="45"/>
      <c r="H16" s="45"/>
      <c r="I16" s="15"/>
      <c r="J16" s="54">
        <v>520718.68</v>
      </c>
      <c r="K16" s="17"/>
      <c r="L16" s="54">
        <v>368502.6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92</v>
      </c>
      <c r="F17" s="45"/>
      <c r="G17" s="45"/>
      <c r="H17" s="45"/>
      <c r="I17" s="15"/>
      <c r="J17" s="54">
        <v>293724.18</v>
      </c>
      <c r="K17" s="17"/>
      <c r="L17" s="54">
        <v>631919.02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 t="s">
        <v>94</v>
      </c>
      <c r="E18" s="45"/>
      <c r="F18" s="45"/>
      <c r="G18" s="45"/>
      <c r="H18" s="45"/>
      <c r="I18" s="15"/>
      <c r="J18" s="54">
        <v>16380874.949999999</v>
      </c>
      <c r="K18" s="17"/>
      <c r="L18" s="54">
        <v>27796914.68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 t="s">
        <v>95</v>
      </c>
      <c r="D19" s="45"/>
      <c r="E19" s="45"/>
      <c r="F19" s="45"/>
      <c r="G19" s="45"/>
      <c r="H19" s="45"/>
      <c r="I19" s="15"/>
      <c r="J19" s="46">
        <v>72212795.160000011</v>
      </c>
      <c r="K19" s="17"/>
      <c r="L19" s="46">
        <v>81566325.890000001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 t="s">
        <v>96</v>
      </c>
      <c r="E20" s="45"/>
      <c r="F20" s="45"/>
      <c r="G20" s="45"/>
      <c r="H20" s="45"/>
      <c r="I20" s="15"/>
      <c r="J20" s="54">
        <v>34160522.259999998</v>
      </c>
      <c r="K20" s="17"/>
      <c r="L20" s="54">
        <v>33382244.899999999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98</v>
      </c>
      <c r="F21" s="45"/>
      <c r="G21" s="45"/>
      <c r="H21" s="45"/>
      <c r="I21" s="15"/>
      <c r="J21" s="54">
        <v>34160522.259999998</v>
      </c>
      <c r="K21" s="17"/>
      <c r="L21" s="54">
        <v>33382244.899999999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/>
      <c r="F22" s="45" t="s">
        <v>99</v>
      </c>
      <c r="G22" s="45"/>
      <c r="H22" s="45"/>
      <c r="I22" s="15"/>
      <c r="J22" s="54">
        <v>29491399.73</v>
      </c>
      <c r="K22" s="17"/>
      <c r="L22" s="54">
        <v>28740829.440000001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101</v>
      </c>
      <c r="G23" s="45"/>
      <c r="H23" s="45"/>
      <c r="I23" s="15"/>
      <c r="J23" s="54">
        <v>4669122.53</v>
      </c>
      <c r="K23" s="17"/>
      <c r="L23" s="54">
        <v>4641415.46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 t="s">
        <v>102</v>
      </c>
      <c r="E24" s="45"/>
      <c r="F24" s="45"/>
      <c r="G24" s="45"/>
      <c r="H24" s="45"/>
      <c r="I24" s="15"/>
      <c r="J24" s="54">
        <v>38052272.899999999</v>
      </c>
      <c r="K24" s="17"/>
      <c r="L24" s="54">
        <v>48184080.990000002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 t="s">
        <v>103</v>
      </c>
      <c r="F25" s="45"/>
      <c r="G25" s="45"/>
      <c r="H25" s="45"/>
      <c r="I25" s="15"/>
      <c r="J25" s="54">
        <v>14560000</v>
      </c>
      <c r="K25" s="17"/>
      <c r="L25" s="54">
        <v>17260000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104</v>
      </c>
      <c r="G26" s="45"/>
      <c r="H26" s="45"/>
      <c r="I26" s="15"/>
      <c r="J26" s="54">
        <v>10000</v>
      </c>
      <c r="K26" s="17"/>
      <c r="L26" s="54">
        <v>10000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105</v>
      </c>
      <c r="G27" s="45"/>
      <c r="H27" s="45"/>
      <c r="I27" s="15"/>
      <c r="J27" s="54">
        <v>50000</v>
      </c>
      <c r="K27" s="17"/>
      <c r="L27" s="54">
        <v>50000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106</v>
      </c>
      <c r="G28" s="45"/>
      <c r="H28" s="45"/>
      <c r="I28" s="15"/>
      <c r="J28" s="54">
        <v>14500000</v>
      </c>
      <c r="K28" s="17"/>
      <c r="L28" s="54">
        <v>17200000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 t="s">
        <v>108</v>
      </c>
      <c r="F29" s="45"/>
      <c r="G29" s="45"/>
      <c r="H29" s="45"/>
      <c r="I29" s="15"/>
      <c r="J29" s="54">
        <v>129051.72</v>
      </c>
      <c r="K29" s="17"/>
      <c r="L29" s="54">
        <v>187301.2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 t="s">
        <v>109</v>
      </c>
      <c r="F30" s="45"/>
      <c r="G30" s="45"/>
      <c r="H30" s="45"/>
      <c r="I30" s="15"/>
      <c r="J30" s="54">
        <v>307028.41000000003</v>
      </c>
      <c r="K30" s="17"/>
      <c r="L30" s="54">
        <v>82753.460000000006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110</v>
      </c>
      <c r="F31" s="45"/>
      <c r="G31" s="45"/>
      <c r="H31" s="45"/>
      <c r="I31" s="15"/>
      <c r="J31" s="54">
        <v>13565014.73</v>
      </c>
      <c r="K31" s="17"/>
      <c r="L31" s="54">
        <v>15425999.449999999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163</v>
      </c>
      <c r="F32" s="45"/>
      <c r="G32" s="45"/>
      <c r="H32" s="45"/>
      <c r="I32" s="15"/>
      <c r="J32" s="54">
        <v>312342.45</v>
      </c>
      <c r="K32" s="17"/>
      <c r="L32" s="54">
        <v>513176.9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174</v>
      </c>
      <c r="F33" s="45"/>
      <c r="G33" s="45"/>
      <c r="H33" s="45"/>
      <c r="I33" s="15"/>
      <c r="J33" s="54">
        <v>37687.760000000002</v>
      </c>
      <c r="K33" s="17"/>
      <c r="L33" s="54">
        <v>0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180</v>
      </c>
      <c r="F34" s="45"/>
      <c r="G34" s="45"/>
      <c r="H34" s="45"/>
      <c r="I34" s="15"/>
      <c r="J34" s="54">
        <v>11470.65</v>
      </c>
      <c r="K34" s="17"/>
      <c r="L34" s="54">
        <v>11470.65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112</v>
      </c>
      <c r="F35" s="45"/>
      <c r="G35" s="45"/>
      <c r="H35" s="45"/>
      <c r="I35" s="15"/>
      <c r="J35" s="54">
        <v>27823.7</v>
      </c>
      <c r="K35" s="17"/>
      <c r="L35" s="54">
        <v>36220.199999999997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113</v>
      </c>
      <c r="F36" s="45"/>
      <c r="G36" s="45"/>
      <c r="H36" s="45"/>
      <c r="I36" s="15"/>
      <c r="J36" s="54">
        <v>6667350.8600000003</v>
      </c>
      <c r="K36" s="17"/>
      <c r="L36" s="54">
        <v>3834506.33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114</v>
      </c>
      <c r="F37" s="45"/>
      <c r="G37" s="45"/>
      <c r="H37" s="45"/>
      <c r="I37" s="15"/>
      <c r="J37" s="54">
        <v>2434502.62</v>
      </c>
      <c r="K37" s="17"/>
      <c r="L37" s="54">
        <v>10832652.799999999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69515185.849999994</v>
      </c>
      <c r="K160" s="17"/>
      <c r="L160" s="54">
        <v>83685230.150000006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-320301.90999999997</v>
      </c>
      <c r="K161" s="17"/>
      <c r="L161" s="54">
        <v>-441608.47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165</v>
      </c>
      <c r="G162" s="45"/>
      <c r="H162" s="45"/>
      <c r="I162" s="15"/>
      <c r="J162" s="54">
        <v>-100000</v>
      </c>
      <c r="K162" s="17"/>
      <c r="L162" s="54">
        <v>-100000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119</v>
      </c>
      <c r="G163" s="45"/>
      <c r="H163" s="45"/>
      <c r="I163" s="15"/>
      <c r="J163" s="54">
        <v>7428269.1500000004</v>
      </c>
      <c r="K163" s="17"/>
      <c r="L163" s="54">
        <v>9149472.8499999996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121</v>
      </c>
      <c r="G164" s="45"/>
      <c r="H164" s="45"/>
      <c r="I164" s="15"/>
      <c r="J164" s="54">
        <v>-129988.8</v>
      </c>
      <c r="K164" s="17"/>
      <c r="L164" s="54">
        <v>-198999.6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122</v>
      </c>
      <c r="G165" s="45"/>
      <c r="H165" s="45"/>
      <c r="I165" s="15"/>
      <c r="J165" s="54">
        <v>-7428269.1500000004</v>
      </c>
      <c r="K165" s="17"/>
      <c r="L165" s="54">
        <v>-9149472.8499999996</v>
      </c>
      <c r="M165" s="4"/>
      <c r="N165" s="4"/>
      <c r="O165" s="4"/>
    </row>
    <row r="166" spans="3:15" ht="15" x14ac:dyDescent="0.2">
      <c r="C166" s="44" t="s">
        <v>123</v>
      </c>
      <c r="D166" s="45"/>
      <c r="E166" s="45"/>
      <c r="F166" s="45"/>
      <c r="G166" s="45"/>
      <c r="H166" s="45"/>
      <c r="I166" s="15"/>
      <c r="J166" s="46">
        <v>68964895.140000001</v>
      </c>
      <c r="K166" s="17"/>
      <c r="L166" s="46">
        <v>82944622.080000013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124</v>
      </c>
      <c r="G167" s="45"/>
      <c r="H167" s="45"/>
      <c r="I167" s="15"/>
      <c r="J167" s="54">
        <v>-77735835.5</v>
      </c>
      <c r="K167" s="17"/>
      <c r="L167" s="54">
        <v>-81833915.049999997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125</v>
      </c>
      <c r="G168" s="45"/>
      <c r="H168" s="45"/>
      <c r="I168" s="15"/>
      <c r="J168" s="54">
        <v>11247145.25</v>
      </c>
      <c r="K168" s="17"/>
      <c r="L168" s="54">
        <v>13241561.1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166</v>
      </c>
      <c r="G169" s="45"/>
      <c r="H169" s="45"/>
      <c r="I169" s="15"/>
      <c r="J169" s="54">
        <v>-3753.21</v>
      </c>
      <c r="K169" s="17"/>
      <c r="L169" s="54">
        <v>-18740.64</v>
      </c>
      <c r="M169" s="4"/>
      <c r="N169" s="4"/>
      <c r="O169" s="4"/>
    </row>
    <row r="170" spans="3:15" ht="15" x14ac:dyDescent="0.2">
      <c r="C170" s="44" t="s">
        <v>126</v>
      </c>
      <c r="D170" s="45"/>
      <c r="E170" s="45"/>
      <c r="F170" s="45"/>
      <c r="G170" s="45"/>
      <c r="H170" s="45"/>
      <c r="I170" s="15"/>
      <c r="J170" s="46">
        <v>11243392.039999999</v>
      </c>
      <c r="K170" s="17"/>
      <c r="L170" s="46">
        <v>13222820.459999999</v>
      </c>
      <c r="M170" s="4"/>
      <c r="N170" s="4"/>
      <c r="O170" s="4"/>
    </row>
    <row r="171" spans="3:15" ht="15" x14ac:dyDescent="0.2">
      <c r="C171" s="44" t="s">
        <v>127</v>
      </c>
      <c r="D171" s="45"/>
      <c r="E171" s="45"/>
      <c r="F171" s="45"/>
      <c r="G171" s="45"/>
      <c r="H171" s="45"/>
      <c r="I171" s="15"/>
      <c r="J171" s="46">
        <v>-66492443.460000001</v>
      </c>
      <c r="K171" s="17"/>
      <c r="L171" s="46">
        <v>-68611094.590000004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167</v>
      </c>
      <c r="G172" s="45"/>
      <c r="H172" s="45"/>
      <c r="I172" s="15"/>
      <c r="J172" s="54">
        <v>-291598.65000000002</v>
      </c>
      <c r="K172" s="17"/>
      <c r="L172" s="54">
        <v>-396910.25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128</v>
      </c>
      <c r="G173" s="45"/>
      <c r="H173" s="45"/>
      <c r="I173" s="15"/>
      <c r="J173" s="54">
        <v>-465548.2</v>
      </c>
      <c r="K173" s="17"/>
      <c r="L173" s="54">
        <v>-539057.05000000005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129</v>
      </c>
      <c r="G174" s="45"/>
      <c r="H174" s="45"/>
      <c r="I174" s="15"/>
      <c r="J174" s="54">
        <v>-115396.82</v>
      </c>
      <c r="K174" s="17"/>
      <c r="L174" s="54">
        <v>85866.66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130</v>
      </c>
      <c r="G175" s="45"/>
      <c r="H175" s="45"/>
      <c r="I175" s="15"/>
      <c r="J175" s="54">
        <v>2700000</v>
      </c>
      <c r="K175" s="17"/>
      <c r="L175" s="54">
        <v>-2300000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131</v>
      </c>
      <c r="G176" s="45"/>
      <c r="H176" s="45"/>
      <c r="I176" s="15"/>
      <c r="J176" s="54">
        <v>-10157061</v>
      </c>
      <c r="K176" s="17"/>
      <c r="L176" s="54">
        <v>-17650743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132</v>
      </c>
      <c r="G177" s="45"/>
      <c r="H177" s="45"/>
      <c r="I177" s="15"/>
      <c r="J177" s="54">
        <v>9137250</v>
      </c>
      <c r="K177" s="17"/>
      <c r="L177" s="54">
        <v>9722169</v>
      </c>
      <c r="M177" s="4"/>
      <c r="N177" s="4"/>
      <c r="O177" s="4"/>
    </row>
    <row r="178" spans="3:15" ht="15" x14ac:dyDescent="0.2">
      <c r="C178" s="44" t="s">
        <v>133</v>
      </c>
      <c r="D178" s="45"/>
      <c r="E178" s="45"/>
      <c r="F178" s="45"/>
      <c r="G178" s="45"/>
      <c r="H178" s="45"/>
      <c r="I178" s="15"/>
      <c r="J178" s="46">
        <v>-65684798.129999995</v>
      </c>
      <c r="K178" s="17"/>
      <c r="L178" s="46">
        <v>-79689769.230000004</v>
      </c>
      <c r="M178" s="4"/>
      <c r="N178" s="4"/>
      <c r="O178" s="4"/>
    </row>
    <row r="179" spans="3:15" ht="15" x14ac:dyDescent="0.2">
      <c r="C179" s="44" t="s">
        <v>134</v>
      </c>
      <c r="D179" s="45"/>
      <c r="E179" s="45"/>
      <c r="F179" s="45"/>
      <c r="G179" s="45"/>
      <c r="H179" s="45"/>
      <c r="I179" s="15"/>
      <c r="J179" s="46">
        <v>3280097.0100000054</v>
      </c>
      <c r="K179" s="17"/>
      <c r="L179" s="46">
        <v>3254852.8500000089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135</v>
      </c>
      <c r="G180" s="45"/>
      <c r="H180" s="45"/>
      <c r="I180" s="15"/>
      <c r="J180" s="54">
        <v>-2074635.05</v>
      </c>
      <c r="K180" s="17"/>
      <c r="L180" s="54">
        <v>-2148780.77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136</v>
      </c>
      <c r="G181" s="45"/>
      <c r="H181" s="45"/>
      <c r="I181" s="15"/>
      <c r="J181" s="54">
        <v>-1277955.5</v>
      </c>
      <c r="K181" s="17"/>
      <c r="L181" s="54">
        <v>-1430935.81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137</v>
      </c>
      <c r="G182" s="45"/>
      <c r="H182" s="45"/>
      <c r="I182" s="15"/>
      <c r="J182" s="54">
        <v>-28781.05</v>
      </c>
      <c r="K182" s="17"/>
      <c r="L182" s="54">
        <v>-37986.699999999997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139</v>
      </c>
      <c r="G183" s="45"/>
      <c r="H183" s="45"/>
      <c r="I183" s="15"/>
      <c r="J183" s="54">
        <v>-43445.599999999999</v>
      </c>
      <c r="K183" s="17"/>
      <c r="L183" s="54">
        <v>-53789.73</v>
      </c>
      <c r="M183" s="4"/>
      <c r="N183" s="4"/>
      <c r="O183" s="4"/>
    </row>
    <row r="184" spans="3:15" ht="15" x14ac:dyDescent="0.2">
      <c r="C184" s="44" t="s">
        <v>140</v>
      </c>
      <c r="D184" s="45"/>
      <c r="E184" s="45"/>
      <c r="F184" s="45"/>
      <c r="G184" s="45"/>
      <c r="H184" s="45"/>
      <c r="I184" s="15"/>
      <c r="J184" s="46">
        <v>-3424817.1999999997</v>
      </c>
      <c r="K184" s="17"/>
      <c r="L184" s="46">
        <v>-3671493.0100000002</v>
      </c>
      <c r="M184" s="4"/>
      <c r="N184" s="4"/>
      <c r="O184" s="4"/>
    </row>
    <row r="185" spans="3:15" ht="15" x14ac:dyDescent="0.2">
      <c r="C185" s="44" t="s">
        <v>141</v>
      </c>
      <c r="D185" s="45"/>
      <c r="E185" s="45"/>
      <c r="F185" s="45"/>
      <c r="G185" s="45"/>
      <c r="H185" s="45"/>
      <c r="I185" s="15"/>
      <c r="J185" s="46">
        <v>-69109615.329999998</v>
      </c>
      <c r="K185" s="17"/>
      <c r="L185" s="46">
        <v>-83361262.24000001</v>
      </c>
      <c r="M185" s="4"/>
      <c r="N185" s="4"/>
      <c r="O185" s="4"/>
    </row>
    <row r="186" spans="3:15" ht="15" x14ac:dyDescent="0.2">
      <c r="C186" s="44" t="s">
        <v>142</v>
      </c>
      <c r="D186" s="45"/>
      <c r="E186" s="45"/>
      <c r="F186" s="45"/>
      <c r="G186" s="45"/>
      <c r="H186" s="45"/>
      <c r="I186" s="15"/>
      <c r="J186" s="46">
        <v>-144720.18999999436</v>
      </c>
      <c r="K186" s="17"/>
      <c r="L186" s="46">
        <v>-416640.1599999913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143</v>
      </c>
      <c r="G187" s="45"/>
      <c r="H187" s="45"/>
      <c r="I187" s="15"/>
      <c r="J187" s="54">
        <v>36923.67</v>
      </c>
      <c r="K187" s="17"/>
      <c r="L187" s="54">
        <v>44514.46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144</v>
      </c>
      <c r="G188" s="45"/>
      <c r="H188" s="45"/>
      <c r="I188" s="15"/>
      <c r="J188" s="54">
        <v>-62217.09</v>
      </c>
      <c r="K188" s="17"/>
      <c r="L188" s="54">
        <v>-68931.259999999995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145</v>
      </c>
      <c r="G189" s="45"/>
      <c r="H189" s="45"/>
      <c r="I189" s="15"/>
      <c r="J189" s="54">
        <v>920225.4</v>
      </c>
      <c r="K189" s="17"/>
      <c r="L189" s="54">
        <v>2433465.8199999998</v>
      </c>
      <c r="M189" s="4"/>
      <c r="N189" s="4"/>
      <c r="O189" s="4"/>
    </row>
    <row r="190" spans="3:15" ht="15" x14ac:dyDescent="0.2">
      <c r="C190" s="44" t="s">
        <v>146</v>
      </c>
      <c r="D190" s="45"/>
      <c r="E190" s="45"/>
      <c r="F190" s="45"/>
      <c r="G190" s="45"/>
      <c r="H190" s="45"/>
      <c r="I190" s="15"/>
      <c r="J190" s="46">
        <v>894931.98</v>
      </c>
      <c r="K190" s="17"/>
      <c r="L190" s="46">
        <v>2409049.02</v>
      </c>
      <c r="M190" s="4"/>
      <c r="N190" s="4"/>
      <c r="O190" s="4"/>
    </row>
    <row r="191" spans="3:15" ht="15" x14ac:dyDescent="0.2">
      <c r="C191" s="44"/>
      <c r="D191" s="45"/>
      <c r="E191" s="45"/>
      <c r="F191" s="45" t="s">
        <v>147</v>
      </c>
      <c r="G191" s="45"/>
      <c r="H191" s="45"/>
      <c r="I191" s="15"/>
      <c r="J191" s="54">
        <v>358.5</v>
      </c>
      <c r="K191" s="17"/>
      <c r="L191" s="54">
        <v>2534.9499999999998</v>
      </c>
      <c r="M191" s="4"/>
      <c r="N191" s="4"/>
      <c r="O191" s="4"/>
    </row>
    <row r="192" spans="3:15" ht="15" x14ac:dyDescent="0.2">
      <c r="C192" s="44"/>
      <c r="D192" s="45"/>
      <c r="E192" s="45"/>
      <c r="F192" s="45" t="s">
        <v>148</v>
      </c>
      <c r="G192" s="45"/>
      <c r="H192" s="45"/>
      <c r="I192" s="15"/>
      <c r="J192" s="54">
        <v>0</v>
      </c>
      <c r="K192" s="17"/>
      <c r="L192" s="54">
        <v>-295.05</v>
      </c>
      <c r="M192" s="4"/>
      <c r="N192" s="4"/>
      <c r="O192" s="4"/>
    </row>
    <row r="193" spans="3:15" ht="15" x14ac:dyDescent="0.2">
      <c r="C193" s="44" t="s">
        <v>149</v>
      </c>
      <c r="D193" s="45"/>
      <c r="E193" s="45"/>
      <c r="F193" s="45"/>
      <c r="G193" s="45"/>
      <c r="H193" s="45"/>
      <c r="I193" s="15"/>
      <c r="J193" s="46">
        <v>895290.48</v>
      </c>
      <c r="K193" s="17"/>
      <c r="L193" s="46">
        <v>2411288.92</v>
      </c>
      <c r="M193" s="4"/>
      <c r="N193" s="4"/>
      <c r="O193" s="4"/>
    </row>
    <row r="194" spans="3:15" ht="15" x14ac:dyDescent="0.2">
      <c r="C194" s="44" t="s">
        <v>150</v>
      </c>
      <c r="D194" s="45"/>
      <c r="E194" s="45"/>
      <c r="F194" s="45"/>
      <c r="G194" s="45"/>
      <c r="H194" s="45"/>
      <c r="I194" s="15"/>
      <c r="J194" s="46">
        <v>750570.29000000563</v>
      </c>
      <c r="K194" s="17"/>
      <c r="L194" s="46">
        <v>1994648.7600000086</v>
      </c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32113.15</v>
      </c>
      <c r="K312" s="17"/>
      <c r="L312" s="54">
        <v>42603.7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118</v>
      </c>
      <c r="G313" s="45"/>
      <c r="H313" s="45"/>
      <c r="I313" s="15"/>
      <c r="J313" s="54">
        <v>-154.69999999999999</v>
      </c>
      <c r="K313" s="17"/>
      <c r="L313" s="54">
        <v>-183.6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31958.45</v>
      </c>
      <c r="K314" s="17"/>
      <c r="L314" s="46">
        <v>42420.1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-2710</v>
      </c>
      <c r="K315" s="17"/>
      <c r="L315" s="54">
        <v>-4900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130</v>
      </c>
      <c r="G316" s="45"/>
      <c r="H316" s="45"/>
      <c r="I316" s="15"/>
      <c r="J316" s="54">
        <v>0</v>
      </c>
      <c r="K316" s="17"/>
      <c r="L316" s="54">
        <v>10000</v>
      </c>
      <c r="M316" s="4"/>
      <c r="N316" s="4"/>
      <c r="O316" s="4"/>
    </row>
    <row r="317" spans="2:15" ht="14.45" customHeight="1" x14ac:dyDescent="0.2">
      <c r="C317" s="44" t="s">
        <v>133</v>
      </c>
      <c r="D317" s="45"/>
      <c r="E317" s="45"/>
      <c r="F317" s="45"/>
      <c r="G317" s="45"/>
      <c r="H317" s="45"/>
      <c r="I317" s="15"/>
      <c r="J317" s="46">
        <v>-2710</v>
      </c>
      <c r="K317" s="17"/>
      <c r="L317" s="46">
        <v>5100</v>
      </c>
      <c r="M317" s="4"/>
      <c r="N317" s="4"/>
      <c r="O317" s="4"/>
    </row>
    <row r="318" spans="2:15" ht="14.45" customHeight="1" x14ac:dyDescent="0.2">
      <c r="C318" s="44" t="s">
        <v>134</v>
      </c>
      <c r="D318" s="45"/>
      <c r="E318" s="45"/>
      <c r="F318" s="45"/>
      <c r="G318" s="45"/>
      <c r="H318" s="45"/>
      <c r="I318" s="15"/>
      <c r="J318" s="46">
        <v>29248.45</v>
      </c>
      <c r="K318" s="17"/>
      <c r="L318" s="46">
        <v>47520.1</v>
      </c>
      <c r="M318" s="4"/>
      <c r="N318" s="4"/>
      <c r="O318" s="4"/>
    </row>
    <row r="319" spans="2:15" ht="14.45" customHeight="1" x14ac:dyDescent="0.2">
      <c r="C319" s="44"/>
      <c r="D319" s="45"/>
      <c r="E319" s="45"/>
      <c r="F319" s="45" t="s">
        <v>135</v>
      </c>
      <c r="G319" s="45"/>
      <c r="H319" s="45"/>
      <c r="I319" s="15"/>
      <c r="J319" s="54">
        <v>-934</v>
      </c>
      <c r="K319" s="17"/>
      <c r="L319" s="54">
        <v>-893.18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136</v>
      </c>
      <c r="G320" s="45"/>
      <c r="H320" s="45"/>
      <c r="I320" s="15"/>
      <c r="J320" s="54">
        <v>-607.38</v>
      </c>
      <c r="K320" s="17"/>
      <c r="L320" s="54">
        <v>-625.46</v>
      </c>
      <c r="M320" s="4"/>
      <c r="N320" s="4"/>
      <c r="O320" s="4"/>
    </row>
    <row r="321" spans="3:15" ht="14.45" customHeight="1" x14ac:dyDescent="0.2">
      <c r="C321" s="44" t="s">
        <v>140</v>
      </c>
      <c r="D321" s="45"/>
      <c r="E321" s="45"/>
      <c r="F321" s="45"/>
      <c r="G321" s="45"/>
      <c r="H321" s="45"/>
      <c r="I321" s="15"/>
      <c r="J321" s="46">
        <v>-1541.38</v>
      </c>
      <c r="K321" s="17"/>
      <c r="L321" s="46">
        <v>-1518.6399999999999</v>
      </c>
      <c r="M321" s="4"/>
      <c r="N321" s="4"/>
      <c r="O321" s="4"/>
    </row>
    <row r="322" spans="3:15" ht="14.45" customHeight="1" x14ac:dyDescent="0.2">
      <c r="C322" s="44" t="s">
        <v>141</v>
      </c>
      <c r="D322" s="45"/>
      <c r="E322" s="45"/>
      <c r="F322" s="45"/>
      <c r="G322" s="45"/>
      <c r="H322" s="45"/>
      <c r="I322" s="15"/>
      <c r="J322" s="46">
        <v>-4251.38</v>
      </c>
      <c r="K322" s="17"/>
      <c r="L322" s="46">
        <v>3581.36</v>
      </c>
      <c r="M322" s="4"/>
      <c r="N322" s="4"/>
      <c r="O322" s="4"/>
    </row>
    <row r="323" spans="3:15" ht="14.45" customHeight="1" x14ac:dyDescent="0.2">
      <c r="C323" s="44" t="s">
        <v>142</v>
      </c>
      <c r="D323" s="45"/>
      <c r="E323" s="45"/>
      <c r="F323" s="45"/>
      <c r="G323" s="45"/>
      <c r="H323" s="45"/>
      <c r="I323" s="15"/>
      <c r="J323" s="46">
        <v>27707.07</v>
      </c>
      <c r="K323" s="17"/>
      <c r="L323" s="46">
        <v>46001.46</v>
      </c>
      <c r="M323" s="4"/>
      <c r="N323" s="4"/>
      <c r="O323" s="4"/>
    </row>
    <row r="324" spans="3:15" ht="14.45" customHeight="1" x14ac:dyDescent="0.2">
      <c r="C324" s="44" t="s">
        <v>150</v>
      </c>
      <c r="D324" s="45"/>
      <c r="E324" s="45"/>
      <c r="F324" s="45"/>
      <c r="G324" s="45"/>
      <c r="H324" s="45"/>
      <c r="I324" s="15"/>
      <c r="J324" s="46">
        <v>27707.07</v>
      </c>
      <c r="K324" s="17"/>
      <c r="L324" s="46">
        <v>46001.46</v>
      </c>
      <c r="M324" s="4"/>
      <c r="N324" s="4"/>
      <c r="O324" s="4"/>
    </row>
    <row r="325" spans="3:15" ht="14.45" hidden="1" customHeight="1" x14ac:dyDescent="0.2">
      <c r="C325" s="44"/>
      <c r="D325" s="45"/>
      <c r="E325" s="45"/>
      <c r="F325" s="45"/>
      <c r="G325" s="45"/>
      <c r="H325" s="45"/>
      <c r="I325" s="15"/>
      <c r="J325" s="54"/>
      <c r="K325" s="17"/>
      <c r="L325" s="54"/>
      <c r="M325" s="4"/>
      <c r="N325" s="4"/>
      <c r="O325" s="4"/>
    </row>
    <row r="326" spans="3:15" ht="14.45" hidden="1" customHeight="1" x14ac:dyDescent="0.2">
      <c r="C326" s="44"/>
      <c r="D326" s="45"/>
      <c r="E326" s="45"/>
      <c r="F326" s="45"/>
      <c r="G326" s="45"/>
      <c r="H326" s="45"/>
      <c r="I326" s="15"/>
      <c r="J326" s="54"/>
      <c r="K326" s="17"/>
      <c r="L326" s="54"/>
      <c r="M326" s="4"/>
      <c r="N326" s="4"/>
      <c r="O326" s="4"/>
    </row>
    <row r="327" spans="3:15" ht="14.45" hidden="1" customHeight="1" x14ac:dyDescent="0.2">
      <c r="C327" s="44"/>
      <c r="D327" s="45"/>
      <c r="E327" s="45"/>
      <c r="F327" s="45"/>
      <c r="G327" s="45"/>
      <c r="H327" s="45"/>
      <c r="I327" s="15"/>
      <c r="J327" s="54"/>
      <c r="K327" s="17"/>
      <c r="L327" s="54"/>
      <c r="M327" s="4"/>
      <c r="N327" s="4"/>
      <c r="O327" s="4"/>
    </row>
    <row r="328" spans="3:15" ht="14.45" hidden="1" customHeight="1" x14ac:dyDescent="0.2">
      <c r="C328" s="44"/>
      <c r="D328" s="45"/>
      <c r="E328" s="45"/>
      <c r="F328" s="45"/>
      <c r="G328" s="45"/>
      <c r="H328" s="45"/>
      <c r="I328" s="15"/>
      <c r="J328" s="54"/>
      <c r="K328" s="17"/>
      <c r="L328" s="54"/>
      <c r="M328" s="4"/>
      <c r="N328" s="4"/>
      <c r="O328" s="4"/>
    </row>
    <row r="329" spans="3:15" ht="14.45" hidden="1" customHeight="1" x14ac:dyDescent="0.2">
      <c r="C329" s="44"/>
      <c r="D329" s="45"/>
      <c r="E329" s="45"/>
      <c r="F329" s="45"/>
      <c r="G329" s="45"/>
      <c r="H329" s="45"/>
      <c r="I329" s="15"/>
      <c r="J329" s="54"/>
      <c r="K329" s="17"/>
      <c r="L329" s="54"/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35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24917616.700000003</v>
      </c>
      <c r="K8" s="17"/>
      <c r="L8" s="46">
        <v>21675730.830000009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17409659.739999998</v>
      </c>
      <c r="K9" s="17"/>
      <c r="L9" s="54">
        <v>16417448.200000001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11034133.779999999</v>
      </c>
      <c r="K10" s="17"/>
      <c r="L10" s="54">
        <v>9650808.1300000008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/>
      <c r="E11" s="45" t="s">
        <v>156</v>
      </c>
      <c r="F11" s="45"/>
      <c r="G11" s="45"/>
      <c r="H11" s="45"/>
      <c r="I11" s="15"/>
      <c r="J11" s="54">
        <v>6375525.96</v>
      </c>
      <c r="K11" s="17"/>
      <c r="L11" s="54">
        <v>6766640.0700000003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87</v>
      </c>
      <c r="E12" s="45"/>
      <c r="F12" s="45"/>
      <c r="G12" s="45"/>
      <c r="H12" s="45"/>
      <c r="I12" s="15"/>
      <c r="J12" s="54">
        <v>38462.81</v>
      </c>
      <c r="K12" s="17"/>
      <c r="L12" s="54">
        <v>33937.659999999989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88</v>
      </c>
      <c r="E13" s="45"/>
      <c r="F13" s="45"/>
      <c r="G13" s="45"/>
      <c r="H13" s="45"/>
      <c r="I13" s="15"/>
      <c r="J13" s="54">
        <v>28689.149999999998</v>
      </c>
      <c r="K13" s="17"/>
      <c r="L13" s="54">
        <v>41892.82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 t="s">
        <v>89</v>
      </c>
      <c r="E14" s="45"/>
      <c r="F14" s="45"/>
      <c r="G14" s="45"/>
      <c r="H14" s="45"/>
      <c r="I14" s="15"/>
      <c r="J14" s="54">
        <v>698614.17999999993</v>
      </c>
      <c r="K14" s="17"/>
      <c r="L14" s="54">
        <v>647754.53999999992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90</v>
      </c>
      <c r="F15" s="45"/>
      <c r="G15" s="45"/>
      <c r="H15" s="45"/>
      <c r="I15" s="15"/>
      <c r="J15" s="54">
        <v>504915.89</v>
      </c>
      <c r="K15" s="17"/>
      <c r="L15" s="54">
        <v>441851.74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158</v>
      </c>
      <c r="F16" s="45"/>
      <c r="G16" s="45"/>
      <c r="H16" s="45"/>
      <c r="I16" s="15"/>
      <c r="J16" s="54">
        <v>25901.57</v>
      </c>
      <c r="K16" s="17"/>
      <c r="L16" s="54">
        <v>119364.65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91</v>
      </c>
      <c r="F17" s="45"/>
      <c r="G17" s="45"/>
      <c r="H17" s="45"/>
      <c r="I17" s="15"/>
      <c r="J17" s="54">
        <v>148236.4</v>
      </c>
      <c r="K17" s="17"/>
      <c r="L17" s="54">
        <v>75695.049999999988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/>
      <c r="E18" s="45" t="s">
        <v>92</v>
      </c>
      <c r="F18" s="45"/>
      <c r="G18" s="45"/>
      <c r="H18" s="45"/>
      <c r="I18" s="15"/>
      <c r="J18" s="54">
        <v>19560.32</v>
      </c>
      <c r="K18" s="17"/>
      <c r="L18" s="54">
        <v>10843.1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94</v>
      </c>
      <c r="E19" s="45"/>
      <c r="F19" s="45"/>
      <c r="G19" s="45"/>
      <c r="H19" s="45"/>
      <c r="I19" s="15"/>
      <c r="J19" s="54">
        <v>6742190.8200000003</v>
      </c>
      <c r="K19" s="17"/>
      <c r="L19" s="54">
        <v>4534697.6100000003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 t="s">
        <v>95</v>
      </c>
      <c r="D20" s="45"/>
      <c r="E20" s="45"/>
      <c r="F20" s="45"/>
      <c r="G20" s="45"/>
      <c r="H20" s="45"/>
      <c r="I20" s="15"/>
      <c r="J20" s="46">
        <v>24917616.699999999</v>
      </c>
      <c r="K20" s="17"/>
      <c r="L20" s="46">
        <v>21675730.830000002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 t="s">
        <v>96</v>
      </c>
      <c r="E21" s="45"/>
      <c r="F21" s="45"/>
      <c r="G21" s="45"/>
      <c r="H21" s="45"/>
      <c r="I21" s="15"/>
      <c r="J21" s="54">
        <v>9831820.9800000004</v>
      </c>
      <c r="K21" s="17"/>
      <c r="L21" s="54">
        <v>8210069.4500000002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 t="s">
        <v>98</v>
      </c>
      <c r="F22" s="45"/>
      <c r="G22" s="45"/>
      <c r="H22" s="45"/>
      <c r="I22" s="15"/>
      <c r="J22" s="54">
        <v>9831820.9800000004</v>
      </c>
      <c r="K22" s="17"/>
      <c r="L22" s="54">
        <v>8210069.4500000002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99</v>
      </c>
      <c r="G23" s="45"/>
      <c r="H23" s="45"/>
      <c r="I23" s="15"/>
      <c r="J23" s="54">
        <v>7805860.9800000004</v>
      </c>
      <c r="K23" s="17"/>
      <c r="L23" s="54">
        <v>6354801.21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101</v>
      </c>
      <c r="G24" s="45"/>
      <c r="H24" s="45"/>
      <c r="I24" s="15"/>
      <c r="J24" s="54">
        <v>99838.51</v>
      </c>
      <c r="K24" s="17"/>
      <c r="L24" s="54">
        <v>97015.91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159</v>
      </c>
      <c r="G25" s="45"/>
      <c r="H25" s="45"/>
      <c r="I25" s="15"/>
      <c r="J25" s="54">
        <v>1926121.49</v>
      </c>
      <c r="K25" s="17"/>
      <c r="L25" s="54">
        <v>1758252.33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 t="s">
        <v>102</v>
      </c>
      <c r="E26" s="45"/>
      <c r="F26" s="45"/>
      <c r="G26" s="45"/>
      <c r="H26" s="45"/>
      <c r="I26" s="15"/>
      <c r="J26" s="54">
        <v>15085795.720000004</v>
      </c>
      <c r="K26" s="17"/>
      <c r="L26" s="54">
        <v>13465661.379999999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 t="s">
        <v>103</v>
      </c>
      <c r="F27" s="45"/>
      <c r="G27" s="45"/>
      <c r="H27" s="45"/>
      <c r="I27" s="15"/>
      <c r="J27" s="54">
        <v>7169500</v>
      </c>
      <c r="K27" s="17"/>
      <c r="L27" s="54">
        <v>6806800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104</v>
      </c>
      <c r="G28" s="45"/>
      <c r="H28" s="45"/>
      <c r="I28" s="15"/>
      <c r="J28" s="54">
        <v>3300</v>
      </c>
      <c r="K28" s="17"/>
      <c r="L28" s="54">
        <v>30000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105</v>
      </c>
      <c r="G29" s="45"/>
      <c r="H29" s="45"/>
      <c r="I29" s="15"/>
      <c r="J29" s="54">
        <v>6200</v>
      </c>
      <c r="K29" s="17"/>
      <c r="L29" s="54">
        <v>6800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106</v>
      </c>
      <c r="G30" s="45"/>
      <c r="H30" s="45"/>
      <c r="I30" s="15"/>
      <c r="J30" s="54">
        <v>5760000</v>
      </c>
      <c r="K30" s="17"/>
      <c r="L30" s="54">
        <v>5350000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/>
      <c r="F31" s="45" t="s">
        <v>160</v>
      </c>
      <c r="G31" s="45"/>
      <c r="H31" s="45"/>
      <c r="I31" s="15"/>
      <c r="J31" s="54">
        <v>1400000</v>
      </c>
      <c r="K31" s="17"/>
      <c r="L31" s="54">
        <v>1420000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182</v>
      </c>
      <c r="F32" s="45"/>
      <c r="G32" s="45"/>
      <c r="H32" s="45"/>
      <c r="I32" s="15"/>
      <c r="J32" s="54">
        <v>1667718.72</v>
      </c>
      <c r="K32" s="17"/>
      <c r="L32" s="54">
        <v>1667718.72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178</v>
      </c>
      <c r="F33" s="45"/>
      <c r="G33" s="45"/>
      <c r="H33" s="45"/>
      <c r="I33" s="15"/>
      <c r="J33" s="54">
        <v>1049326.8</v>
      </c>
      <c r="K33" s="17"/>
      <c r="L33" s="54">
        <v>994627.8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/>
      <c r="F34" s="45" t="s">
        <v>179</v>
      </c>
      <c r="G34" s="45"/>
      <c r="H34" s="45"/>
      <c r="I34" s="15"/>
      <c r="J34" s="54">
        <v>145366</v>
      </c>
      <c r="K34" s="17"/>
      <c r="L34" s="54">
        <v>114900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/>
      <c r="F35" s="45" t="s">
        <v>183</v>
      </c>
      <c r="G35" s="45"/>
      <c r="H35" s="45"/>
      <c r="I35" s="15"/>
      <c r="J35" s="54">
        <v>903960.8</v>
      </c>
      <c r="K35" s="17"/>
      <c r="L35" s="54">
        <v>879727.8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161</v>
      </c>
      <c r="F36" s="45"/>
      <c r="G36" s="45"/>
      <c r="H36" s="45"/>
      <c r="I36" s="15"/>
      <c r="J36" s="54">
        <v>380000</v>
      </c>
      <c r="K36" s="17"/>
      <c r="L36" s="54">
        <v>313000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196</v>
      </c>
      <c r="F37" s="45"/>
      <c r="G37" s="45"/>
      <c r="H37" s="45"/>
      <c r="I37" s="15"/>
      <c r="J37" s="54">
        <v>640000</v>
      </c>
      <c r="K37" s="17"/>
      <c r="L37" s="54">
        <v>0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108</v>
      </c>
      <c r="F38" s="45"/>
      <c r="G38" s="45"/>
      <c r="H38" s="45"/>
      <c r="I38" s="15"/>
      <c r="J38" s="54">
        <v>36760.800000000003</v>
      </c>
      <c r="K38" s="17"/>
      <c r="L38" s="54">
        <v>18494.349999999999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customHeight="1" x14ac:dyDescent="0.2">
      <c r="C39" s="44"/>
      <c r="D39" s="45"/>
      <c r="E39" s="45" t="s">
        <v>109</v>
      </c>
      <c r="F39" s="45"/>
      <c r="G39" s="45"/>
      <c r="H39" s="45"/>
      <c r="I39" s="15"/>
      <c r="J39" s="54">
        <v>106228.65</v>
      </c>
      <c r="K39" s="17"/>
      <c r="L39" s="54">
        <v>13657.15</v>
      </c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customHeight="1" x14ac:dyDescent="0.2">
      <c r="C40" s="44"/>
      <c r="D40" s="45"/>
      <c r="E40" s="45" t="s">
        <v>110</v>
      </c>
      <c r="F40" s="45"/>
      <c r="G40" s="45"/>
      <c r="H40" s="45"/>
      <c r="I40" s="15"/>
      <c r="J40" s="54">
        <v>3069938.35</v>
      </c>
      <c r="K40" s="17"/>
      <c r="L40" s="54">
        <v>3034144.6</v>
      </c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customHeight="1" x14ac:dyDescent="0.2">
      <c r="C41" s="44"/>
      <c r="D41" s="45"/>
      <c r="E41" s="45" t="s">
        <v>163</v>
      </c>
      <c r="F41" s="45"/>
      <c r="G41" s="45"/>
      <c r="H41" s="45"/>
      <c r="I41" s="15"/>
      <c r="J41" s="54">
        <v>9058.4</v>
      </c>
      <c r="K41" s="17"/>
      <c r="L41" s="54">
        <v>6046.95</v>
      </c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customHeight="1" x14ac:dyDescent="0.2">
      <c r="C42" s="44"/>
      <c r="D42" s="45"/>
      <c r="E42" s="45" t="s">
        <v>164</v>
      </c>
      <c r="F42" s="45"/>
      <c r="G42" s="45"/>
      <c r="H42" s="45"/>
      <c r="I42" s="15"/>
      <c r="J42" s="54">
        <v>14983.05</v>
      </c>
      <c r="K42" s="17"/>
      <c r="L42" s="54">
        <v>0</v>
      </c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customHeight="1" x14ac:dyDescent="0.2">
      <c r="C43" s="44"/>
      <c r="D43" s="45"/>
      <c r="E43" s="45" t="s">
        <v>174</v>
      </c>
      <c r="F43" s="45"/>
      <c r="G43" s="45"/>
      <c r="H43" s="45"/>
      <c r="I43" s="15"/>
      <c r="J43" s="54">
        <v>15907.05</v>
      </c>
      <c r="K43" s="17"/>
      <c r="L43" s="54">
        <v>16291.85</v>
      </c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customHeight="1" x14ac:dyDescent="0.2">
      <c r="C44" s="44"/>
      <c r="D44" s="45"/>
      <c r="E44" s="45" t="s">
        <v>180</v>
      </c>
      <c r="F44" s="45"/>
      <c r="G44" s="45"/>
      <c r="H44" s="45"/>
      <c r="I44" s="15"/>
      <c r="J44" s="54">
        <v>143.4</v>
      </c>
      <c r="K44" s="17"/>
      <c r="L44" s="54">
        <v>0</v>
      </c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customHeight="1" x14ac:dyDescent="0.2">
      <c r="C45" s="44"/>
      <c r="D45" s="45"/>
      <c r="E45" s="45" t="s">
        <v>112</v>
      </c>
      <c r="F45" s="45"/>
      <c r="G45" s="45"/>
      <c r="H45" s="45"/>
      <c r="I45" s="15"/>
      <c r="J45" s="54">
        <v>159059.54999999999</v>
      </c>
      <c r="K45" s="17"/>
      <c r="L45" s="54">
        <v>74459.539999999994</v>
      </c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customHeight="1" x14ac:dyDescent="0.2">
      <c r="C46" s="44"/>
      <c r="D46" s="45"/>
      <c r="E46" s="45" t="s">
        <v>114</v>
      </c>
      <c r="F46" s="45"/>
      <c r="G46" s="45"/>
      <c r="H46" s="45"/>
      <c r="I46" s="15"/>
      <c r="J46" s="54">
        <v>767170.95</v>
      </c>
      <c r="K46" s="17"/>
      <c r="L46" s="54">
        <v>520420.42</v>
      </c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23267419.199999999</v>
      </c>
      <c r="K160" s="17"/>
      <c r="L160" s="54">
        <v>25566343.5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-38356.93</v>
      </c>
      <c r="K161" s="17"/>
      <c r="L161" s="54">
        <v>-42142.87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165</v>
      </c>
      <c r="G162" s="45"/>
      <c r="H162" s="45"/>
      <c r="I162" s="15"/>
      <c r="J162" s="54">
        <v>-112442.5</v>
      </c>
      <c r="K162" s="17"/>
      <c r="L162" s="54">
        <v>-156147.70000000001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119</v>
      </c>
      <c r="G163" s="45"/>
      <c r="H163" s="45"/>
      <c r="I163" s="15"/>
      <c r="J163" s="54">
        <v>3129932.35</v>
      </c>
      <c r="K163" s="17"/>
      <c r="L163" s="54">
        <v>3379482.5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121</v>
      </c>
      <c r="G164" s="45"/>
      <c r="H164" s="45"/>
      <c r="I164" s="15"/>
      <c r="J164" s="54">
        <v>-38174.400000000001</v>
      </c>
      <c r="K164" s="17"/>
      <c r="L164" s="54">
        <v>-50668.800000000003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122</v>
      </c>
      <c r="G165" s="45"/>
      <c r="H165" s="45"/>
      <c r="I165" s="15"/>
      <c r="J165" s="54">
        <v>-3129932.35</v>
      </c>
      <c r="K165" s="17"/>
      <c r="L165" s="54">
        <v>-3379482.5</v>
      </c>
      <c r="M165" s="4"/>
      <c r="N165" s="4"/>
      <c r="O165" s="4"/>
    </row>
    <row r="166" spans="3:15" ht="15" x14ac:dyDescent="0.2">
      <c r="C166" s="44" t="s">
        <v>123</v>
      </c>
      <c r="D166" s="45"/>
      <c r="E166" s="45"/>
      <c r="F166" s="45"/>
      <c r="G166" s="45"/>
      <c r="H166" s="45"/>
      <c r="I166" s="15"/>
      <c r="J166" s="46">
        <v>23078445.370000001</v>
      </c>
      <c r="K166" s="17"/>
      <c r="L166" s="46">
        <v>25317384.129999999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124</v>
      </c>
      <c r="G167" s="45"/>
      <c r="H167" s="45"/>
      <c r="I167" s="15"/>
      <c r="J167" s="54">
        <v>-21332596.449999999</v>
      </c>
      <c r="K167" s="17"/>
      <c r="L167" s="54">
        <v>-22070677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125</v>
      </c>
      <c r="G168" s="45"/>
      <c r="H168" s="45"/>
      <c r="I168" s="15"/>
      <c r="J168" s="54">
        <v>3366311.6</v>
      </c>
      <c r="K168" s="17"/>
      <c r="L168" s="54">
        <v>3438862.7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166</v>
      </c>
      <c r="G169" s="45"/>
      <c r="H169" s="45"/>
      <c r="I169" s="15"/>
      <c r="J169" s="54">
        <v>-3309.18</v>
      </c>
      <c r="K169" s="17"/>
      <c r="L169" s="54">
        <v>-3955.52</v>
      </c>
      <c r="M169" s="4"/>
      <c r="N169" s="4"/>
      <c r="O169" s="4"/>
    </row>
    <row r="170" spans="3:15" ht="15" x14ac:dyDescent="0.2">
      <c r="C170" s="44" t="s">
        <v>126</v>
      </c>
      <c r="D170" s="45"/>
      <c r="E170" s="45"/>
      <c r="F170" s="45"/>
      <c r="G170" s="45"/>
      <c r="H170" s="45"/>
      <c r="I170" s="15"/>
      <c r="J170" s="46">
        <v>3363002.42</v>
      </c>
      <c r="K170" s="17"/>
      <c r="L170" s="46">
        <v>3434907.18</v>
      </c>
      <c r="M170" s="4"/>
      <c r="N170" s="4"/>
      <c r="O170" s="4"/>
    </row>
    <row r="171" spans="3:15" ht="15" x14ac:dyDescent="0.2">
      <c r="C171" s="44" t="s">
        <v>127</v>
      </c>
      <c r="D171" s="45"/>
      <c r="E171" s="45"/>
      <c r="F171" s="45"/>
      <c r="G171" s="45"/>
      <c r="H171" s="45"/>
      <c r="I171" s="15"/>
      <c r="J171" s="46">
        <v>-17969594.030000001</v>
      </c>
      <c r="K171" s="17"/>
      <c r="L171" s="46">
        <v>-18635769.82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167</v>
      </c>
      <c r="G172" s="45"/>
      <c r="H172" s="45"/>
      <c r="I172" s="15"/>
      <c r="J172" s="54">
        <v>-116435.5</v>
      </c>
      <c r="K172" s="17"/>
      <c r="L172" s="54">
        <v>-42080.9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128</v>
      </c>
      <c r="G173" s="45"/>
      <c r="H173" s="45"/>
      <c r="I173" s="15"/>
      <c r="J173" s="54">
        <v>-47235.05</v>
      </c>
      <c r="K173" s="17"/>
      <c r="L173" s="54">
        <v>-52473.15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129</v>
      </c>
      <c r="G174" s="45"/>
      <c r="H174" s="45"/>
      <c r="I174" s="15"/>
      <c r="J174" s="54">
        <v>-136346.01999999999</v>
      </c>
      <c r="K174" s="17"/>
      <c r="L174" s="54">
        <v>-206495.63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168</v>
      </c>
      <c r="G175" s="45"/>
      <c r="H175" s="45"/>
      <c r="I175" s="15"/>
      <c r="J175" s="54">
        <v>18599.3</v>
      </c>
      <c r="K175" s="17"/>
      <c r="L175" s="54">
        <v>225305.2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130</v>
      </c>
      <c r="G176" s="45"/>
      <c r="H176" s="45"/>
      <c r="I176" s="15"/>
      <c r="J176" s="54">
        <v>-410000</v>
      </c>
      <c r="K176" s="17"/>
      <c r="L176" s="54">
        <v>-550000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131</v>
      </c>
      <c r="G177" s="45"/>
      <c r="H177" s="45"/>
      <c r="I177" s="15"/>
      <c r="J177" s="54">
        <v>-1063476</v>
      </c>
      <c r="K177" s="17"/>
      <c r="L177" s="54">
        <v>-5708187.4000000004</v>
      </c>
      <c r="M177" s="4"/>
      <c r="N177" s="4"/>
      <c r="O177" s="4"/>
    </row>
    <row r="178" spans="3:15" ht="15" x14ac:dyDescent="0.2">
      <c r="C178" s="44"/>
      <c r="D178" s="45"/>
      <c r="E178" s="45"/>
      <c r="F178" s="45" t="s">
        <v>132</v>
      </c>
      <c r="G178" s="45"/>
      <c r="H178" s="45"/>
      <c r="I178" s="15"/>
      <c r="J178" s="54">
        <v>-273203</v>
      </c>
      <c r="K178" s="17"/>
      <c r="L178" s="54">
        <v>1553822</v>
      </c>
      <c r="M178" s="4"/>
      <c r="N178" s="4"/>
      <c r="O178" s="4"/>
    </row>
    <row r="179" spans="3:15" ht="15" x14ac:dyDescent="0.2">
      <c r="C179" s="44" t="s">
        <v>133</v>
      </c>
      <c r="D179" s="45"/>
      <c r="E179" s="45"/>
      <c r="F179" s="45"/>
      <c r="G179" s="45"/>
      <c r="H179" s="45"/>
      <c r="I179" s="15"/>
      <c r="J179" s="46">
        <v>-19997690.299999997</v>
      </c>
      <c r="K179" s="17"/>
      <c r="L179" s="46">
        <v>-23415879.699999996</v>
      </c>
      <c r="M179" s="4"/>
      <c r="N179" s="4"/>
      <c r="O179" s="4"/>
    </row>
    <row r="180" spans="3:15" ht="15" x14ac:dyDescent="0.2">
      <c r="C180" s="44" t="s">
        <v>134</v>
      </c>
      <c r="D180" s="45"/>
      <c r="E180" s="45"/>
      <c r="F180" s="45"/>
      <c r="G180" s="45"/>
      <c r="H180" s="45"/>
      <c r="I180" s="15"/>
      <c r="J180" s="46">
        <v>3080755.070000004</v>
      </c>
      <c r="K180" s="17"/>
      <c r="L180" s="46">
        <v>1901504.4300000034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135</v>
      </c>
      <c r="G181" s="45"/>
      <c r="H181" s="45"/>
      <c r="I181" s="15"/>
      <c r="J181" s="54">
        <v>-879832.29</v>
      </c>
      <c r="K181" s="17"/>
      <c r="L181" s="54">
        <v>-953162.89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175</v>
      </c>
      <c r="G182" s="45"/>
      <c r="H182" s="45"/>
      <c r="I182" s="15"/>
      <c r="J182" s="54">
        <v>-145</v>
      </c>
      <c r="K182" s="17"/>
      <c r="L182" s="54">
        <v>0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136</v>
      </c>
      <c r="G183" s="45"/>
      <c r="H183" s="45"/>
      <c r="I183" s="15"/>
      <c r="J183" s="54">
        <v>-382694.89</v>
      </c>
      <c r="K183" s="17"/>
      <c r="L183" s="54">
        <v>-370440.21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137</v>
      </c>
      <c r="G184" s="45"/>
      <c r="H184" s="45"/>
      <c r="I184" s="15"/>
      <c r="J184" s="54">
        <v>-5674</v>
      </c>
      <c r="K184" s="17"/>
      <c r="L184" s="54">
        <v>-15000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139</v>
      </c>
      <c r="G185" s="45"/>
      <c r="H185" s="45"/>
      <c r="I185" s="15"/>
      <c r="J185" s="54">
        <v>-12862.6</v>
      </c>
      <c r="K185" s="17"/>
      <c r="L185" s="54">
        <v>-9702.2000000000007</v>
      </c>
      <c r="M185" s="4"/>
      <c r="N185" s="4"/>
      <c r="O185" s="4"/>
    </row>
    <row r="186" spans="3:15" ht="15" x14ac:dyDescent="0.2">
      <c r="C186" s="44" t="s">
        <v>140</v>
      </c>
      <c r="D186" s="45"/>
      <c r="E186" s="45"/>
      <c r="F186" s="45"/>
      <c r="G186" s="45"/>
      <c r="H186" s="45"/>
      <c r="I186" s="15"/>
      <c r="J186" s="46">
        <v>-1281208.7800000003</v>
      </c>
      <c r="K186" s="17"/>
      <c r="L186" s="46">
        <v>-1348305.3</v>
      </c>
      <c r="M186" s="4"/>
      <c r="N186" s="4"/>
      <c r="O186" s="4"/>
    </row>
    <row r="187" spans="3:15" ht="15" x14ac:dyDescent="0.2">
      <c r="C187" s="44" t="s">
        <v>141</v>
      </c>
      <c r="D187" s="45"/>
      <c r="E187" s="45"/>
      <c r="F187" s="45"/>
      <c r="G187" s="45"/>
      <c r="H187" s="45"/>
      <c r="I187" s="15"/>
      <c r="J187" s="46">
        <v>-21278899.079999998</v>
      </c>
      <c r="K187" s="17"/>
      <c r="L187" s="46">
        <v>-24764184.999999996</v>
      </c>
      <c r="M187" s="4"/>
      <c r="N187" s="4"/>
      <c r="O187" s="4"/>
    </row>
    <row r="188" spans="3:15" ht="15" x14ac:dyDescent="0.2">
      <c r="C188" s="44" t="s">
        <v>142</v>
      </c>
      <c r="D188" s="45"/>
      <c r="E188" s="45"/>
      <c r="F188" s="45"/>
      <c r="G188" s="45"/>
      <c r="H188" s="45"/>
      <c r="I188" s="15"/>
      <c r="J188" s="46">
        <v>1799546.2900000038</v>
      </c>
      <c r="K188" s="17"/>
      <c r="L188" s="46">
        <v>553199.13000000338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144</v>
      </c>
      <c r="G189" s="45"/>
      <c r="H189" s="45"/>
      <c r="I189" s="15"/>
      <c r="J189" s="54">
        <v>-7565.55</v>
      </c>
      <c r="K189" s="17"/>
      <c r="L189" s="54">
        <v>-7277.68</v>
      </c>
      <c r="M189" s="4"/>
      <c r="N189" s="4"/>
      <c r="O189" s="4"/>
    </row>
    <row r="190" spans="3:15" ht="15" x14ac:dyDescent="0.2">
      <c r="C190" s="44"/>
      <c r="D190" s="45"/>
      <c r="E190" s="45"/>
      <c r="F190" s="45" t="s">
        <v>197</v>
      </c>
      <c r="G190" s="45"/>
      <c r="H190" s="45"/>
      <c r="I190" s="15"/>
      <c r="J190" s="54">
        <v>-640000</v>
      </c>
      <c r="K190" s="17"/>
      <c r="L190" s="54">
        <v>0</v>
      </c>
      <c r="M190" s="4"/>
      <c r="N190" s="4"/>
      <c r="O190" s="4"/>
    </row>
    <row r="191" spans="3:15" ht="15" x14ac:dyDescent="0.2">
      <c r="C191" s="44"/>
      <c r="D191" s="45"/>
      <c r="E191" s="45"/>
      <c r="F191" s="45" t="s">
        <v>145</v>
      </c>
      <c r="G191" s="45"/>
      <c r="H191" s="45"/>
      <c r="I191" s="15"/>
      <c r="J191" s="54">
        <v>298144.03000000003</v>
      </c>
      <c r="K191" s="17"/>
      <c r="L191" s="54">
        <v>721850.08</v>
      </c>
      <c r="M191" s="4"/>
      <c r="N191" s="4"/>
      <c r="O191" s="4"/>
    </row>
    <row r="192" spans="3:15" ht="15" x14ac:dyDescent="0.2">
      <c r="C192" s="44" t="s">
        <v>146</v>
      </c>
      <c r="D192" s="45"/>
      <c r="E192" s="45"/>
      <c r="F192" s="45"/>
      <c r="G192" s="45"/>
      <c r="H192" s="45"/>
      <c r="I192" s="15"/>
      <c r="J192" s="46">
        <v>-349421.51999999996</v>
      </c>
      <c r="K192" s="17"/>
      <c r="L192" s="46">
        <v>714572.39999999991</v>
      </c>
      <c r="M192" s="4"/>
      <c r="N192" s="4"/>
      <c r="O192" s="4"/>
    </row>
    <row r="193" spans="3:15" ht="15" x14ac:dyDescent="0.2">
      <c r="C193" s="44"/>
      <c r="D193" s="45"/>
      <c r="E193" s="45"/>
      <c r="F193" s="45" t="s">
        <v>147</v>
      </c>
      <c r="G193" s="45"/>
      <c r="H193" s="45"/>
      <c r="I193" s="15"/>
      <c r="J193" s="54">
        <v>935</v>
      </c>
      <c r="K193" s="17"/>
      <c r="L193" s="54">
        <v>10762</v>
      </c>
      <c r="M193" s="4"/>
      <c r="N193" s="4"/>
      <c r="O193" s="4"/>
    </row>
    <row r="194" spans="3:15" ht="15" x14ac:dyDescent="0.2">
      <c r="C194" s="44"/>
      <c r="D194" s="45"/>
      <c r="E194" s="45"/>
      <c r="F194" s="45" t="s">
        <v>148</v>
      </c>
      <c r="G194" s="45"/>
      <c r="H194" s="45"/>
      <c r="I194" s="15"/>
      <c r="J194" s="54">
        <v>0</v>
      </c>
      <c r="K194" s="17"/>
      <c r="L194" s="54">
        <v>-223.13</v>
      </c>
      <c r="M194" s="4"/>
      <c r="N194" s="4"/>
      <c r="O194" s="4"/>
    </row>
    <row r="195" spans="3:15" ht="15" x14ac:dyDescent="0.2">
      <c r="C195" s="44" t="s">
        <v>149</v>
      </c>
      <c r="D195" s="45"/>
      <c r="E195" s="45"/>
      <c r="F195" s="45"/>
      <c r="G195" s="45"/>
      <c r="H195" s="45"/>
      <c r="I195" s="15"/>
      <c r="J195" s="46">
        <v>-348486.51999999996</v>
      </c>
      <c r="K195" s="17"/>
      <c r="L195" s="46">
        <v>725111.2699999999</v>
      </c>
      <c r="M195" s="4"/>
      <c r="N195" s="4"/>
      <c r="O195" s="4"/>
    </row>
    <row r="196" spans="3:15" ht="15" x14ac:dyDescent="0.2">
      <c r="C196" s="44" t="s">
        <v>150</v>
      </c>
      <c r="D196" s="45"/>
      <c r="E196" s="45"/>
      <c r="F196" s="45"/>
      <c r="G196" s="45"/>
      <c r="H196" s="45"/>
      <c r="I196" s="15"/>
      <c r="J196" s="46">
        <v>1451059.7700000037</v>
      </c>
      <c r="K196" s="17"/>
      <c r="L196" s="46">
        <v>1278310.4000000034</v>
      </c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6455.8</v>
      </c>
      <c r="K312" s="17"/>
      <c r="L312" s="54">
        <v>1808.35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118</v>
      </c>
      <c r="G313" s="45"/>
      <c r="H313" s="45"/>
      <c r="I313" s="15"/>
      <c r="J313" s="54">
        <v>-3</v>
      </c>
      <c r="K313" s="17"/>
      <c r="L313" s="54">
        <v>-1.65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6452.8</v>
      </c>
      <c r="K314" s="17"/>
      <c r="L314" s="46">
        <v>1806.6999999999998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-6319.6</v>
      </c>
      <c r="K315" s="17"/>
      <c r="L315" s="54">
        <v>-19808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129</v>
      </c>
      <c r="G316" s="45"/>
      <c r="H316" s="45"/>
      <c r="I316" s="15"/>
      <c r="J316" s="54">
        <v>0</v>
      </c>
      <c r="K316" s="17"/>
      <c r="L316" s="54">
        <v>-5500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130</v>
      </c>
      <c r="G317" s="45"/>
      <c r="H317" s="45"/>
      <c r="I317" s="15"/>
      <c r="J317" s="54">
        <v>27300</v>
      </c>
      <c r="K317" s="17"/>
      <c r="L317" s="54">
        <v>-31800</v>
      </c>
      <c r="M317" s="4"/>
      <c r="N317" s="4"/>
      <c r="O317" s="4"/>
    </row>
    <row r="318" spans="2:15" ht="14.45" customHeight="1" x14ac:dyDescent="0.2">
      <c r="C318" s="44" t="s">
        <v>133</v>
      </c>
      <c r="D318" s="45"/>
      <c r="E318" s="45"/>
      <c r="F318" s="45"/>
      <c r="G318" s="45"/>
      <c r="H318" s="45"/>
      <c r="I318" s="15"/>
      <c r="J318" s="46">
        <v>20980.400000000001</v>
      </c>
      <c r="K318" s="17"/>
      <c r="L318" s="46">
        <v>-57108</v>
      </c>
      <c r="M318" s="4"/>
      <c r="N318" s="4"/>
      <c r="O318" s="4"/>
    </row>
    <row r="319" spans="2:15" ht="14.45" customHeight="1" x14ac:dyDescent="0.2">
      <c r="C319" s="44" t="s">
        <v>134</v>
      </c>
      <c r="D319" s="45"/>
      <c r="E319" s="45"/>
      <c r="F319" s="45"/>
      <c r="G319" s="45"/>
      <c r="H319" s="45"/>
      <c r="I319" s="15"/>
      <c r="J319" s="46">
        <v>27433.200000000001</v>
      </c>
      <c r="K319" s="17"/>
      <c r="L319" s="46">
        <v>-55301.3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135</v>
      </c>
      <c r="G320" s="45"/>
      <c r="H320" s="45"/>
      <c r="I320" s="15"/>
      <c r="J320" s="54">
        <v>-5563.38</v>
      </c>
      <c r="K320" s="17"/>
      <c r="L320" s="54">
        <v>-6028.74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136</v>
      </c>
      <c r="G321" s="45"/>
      <c r="H321" s="45"/>
      <c r="I321" s="15"/>
      <c r="J321" s="54">
        <v>-23539.1</v>
      </c>
      <c r="K321" s="17"/>
      <c r="L321" s="54">
        <v>-13725.66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139</v>
      </c>
      <c r="G322" s="45"/>
      <c r="H322" s="45"/>
      <c r="I322" s="15"/>
      <c r="J322" s="54">
        <v>-257.25</v>
      </c>
      <c r="K322" s="17"/>
      <c r="L322" s="54">
        <v>-194.04</v>
      </c>
      <c r="M322" s="4"/>
      <c r="N322" s="4"/>
      <c r="O322" s="4"/>
    </row>
    <row r="323" spans="3:15" ht="14.45" customHeight="1" x14ac:dyDescent="0.2">
      <c r="C323" s="44" t="s">
        <v>140</v>
      </c>
      <c r="D323" s="45"/>
      <c r="E323" s="45"/>
      <c r="F323" s="45"/>
      <c r="G323" s="45"/>
      <c r="H323" s="45"/>
      <c r="I323" s="15"/>
      <c r="J323" s="46">
        <v>-29359.73</v>
      </c>
      <c r="K323" s="17"/>
      <c r="L323" s="46">
        <v>-19948.440000000002</v>
      </c>
      <c r="M323" s="4"/>
      <c r="N323" s="4"/>
      <c r="O323" s="4"/>
    </row>
    <row r="324" spans="3:15" ht="14.45" customHeight="1" x14ac:dyDescent="0.2">
      <c r="C324" s="44" t="s">
        <v>141</v>
      </c>
      <c r="D324" s="45"/>
      <c r="E324" s="45"/>
      <c r="F324" s="45"/>
      <c r="G324" s="45"/>
      <c r="H324" s="45"/>
      <c r="I324" s="15"/>
      <c r="J324" s="46">
        <v>-8379.3299999999981</v>
      </c>
      <c r="K324" s="17"/>
      <c r="L324" s="46">
        <v>-77056.44</v>
      </c>
      <c r="M324" s="4"/>
      <c r="N324" s="4"/>
      <c r="O324" s="4"/>
    </row>
    <row r="325" spans="3:15" ht="14.45" customHeight="1" x14ac:dyDescent="0.2">
      <c r="C325" s="44" t="s">
        <v>142</v>
      </c>
      <c r="D325" s="45"/>
      <c r="E325" s="45"/>
      <c r="F325" s="45"/>
      <c r="G325" s="45"/>
      <c r="H325" s="45"/>
      <c r="I325" s="15"/>
      <c r="J325" s="46">
        <v>-1926.5299999999988</v>
      </c>
      <c r="K325" s="17"/>
      <c r="L325" s="46">
        <v>-75249.740000000005</v>
      </c>
      <c r="M325" s="4"/>
      <c r="N325" s="4"/>
      <c r="O325" s="4"/>
    </row>
    <row r="326" spans="3:15" ht="14.45" customHeight="1" x14ac:dyDescent="0.2">
      <c r="C326" s="44"/>
      <c r="D326" s="45"/>
      <c r="E326" s="45"/>
      <c r="F326" s="45" t="s">
        <v>144</v>
      </c>
      <c r="G326" s="45"/>
      <c r="H326" s="45"/>
      <c r="I326" s="15"/>
      <c r="J326" s="54">
        <v>-100.87</v>
      </c>
      <c r="K326" s="17"/>
      <c r="L326" s="54">
        <v>-97.04</v>
      </c>
      <c r="M326" s="4"/>
      <c r="N326" s="4"/>
      <c r="O326" s="4"/>
    </row>
    <row r="327" spans="3:15" ht="14.45" customHeight="1" x14ac:dyDescent="0.2">
      <c r="C327" s="44"/>
      <c r="D327" s="45"/>
      <c r="E327" s="45"/>
      <c r="F327" s="45" t="s">
        <v>145</v>
      </c>
      <c r="G327" s="45"/>
      <c r="H327" s="45"/>
      <c r="I327" s="15"/>
      <c r="J327" s="54">
        <v>4850</v>
      </c>
      <c r="K327" s="17"/>
      <c r="L327" s="54">
        <v>15000</v>
      </c>
      <c r="M327" s="4"/>
      <c r="N327" s="4"/>
      <c r="O327" s="4"/>
    </row>
    <row r="328" spans="3:15" ht="14.45" customHeight="1" x14ac:dyDescent="0.2">
      <c r="C328" s="44" t="s">
        <v>146</v>
      </c>
      <c r="D328" s="45"/>
      <c r="E328" s="45"/>
      <c r="F328" s="45"/>
      <c r="G328" s="45"/>
      <c r="H328" s="45"/>
      <c r="I328" s="15"/>
      <c r="J328" s="46">
        <v>4749.13</v>
      </c>
      <c r="K328" s="17"/>
      <c r="L328" s="46">
        <v>14902.96</v>
      </c>
      <c r="M328" s="4"/>
      <c r="N328" s="4"/>
      <c r="O328" s="4"/>
    </row>
    <row r="329" spans="3:15" ht="14.45" customHeight="1" x14ac:dyDescent="0.2">
      <c r="C329" s="44" t="s">
        <v>149</v>
      </c>
      <c r="D329" s="45"/>
      <c r="E329" s="45"/>
      <c r="F329" s="45"/>
      <c r="G329" s="45"/>
      <c r="H329" s="45"/>
      <c r="I329" s="15"/>
      <c r="J329" s="46">
        <v>4749.13</v>
      </c>
      <c r="K329" s="17"/>
      <c r="L329" s="46">
        <v>14902.96</v>
      </c>
      <c r="M329" s="4"/>
      <c r="N329" s="4"/>
      <c r="O329" s="4"/>
    </row>
    <row r="330" spans="3:15" ht="14.45" customHeight="1" x14ac:dyDescent="0.2">
      <c r="C330" s="44" t="s">
        <v>150</v>
      </c>
      <c r="D330" s="45"/>
      <c r="E330" s="45"/>
      <c r="F330" s="45"/>
      <c r="G330" s="45"/>
      <c r="H330" s="45"/>
      <c r="I330" s="15"/>
      <c r="J330" s="46">
        <v>2822.6000000000013</v>
      </c>
      <c r="K330" s="17"/>
      <c r="L330" s="46">
        <v>-60346.780000000006</v>
      </c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/>
      <c r="D464" s="45"/>
      <c r="E464" s="45"/>
      <c r="F464" s="45" t="s">
        <v>117</v>
      </c>
      <c r="G464" s="45"/>
      <c r="H464" s="45"/>
      <c r="I464" s="15"/>
      <c r="J464" s="54">
        <v>1640673.1</v>
      </c>
      <c r="K464" s="17"/>
      <c r="L464" s="54">
        <v>1608892</v>
      </c>
      <c r="AB464" s="1"/>
      <c r="AC464" s="1"/>
      <c r="AD464" s="1"/>
      <c r="AE464" s="1"/>
      <c r="AF464" s="1"/>
      <c r="AG464" s="1"/>
    </row>
    <row r="465" spans="3:12" s="4" customFormat="1" ht="14.45" customHeight="1" x14ac:dyDescent="0.2">
      <c r="C465" s="44"/>
      <c r="D465" s="45"/>
      <c r="E465" s="45"/>
      <c r="F465" s="45" t="s">
        <v>118</v>
      </c>
      <c r="G465" s="45"/>
      <c r="H465" s="45"/>
      <c r="I465" s="15"/>
      <c r="J465" s="54">
        <v>-120568</v>
      </c>
      <c r="K465" s="17"/>
      <c r="L465" s="54">
        <v>-112183</v>
      </c>
    </row>
    <row r="466" spans="3:12" s="4" customFormat="1" ht="14.45" customHeight="1" x14ac:dyDescent="0.2">
      <c r="C466" s="44"/>
      <c r="D466" s="45"/>
      <c r="E466" s="45"/>
      <c r="F466" s="45" t="s">
        <v>165</v>
      </c>
      <c r="G466" s="45"/>
      <c r="H466" s="45"/>
      <c r="I466" s="15"/>
      <c r="J466" s="54">
        <v>-182201.5</v>
      </c>
      <c r="K466" s="17"/>
      <c r="L466" s="54">
        <v>-144361.45000000001</v>
      </c>
    </row>
    <row r="467" spans="3:12" s="4" customFormat="1" ht="14.45" customHeight="1" x14ac:dyDescent="0.2">
      <c r="C467" s="44" t="s">
        <v>123</v>
      </c>
      <c r="D467" s="45"/>
      <c r="E467" s="45"/>
      <c r="F467" s="45"/>
      <c r="G467" s="45"/>
      <c r="H467" s="45"/>
      <c r="I467" s="15"/>
      <c r="J467" s="46">
        <v>1337903.6000000001</v>
      </c>
      <c r="K467" s="17"/>
      <c r="L467" s="46">
        <v>1352347.55</v>
      </c>
    </row>
    <row r="468" spans="3:12" s="4" customFormat="1" ht="14.45" customHeight="1" x14ac:dyDescent="0.2">
      <c r="C468" s="44"/>
      <c r="D468" s="45"/>
      <c r="E468" s="45"/>
      <c r="F468" s="45" t="s">
        <v>124</v>
      </c>
      <c r="G468" s="45"/>
      <c r="H468" s="45"/>
      <c r="I468" s="15"/>
      <c r="J468" s="54">
        <v>-654205.1</v>
      </c>
      <c r="K468" s="17"/>
      <c r="L468" s="54">
        <v>-640526.35</v>
      </c>
    </row>
    <row r="469" spans="3:12" s="4" customFormat="1" ht="14.45" customHeight="1" x14ac:dyDescent="0.2">
      <c r="C469" s="44"/>
      <c r="D469" s="45"/>
      <c r="E469" s="45"/>
      <c r="F469" s="45" t="s">
        <v>125</v>
      </c>
      <c r="G469" s="45"/>
      <c r="H469" s="45"/>
      <c r="I469" s="15"/>
      <c r="J469" s="54">
        <v>6254.25</v>
      </c>
      <c r="K469" s="17"/>
      <c r="L469" s="54">
        <v>16049.65</v>
      </c>
    </row>
    <row r="470" spans="3:12" s="4" customFormat="1" ht="14.45" customHeight="1" x14ac:dyDescent="0.2">
      <c r="C470" s="44"/>
      <c r="D470" s="45"/>
      <c r="E470" s="45"/>
      <c r="F470" s="45" t="s">
        <v>166</v>
      </c>
      <c r="G470" s="45"/>
      <c r="H470" s="45"/>
      <c r="I470" s="15"/>
      <c r="J470" s="54">
        <v>-1369.9</v>
      </c>
      <c r="K470" s="17"/>
      <c r="L470" s="54">
        <v>-221</v>
      </c>
    </row>
    <row r="471" spans="3:12" s="4" customFormat="1" ht="14.45" customHeight="1" x14ac:dyDescent="0.2">
      <c r="C471" s="44" t="s">
        <v>127</v>
      </c>
      <c r="D471" s="45"/>
      <c r="E471" s="45"/>
      <c r="F471" s="45"/>
      <c r="G471" s="45"/>
      <c r="H471" s="45"/>
      <c r="I471" s="15"/>
      <c r="J471" s="46">
        <v>-649320.75</v>
      </c>
      <c r="K471" s="17"/>
      <c r="L471" s="46">
        <v>-624697.69999999995</v>
      </c>
    </row>
    <row r="472" spans="3:12" s="4" customFormat="1" ht="14.45" customHeight="1" x14ac:dyDescent="0.2">
      <c r="C472" s="44"/>
      <c r="D472" s="45"/>
      <c r="E472" s="45"/>
      <c r="F472" s="45" t="s">
        <v>129</v>
      </c>
      <c r="G472" s="45"/>
      <c r="H472" s="45"/>
      <c r="I472" s="15"/>
      <c r="J472" s="54">
        <v>-25172.1</v>
      </c>
      <c r="K472" s="17"/>
      <c r="L472" s="54">
        <v>-25872.6</v>
      </c>
    </row>
    <row r="473" spans="3:12" s="4" customFormat="1" ht="14.45" customHeight="1" x14ac:dyDescent="0.2">
      <c r="C473" s="44"/>
      <c r="D473" s="45"/>
      <c r="E473" s="45"/>
      <c r="F473" s="45" t="s">
        <v>130</v>
      </c>
      <c r="G473" s="45"/>
      <c r="H473" s="45"/>
      <c r="I473" s="15"/>
      <c r="J473" s="54">
        <v>20000</v>
      </c>
      <c r="K473" s="17"/>
      <c r="L473" s="54">
        <v>0</v>
      </c>
    </row>
    <row r="474" spans="3:12" s="4" customFormat="1" ht="14.45" customHeight="1" x14ac:dyDescent="0.2">
      <c r="C474" s="44" t="s">
        <v>133</v>
      </c>
      <c r="D474" s="45"/>
      <c r="E474" s="45"/>
      <c r="F474" s="45"/>
      <c r="G474" s="45"/>
      <c r="H474" s="45"/>
      <c r="I474" s="15"/>
      <c r="J474" s="46">
        <v>-654492.85</v>
      </c>
      <c r="K474" s="17"/>
      <c r="L474" s="46">
        <v>-650570.29999999993</v>
      </c>
    </row>
    <row r="475" spans="3:12" s="4" customFormat="1" ht="14.45" customHeight="1" x14ac:dyDescent="0.2">
      <c r="C475" s="44" t="s">
        <v>134</v>
      </c>
      <c r="D475" s="45"/>
      <c r="E475" s="45"/>
      <c r="F475" s="45"/>
      <c r="G475" s="45"/>
      <c r="H475" s="45"/>
      <c r="I475" s="15"/>
      <c r="J475" s="46">
        <v>683410.75000000012</v>
      </c>
      <c r="K475" s="17"/>
      <c r="L475" s="46">
        <v>701777.25000000012</v>
      </c>
    </row>
    <row r="476" spans="3:12" s="4" customFormat="1" ht="14.45" customHeight="1" x14ac:dyDescent="0.2">
      <c r="C476" s="44"/>
      <c r="D476" s="45"/>
      <c r="E476" s="45"/>
      <c r="F476" s="45" t="s">
        <v>135</v>
      </c>
      <c r="G476" s="45"/>
      <c r="H476" s="45"/>
      <c r="I476" s="15"/>
      <c r="J476" s="54">
        <v>-227280.03</v>
      </c>
      <c r="K476" s="17"/>
      <c r="L476" s="54">
        <v>-246557.72</v>
      </c>
    </row>
    <row r="477" spans="3:12" s="4" customFormat="1" ht="14.45" customHeight="1" x14ac:dyDescent="0.2">
      <c r="C477" s="44"/>
      <c r="D477" s="45"/>
      <c r="E477" s="45"/>
      <c r="F477" s="45" t="s">
        <v>175</v>
      </c>
      <c r="G477" s="45"/>
      <c r="H477" s="45"/>
      <c r="I477" s="15"/>
      <c r="J477" s="54">
        <v>-39436.25</v>
      </c>
      <c r="K477" s="17"/>
      <c r="L477" s="54">
        <v>-21810</v>
      </c>
    </row>
    <row r="478" spans="3:12" s="4" customFormat="1" ht="14.45" customHeight="1" x14ac:dyDescent="0.2">
      <c r="C478" s="44"/>
      <c r="D478" s="45"/>
      <c r="E478" s="45"/>
      <c r="F478" s="45" t="s">
        <v>136</v>
      </c>
      <c r="G478" s="45"/>
      <c r="H478" s="45"/>
      <c r="I478" s="15"/>
      <c r="J478" s="54">
        <v>-227801.37</v>
      </c>
      <c r="K478" s="17"/>
      <c r="L478" s="54">
        <v>-185179.9</v>
      </c>
    </row>
    <row r="479" spans="3:12" ht="15" x14ac:dyDescent="0.2">
      <c r="C479" s="44"/>
      <c r="D479" s="45"/>
      <c r="E479" s="45"/>
      <c r="F479" s="45" t="s">
        <v>137</v>
      </c>
      <c r="G479" s="45"/>
      <c r="H479" s="45"/>
      <c r="I479" s="15"/>
      <c r="J479" s="54">
        <v>-29607.05</v>
      </c>
      <c r="K479" s="17"/>
      <c r="L479" s="54">
        <v>-25225.95</v>
      </c>
    </row>
    <row r="480" spans="3:12" ht="15" x14ac:dyDescent="0.2">
      <c r="C480" s="44"/>
      <c r="D480" s="45"/>
      <c r="E480" s="45"/>
      <c r="F480" s="45" t="s">
        <v>138</v>
      </c>
      <c r="G480" s="45"/>
      <c r="H480" s="45"/>
      <c r="I480" s="15"/>
      <c r="J480" s="54">
        <v>-2927.5</v>
      </c>
      <c r="K480" s="17"/>
      <c r="L480" s="54">
        <v>-4242.5</v>
      </c>
    </row>
    <row r="481" spans="3:12" ht="15" x14ac:dyDescent="0.2">
      <c r="C481" s="44"/>
      <c r="D481" s="45"/>
      <c r="E481" s="45"/>
      <c r="F481" s="45" t="s">
        <v>139</v>
      </c>
      <c r="G481" s="45"/>
      <c r="H481" s="45"/>
      <c r="I481" s="15"/>
      <c r="J481" s="54">
        <v>-12605.35</v>
      </c>
      <c r="K481" s="17"/>
      <c r="L481" s="54">
        <v>-9508.16</v>
      </c>
    </row>
    <row r="482" spans="3:12" ht="15" x14ac:dyDescent="0.2">
      <c r="C482" s="44" t="s">
        <v>140</v>
      </c>
      <c r="D482" s="45"/>
      <c r="E482" s="45"/>
      <c r="F482" s="45"/>
      <c r="G482" s="45"/>
      <c r="H482" s="45"/>
      <c r="I482" s="15"/>
      <c r="J482" s="46">
        <v>-539657.54999999993</v>
      </c>
      <c r="K482" s="17"/>
      <c r="L482" s="46">
        <v>-492524.23</v>
      </c>
    </row>
    <row r="483" spans="3:12" ht="15" x14ac:dyDescent="0.2">
      <c r="C483" s="44" t="s">
        <v>141</v>
      </c>
      <c r="D483" s="45"/>
      <c r="E483" s="45"/>
      <c r="F483" s="45"/>
      <c r="G483" s="45"/>
      <c r="H483" s="45"/>
      <c r="I483" s="15"/>
      <c r="J483" s="46">
        <v>-1194150.3999999999</v>
      </c>
      <c r="K483" s="17"/>
      <c r="L483" s="46">
        <v>-1143094.5299999998</v>
      </c>
    </row>
    <row r="484" spans="3:12" ht="15" x14ac:dyDescent="0.2">
      <c r="C484" s="44" t="s">
        <v>142</v>
      </c>
      <c r="D484" s="45"/>
      <c r="E484" s="45"/>
      <c r="F484" s="45"/>
      <c r="G484" s="45"/>
      <c r="H484" s="45"/>
      <c r="I484" s="15"/>
      <c r="J484" s="46">
        <v>143753.20000000019</v>
      </c>
      <c r="K484" s="17"/>
      <c r="L484" s="46">
        <v>209253.02000000014</v>
      </c>
    </row>
    <row r="485" spans="3:12" ht="15" x14ac:dyDescent="0.2">
      <c r="C485" s="44"/>
      <c r="D485" s="45"/>
      <c r="E485" s="45"/>
      <c r="F485" s="45" t="s">
        <v>186</v>
      </c>
      <c r="G485" s="45"/>
      <c r="H485" s="45"/>
      <c r="I485" s="15"/>
      <c r="J485" s="54">
        <v>-2420.98</v>
      </c>
      <c r="K485" s="17"/>
      <c r="L485" s="54">
        <v>-2328.85</v>
      </c>
    </row>
    <row r="486" spans="3:12" ht="15" x14ac:dyDescent="0.2">
      <c r="C486" s="44"/>
      <c r="D486" s="45"/>
      <c r="E486" s="45"/>
      <c r="F486" s="45" t="s">
        <v>170</v>
      </c>
      <c r="G486" s="45"/>
      <c r="H486" s="45"/>
      <c r="I486" s="15"/>
      <c r="J486" s="54">
        <v>48438.59</v>
      </c>
      <c r="K486" s="17"/>
      <c r="L486" s="54">
        <v>150905.94</v>
      </c>
    </row>
    <row r="487" spans="3:12" ht="15" x14ac:dyDescent="0.2">
      <c r="C487" s="44" t="s">
        <v>146</v>
      </c>
      <c r="D487" s="45"/>
      <c r="E487" s="45"/>
      <c r="F487" s="45"/>
      <c r="G487" s="45"/>
      <c r="H487" s="45"/>
      <c r="I487" s="15"/>
      <c r="J487" s="46">
        <v>46017.609999999993</v>
      </c>
      <c r="K487" s="17"/>
      <c r="L487" s="46">
        <v>148577.09</v>
      </c>
    </row>
    <row r="488" spans="3:12" ht="15" x14ac:dyDescent="0.2">
      <c r="C488" s="44"/>
      <c r="D488" s="45"/>
      <c r="E488" s="45"/>
      <c r="F488" s="45" t="s">
        <v>171</v>
      </c>
      <c r="G488" s="45"/>
      <c r="H488" s="45"/>
      <c r="I488" s="15"/>
      <c r="J488" s="54">
        <v>-44901.65</v>
      </c>
      <c r="K488" s="17"/>
      <c r="L488" s="54">
        <v>-46505.599999999999</v>
      </c>
    </row>
    <row r="489" spans="3:12" ht="15" x14ac:dyDescent="0.2">
      <c r="C489" s="44"/>
      <c r="D489" s="45"/>
      <c r="E489" s="45"/>
      <c r="F489" s="45" t="s">
        <v>200</v>
      </c>
      <c r="G489" s="45"/>
      <c r="H489" s="45"/>
      <c r="I489" s="15"/>
      <c r="J489" s="54">
        <v>23000</v>
      </c>
      <c r="K489" s="17"/>
      <c r="L489" s="54">
        <v>-50000</v>
      </c>
    </row>
    <row r="490" spans="3:12" ht="15" x14ac:dyDescent="0.2">
      <c r="C490" s="44" t="s">
        <v>172</v>
      </c>
      <c r="D490" s="45"/>
      <c r="E490" s="45"/>
      <c r="F490" s="45"/>
      <c r="G490" s="45"/>
      <c r="H490" s="45"/>
      <c r="I490" s="15"/>
      <c r="J490" s="46">
        <v>24115.959999999992</v>
      </c>
      <c r="K490" s="17"/>
      <c r="L490" s="46">
        <v>52071.489999999991</v>
      </c>
    </row>
    <row r="491" spans="3:12" ht="15" x14ac:dyDescent="0.2">
      <c r="C491" s="44" t="s">
        <v>173</v>
      </c>
      <c r="D491" s="45"/>
      <c r="E491" s="45"/>
      <c r="F491" s="45"/>
      <c r="G491" s="45"/>
      <c r="H491" s="45"/>
      <c r="I491" s="15"/>
      <c r="J491" s="46">
        <v>167869.16000000018</v>
      </c>
      <c r="K491" s="17"/>
      <c r="L491" s="46">
        <v>261324.51000000013</v>
      </c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36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4372768.5999999996</v>
      </c>
      <c r="K8" s="17"/>
      <c r="L8" s="46">
        <v>4005181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2689737</v>
      </c>
      <c r="K9" s="17"/>
      <c r="L9" s="54">
        <v>2688401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2689737</v>
      </c>
      <c r="K10" s="17"/>
      <c r="L10" s="54">
        <v>2688401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157</v>
      </c>
      <c r="E11" s="45"/>
      <c r="F11" s="45"/>
      <c r="G11" s="45"/>
      <c r="H11" s="45"/>
      <c r="I11" s="15"/>
      <c r="J11" s="54">
        <v>1</v>
      </c>
      <c r="K11" s="17"/>
      <c r="L11" s="54">
        <v>0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87</v>
      </c>
      <c r="E12" s="45"/>
      <c r="F12" s="45"/>
      <c r="G12" s="45"/>
      <c r="H12" s="45"/>
      <c r="I12" s="15"/>
      <c r="J12" s="54">
        <v>1</v>
      </c>
      <c r="K12" s="17"/>
      <c r="L12" s="54">
        <v>2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88</v>
      </c>
      <c r="E13" s="45"/>
      <c r="F13" s="45"/>
      <c r="G13" s="45"/>
      <c r="H13" s="45"/>
      <c r="I13" s="15"/>
      <c r="J13" s="54">
        <v>22913</v>
      </c>
      <c r="K13" s="17"/>
      <c r="L13" s="54">
        <v>55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 t="s">
        <v>89</v>
      </c>
      <c r="E14" s="45"/>
      <c r="F14" s="45"/>
      <c r="G14" s="45"/>
      <c r="H14" s="45"/>
      <c r="I14" s="15"/>
      <c r="J14" s="54">
        <v>361724</v>
      </c>
      <c r="K14" s="17"/>
      <c r="L14" s="54">
        <v>292082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90</v>
      </c>
      <c r="F15" s="45"/>
      <c r="G15" s="45"/>
      <c r="H15" s="45"/>
      <c r="I15" s="15"/>
      <c r="J15" s="54">
        <v>182264</v>
      </c>
      <c r="K15" s="17"/>
      <c r="L15" s="54">
        <v>176891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158</v>
      </c>
      <c r="F16" s="45"/>
      <c r="G16" s="45"/>
      <c r="H16" s="45"/>
      <c r="I16" s="15"/>
      <c r="J16" s="54">
        <v>155979</v>
      </c>
      <c r="K16" s="17"/>
      <c r="L16" s="54">
        <v>111504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91</v>
      </c>
      <c r="F17" s="45"/>
      <c r="G17" s="45"/>
      <c r="H17" s="45"/>
      <c r="I17" s="15"/>
      <c r="J17" s="54">
        <v>23481</v>
      </c>
      <c r="K17" s="17"/>
      <c r="L17" s="54">
        <v>3687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 t="s">
        <v>94</v>
      </c>
      <c r="E18" s="45"/>
      <c r="F18" s="45"/>
      <c r="G18" s="45"/>
      <c r="H18" s="45"/>
      <c r="I18" s="15"/>
      <c r="J18" s="54">
        <v>1298392.6000000001</v>
      </c>
      <c r="K18" s="17"/>
      <c r="L18" s="54">
        <v>1024641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 t="s">
        <v>95</v>
      </c>
      <c r="D19" s="45"/>
      <c r="E19" s="45"/>
      <c r="F19" s="45"/>
      <c r="G19" s="45"/>
      <c r="H19" s="45"/>
      <c r="I19" s="15"/>
      <c r="J19" s="46">
        <v>4372768.5999999996</v>
      </c>
      <c r="K19" s="17"/>
      <c r="L19" s="46">
        <v>4005181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 t="s">
        <v>96</v>
      </c>
      <c r="E20" s="45"/>
      <c r="F20" s="45"/>
      <c r="G20" s="45"/>
      <c r="H20" s="45"/>
      <c r="I20" s="15"/>
      <c r="J20" s="54">
        <v>2848042.6</v>
      </c>
      <c r="K20" s="17"/>
      <c r="L20" s="54">
        <v>2700493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98</v>
      </c>
      <c r="F21" s="45"/>
      <c r="G21" s="45"/>
      <c r="H21" s="45"/>
      <c r="I21" s="15"/>
      <c r="J21" s="54">
        <v>2848042.6</v>
      </c>
      <c r="K21" s="17"/>
      <c r="L21" s="54">
        <v>2700493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/>
      <c r="F22" s="45" t="s">
        <v>99</v>
      </c>
      <c r="G22" s="45"/>
      <c r="H22" s="45"/>
      <c r="I22" s="15"/>
      <c r="J22" s="54">
        <v>2271270</v>
      </c>
      <c r="K22" s="17"/>
      <c r="L22" s="54">
        <v>2112076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101</v>
      </c>
      <c r="G23" s="45"/>
      <c r="H23" s="45"/>
      <c r="I23" s="15"/>
      <c r="J23" s="54">
        <v>576772.6</v>
      </c>
      <c r="K23" s="17"/>
      <c r="L23" s="54">
        <v>588417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 t="s">
        <v>102</v>
      </c>
      <c r="E24" s="45"/>
      <c r="F24" s="45"/>
      <c r="G24" s="45"/>
      <c r="H24" s="45"/>
      <c r="I24" s="15"/>
      <c r="J24" s="54">
        <v>1524726</v>
      </c>
      <c r="K24" s="17"/>
      <c r="L24" s="54">
        <v>1304688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 t="s">
        <v>103</v>
      </c>
      <c r="F25" s="45"/>
      <c r="G25" s="45"/>
      <c r="H25" s="45"/>
      <c r="I25" s="15"/>
      <c r="J25" s="54">
        <v>541200</v>
      </c>
      <c r="K25" s="17"/>
      <c r="L25" s="54">
        <v>571200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104</v>
      </c>
      <c r="G26" s="45"/>
      <c r="H26" s="45"/>
      <c r="I26" s="15"/>
      <c r="J26" s="54">
        <v>700</v>
      </c>
      <c r="K26" s="17"/>
      <c r="L26" s="54">
        <v>700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105</v>
      </c>
      <c r="G27" s="45"/>
      <c r="H27" s="45"/>
      <c r="I27" s="15"/>
      <c r="J27" s="54">
        <v>500</v>
      </c>
      <c r="K27" s="17"/>
      <c r="L27" s="54">
        <v>500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106</v>
      </c>
      <c r="G28" s="45"/>
      <c r="H28" s="45"/>
      <c r="I28" s="15"/>
      <c r="J28" s="54">
        <v>540000</v>
      </c>
      <c r="K28" s="17"/>
      <c r="L28" s="54">
        <v>570000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 t="s">
        <v>108</v>
      </c>
      <c r="F29" s="45"/>
      <c r="G29" s="45"/>
      <c r="H29" s="45"/>
      <c r="I29" s="15"/>
      <c r="J29" s="54">
        <v>192509</v>
      </c>
      <c r="K29" s="17"/>
      <c r="L29" s="54">
        <v>14297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 t="s">
        <v>110</v>
      </c>
      <c r="F30" s="45"/>
      <c r="G30" s="45"/>
      <c r="H30" s="45"/>
      <c r="I30" s="15"/>
      <c r="J30" s="54">
        <v>553964</v>
      </c>
      <c r="K30" s="17"/>
      <c r="L30" s="54">
        <v>510973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163</v>
      </c>
      <c r="F31" s="45"/>
      <c r="G31" s="45"/>
      <c r="H31" s="45"/>
      <c r="I31" s="15"/>
      <c r="J31" s="54">
        <v>26362</v>
      </c>
      <c r="K31" s="17"/>
      <c r="L31" s="54">
        <v>16974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164</v>
      </c>
      <c r="F32" s="45"/>
      <c r="G32" s="45"/>
      <c r="H32" s="45"/>
      <c r="I32" s="15"/>
      <c r="J32" s="54">
        <v>87168</v>
      </c>
      <c r="K32" s="17"/>
      <c r="L32" s="54">
        <v>75154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114</v>
      </c>
      <c r="F33" s="45"/>
      <c r="G33" s="45"/>
      <c r="H33" s="45"/>
      <c r="I33" s="15"/>
      <c r="J33" s="54">
        <v>123523</v>
      </c>
      <c r="K33" s="17"/>
      <c r="L33" s="54">
        <v>116090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hidden="1" customHeight="1" x14ac:dyDescent="0.2">
      <c r="C34" s="44"/>
      <c r="D34" s="45"/>
      <c r="E34" s="45"/>
      <c r="F34" s="45"/>
      <c r="G34" s="45"/>
      <c r="H34" s="45"/>
      <c r="I34" s="15"/>
      <c r="J34" s="54"/>
      <c r="K34" s="17"/>
      <c r="L34" s="54"/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hidden="1" customHeight="1" x14ac:dyDescent="0.2">
      <c r="C35" s="44"/>
      <c r="D35" s="45"/>
      <c r="E35" s="45"/>
      <c r="F35" s="45"/>
      <c r="G35" s="45"/>
      <c r="H35" s="45"/>
      <c r="I35" s="15"/>
      <c r="J35" s="54"/>
      <c r="K35" s="17"/>
      <c r="L35" s="54"/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hidden="1" customHeight="1" x14ac:dyDescent="0.2">
      <c r="C36" s="44"/>
      <c r="D36" s="45"/>
      <c r="E36" s="45"/>
      <c r="F36" s="45"/>
      <c r="G36" s="45"/>
      <c r="H36" s="45"/>
      <c r="I36" s="15"/>
      <c r="J36" s="54"/>
      <c r="K36" s="17"/>
      <c r="L36" s="54"/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hidden="1" customHeight="1" x14ac:dyDescent="0.2">
      <c r="C37" s="44"/>
      <c r="D37" s="45"/>
      <c r="E37" s="45"/>
      <c r="F37" s="45"/>
      <c r="G37" s="45"/>
      <c r="H37" s="45"/>
      <c r="I37" s="15"/>
      <c r="J37" s="54"/>
      <c r="K37" s="17"/>
      <c r="L37" s="54"/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3741090.4</v>
      </c>
      <c r="K160" s="17"/>
      <c r="L160" s="54">
        <v>3783518.51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2988</v>
      </c>
      <c r="K161" s="17"/>
      <c r="L161" s="54">
        <v>-11000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165</v>
      </c>
      <c r="G162" s="45"/>
      <c r="H162" s="45"/>
      <c r="I162" s="15"/>
      <c r="J162" s="54">
        <v>-347921</v>
      </c>
      <c r="K162" s="17"/>
      <c r="L162" s="54">
        <v>-351867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119</v>
      </c>
      <c r="G163" s="45"/>
      <c r="H163" s="45"/>
      <c r="I163" s="15"/>
      <c r="J163" s="54">
        <v>518906</v>
      </c>
      <c r="K163" s="17"/>
      <c r="L163" s="54">
        <v>485937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121</v>
      </c>
      <c r="G164" s="45"/>
      <c r="H164" s="45"/>
      <c r="I164" s="15"/>
      <c r="J164" s="54">
        <v>-4992</v>
      </c>
      <c r="K164" s="17"/>
      <c r="L164" s="54">
        <v>-4994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122</v>
      </c>
      <c r="G165" s="45"/>
      <c r="H165" s="45"/>
      <c r="I165" s="15"/>
      <c r="J165" s="54">
        <v>-518906</v>
      </c>
      <c r="K165" s="17"/>
      <c r="L165" s="54">
        <v>-485937</v>
      </c>
      <c r="M165" s="4"/>
      <c r="N165" s="4"/>
      <c r="O165" s="4"/>
    </row>
    <row r="166" spans="3:15" ht="15" x14ac:dyDescent="0.2">
      <c r="C166" s="44" t="s">
        <v>123</v>
      </c>
      <c r="D166" s="45"/>
      <c r="E166" s="45"/>
      <c r="F166" s="45"/>
      <c r="G166" s="45"/>
      <c r="H166" s="45"/>
      <c r="I166" s="15"/>
      <c r="J166" s="46">
        <v>3391165.4</v>
      </c>
      <c r="K166" s="17"/>
      <c r="L166" s="46">
        <v>3415657.51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124</v>
      </c>
      <c r="G167" s="45"/>
      <c r="H167" s="45"/>
      <c r="I167" s="15"/>
      <c r="J167" s="54">
        <v>-3842566.7</v>
      </c>
      <c r="K167" s="17"/>
      <c r="L167" s="54">
        <v>-3584769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125</v>
      </c>
      <c r="G168" s="45"/>
      <c r="H168" s="45"/>
      <c r="I168" s="15"/>
      <c r="J168" s="54">
        <v>541774.30000000005</v>
      </c>
      <c r="K168" s="17"/>
      <c r="L168" s="54">
        <v>559686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166</v>
      </c>
      <c r="G169" s="45"/>
      <c r="H169" s="45"/>
      <c r="I169" s="15"/>
      <c r="J169" s="54">
        <v>-13</v>
      </c>
      <c r="K169" s="17"/>
      <c r="L169" s="54">
        <v>-25</v>
      </c>
      <c r="M169" s="4"/>
      <c r="N169" s="4"/>
      <c r="O169" s="4"/>
    </row>
    <row r="170" spans="3:15" ht="15" x14ac:dyDescent="0.2">
      <c r="C170" s="44" t="s">
        <v>126</v>
      </c>
      <c r="D170" s="45"/>
      <c r="E170" s="45"/>
      <c r="F170" s="45"/>
      <c r="G170" s="45"/>
      <c r="H170" s="45"/>
      <c r="I170" s="15"/>
      <c r="J170" s="46">
        <v>541761.30000000005</v>
      </c>
      <c r="K170" s="17"/>
      <c r="L170" s="46">
        <v>559661</v>
      </c>
      <c r="M170" s="4"/>
      <c r="N170" s="4"/>
      <c r="O170" s="4"/>
    </row>
    <row r="171" spans="3:15" ht="15" x14ac:dyDescent="0.2">
      <c r="C171" s="44" t="s">
        <v>127</v>
      </c>
      <c r="D171" s="45"/>
      <c r="E171" s="45"/>
      <c r="F171" s="45"/>
      <c r="G171" s="45"/>
      <c r="H171" s="45"/>
      <c r="I171" s="15"/>
      <c r="J171" s="46">
        <v>-3300805.4000000004</v>
      </c>
      <c r="K171" s="17"/>
      <c r="L171" s="46">
        <v>-3025108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167</v>
      </c>
      <c r="G172" s="45"/>
      <c r="H172" s="45"/>
      <c r="I172" s="15"/>
      <c r="J172" s="54">
        <v>-70034</v>
      </c>
      <c r="K172" s="17"/>
      <c r="L172" s="54">
        <v>-18567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129</v>
      </c>
      <c r="G173" s="45"/>
      <c r="H173" s="45"/>
      <c r="I173" s="15"/>
      <c r="J173" s="54">
        <v>-35771</v>
      </c>
      <c r="K173" s="17"/>
      <c r="L173" s="54">
        <v>10435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168</v>
      </c>
      <c r="G174" s="45"/>
      <c r="H174" s="45"/>
      <c r="I174" s="15"/>
      <c r="J174" s="54">
        <v>262771</v>
      </c>
      <c r="K174" s="17"/>
      <c r="L174" s="54">
        <v>107452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130</v>
      </c>
      <c r="G175" s="45"/>
      <c r="H175" s="45"/>
      <c r="I175" s="15"/>
      <c r="J175" s="54">
        <v>30000</v>
      </c>
      <c r="K175" s="17"/>
      <c r="L175" s="54">
        <v>265000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131</v>
      </c>
      <c r="G176" s="45"/>
      <c r="H176" s="45"/>
      <c r="I176" s="15"/>
      <c r="J176" s="54">
        <v>144744</v>
      </c>
      <c r="K176" s="17"/>
      <c r="L176" s="54">
        <v>386816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132</v>
      </c>
      <c r="G177" s="45"/>
      <c r="H177" s="45"/>
      <c r="I177" s="15"/>
      <c r="J177" s="54">
        <v>72000</v>
      </c>
      <c r="K177" s="17"/>
      <c r="L177" s="54">
        <v>-250000</v>
      </c>
      <c r="M177" s="4"/>
      <c r="N177" s="4"/>
      <c r="O177" s="4"/>
    </row>
    <row r="178" spans="3:15" ht="15" x14ac:dyDescent="0.2">
      <c r="C178" s="44" t="s">
        <v>133</v>
      </c>
      <c r="D178" s="45"/>
      <c r="E178" s="45"/>
      <c r="F178" s="45"/>
      <c r="G178" s="45"/>
      <c r="H178" s="45"/>
      <c r="I178" s="15"/>
      <c r="J178" s="46">
        <v>-2897095.4000000004</v>
      </c>
      <c r="K178" s="17"/>
      <c r="L178" s="46">
        <v>-2523972</v>
      </c>
      <c r="M178" s="4"/>
      <c r="N178" s="4"/>
      <c r="O178" s="4"/>
    </row>
    <row r="179" spans="3:15" ht="15" x14ac:dyDescent="0.2">
      <c r="C179" s="44" t="s">
        <v>134</v>
      </c>
      <c r="D179" s="45"/>
      <c r="E179" s="45"/>
      <c r="F179" s="45"/>
      <c r="G179" s="45"/>
      <c r="H179" s="45"/>
      <c r="I179" s="15"/>
      <c r="J179" s="46">
        <v>494069.99999999953</v>
      </c>
      <c r="K179" s="17"/>
      <c r="L179" s="46">
        <v>891685.50999999978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135</v>
      </c>
      <c r="G180" s="45"/>
      <c r="H180" s="45"/>
      <c r="I180" s="15"/>
      <c r="J180" s="54">
        <v>-143548</v>
      </c>
      <c r="K180" s="17"/>
      <c r="L180" s="54">
        <v>-105106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136</v>
      </c>
      <c r="G181" s="45"/>
      <c r="H181" s="45"/>
      <c r="I181" s="15"/>
      <c r="J181" s="54">
        <v>-227090</v>
      </c>
      <c r="K181" s="17"/>
      <c r="L181" s="54">
        <v>-104833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137</v>
      </c>
      <c r="G182" s="45"/>
      <c r="H182" s="45"/>
      <c r="I182" s="15"/>
      <c r="J182" s="54">
        <v>0</v>
      </c>
      <c r="K182" s="17"/>
      <c r="L182" s="54">
        <v>-200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138</v>
      </c>
      <c r="G183" s="45"/>
      <c r="H183" s="45"/>
      <c r="I183" s="15"/>
      <c r="J183" s="54">
        <v>0</v>
      </c>
      <c r="K183" s="17"/>
      <c r="L183" s="54">
        <v>-300</v>
      </c>
      <c r="M183" s="4"/>
      <c r="N183" s="4"/>
      <c r="O183" s="4"/>
    </row>
    <row r="184" spans="3:15" ht="15" x14ac:dyDescent="0.2">
      <c r="C184" s="44" t="s">
        <v>140</v>
      </c>
      <c r="D184" s="45"/>
      <c r="E184" s="45"/>
      <c r="F184" s="45"/>
      <c r="G184" s="45"/>
      <c r="H184" s="45"/>
      <c r="I184" s="15"/>
      <c r="J184" s="46">
        <v>-370638</v>
      </c>
      <c r="K184" s="17"/>
      <c r="L184" s="46">
        <v>-210439</v>
      </c>
      <c r="M184" s="4"/>
      <c r="N184" s="4"/>
      <c r="O184" s="4"/>
    </row>
    <row r="185" spans="3:15" ht="15" x14ac:dyDescent="0.2">
      <c r="C185" s="44" t="s">
        <v>141</v>
      </c>
      <c r="D185" s="45"/>
      <c r="E185" s="45"/>
      <c r="F185" s="45"/>
      <c r="G185" s="45"/>
      <c r="H185" s="45"/>
      <c r="I185" s="15"/>
      <c r="J185" s="46">
        <v>-3267733.4000000004</v>
      </c>
      <c r="K185" s="17"/>
      <c r="L185" s="46">
        <v>-2734411</v>
      </c>
      <c r="M185" s="4"/>
      <c r="N185" s="4"/>
      <c r="O185" s="4"/>
    </row>
    <row r="186" spans="3:15" ht="15" x14ac:dyDescent="0.2">
      <c r="C186" s="44" t="s">
        <v>142</v>
      </c>
      <c r="D186" s="45"/>
      <c r="E186" s="45"/>
      <c r="F186" s="45"/>
      <c r="G186" s="45"/>
      <c r="H186" s="45"/>
      <c r="I186" s="15"/>
      <c r="J186" s="46">
        <v>123431.99999999953</v>
      </c>
      <c r="K186" s="17"/>
      <c r="L186" s="46">
        <v>681246.50999999978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143</v>
      </c>
      <c r="G187" s="45"/>
      <c r="H187" s="45"/>
      <c r="I187" s="15"/>
      <c r="J187" s="54">
        <v>24577</v>
      </c>
      <c r="K187" s="17"/>
      <c r="L187" s="54">
        <v>34890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144</v>
      </c>
      <c r="G188" s="45"/>
      <c r="H188" s="45"/>
      <c r="I188" s="15"/>
      <c r="J188" s="54">
        <v>-13856</v>
      </c>
      <c r="K188" s="17"/>
      <c r="L188" s="54">
        <v>-13449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145</v>
      </c>
      <c r="G189" s="45"/>
      <c r="H189" s="45"/>
      <c r="I189" s="15"/>
      <c r="J189" s="54">
        <v>3441</v>
      </c>
      <c r="K189" s="17"/>
      <c r="L189" s="54">
        <v>7128</v>
      </c>
      <c r="M189" s="4"/>
      <c r="N189" s="4"/>
      <c r="O189" s="4"/>
    </row>
    <row r="190" spans="3:15" ht="15" x14ac:dyDescent="0.2">
      <c r="C190" s="44" t="s">
        <v>146</v>
      </c>
      <c r="D190" s="45"/>
      <c r="E190" s="45"/>
      <c r="F190" s="45"/>
      <c r="G190" s="45"/>
      <c r="H190" s="45"/>
      <c r="I190" s="15"/>
      <c r="J190" s="46">
        <v>14162</v>
      </c>
      <c r="K190" s="17"/>
      <c r="L190" s="46">
        <v>28569</v>
      </c>
      <c r="M190" s="4"/>
      <c r="N190" s="4"/>
      <c r="O190" s="4"/>
    </row>
    <row r="191" spans="3:15" ht="15" x14ac:dyDescent="0.2">
      <c r="C191" s="44"/>
      <c r="D191" s="45"/>
      <c r="E191" s="45"/>
      <c r="F191" s="45" t="s">
        <v>147</v>
      </c>
      <c r="G191" s="45"/>
      <c r="H191" s="45"/>
      <c r="I191" s="15"/>
      <c r="J191" s="54">
        <v>21600</v>
      </c>
      <c r="K191" s="17"/>
      <c r="L191" s="54">
        <v>0</v>
      </c>
      <c r="M191" s="4"/>
      <c r="N191" s="4"/>
      <c r="O191" s="4"/>
    </row>
    <row r="192" spans="3:15" ht="15" x14ac:dyDescent="0.2">
      <c r="C192" s="44" t="s">
        <v>149</v>
      </c>
      <c r="D192" s="45"/>
      <c r="E192" s="45"/>
      <c r="F192" s="45"/>
      <c r="G192" s="45"/>
      <c r="H192" s="45"/>
      <c r="I192" s="15"/>
      <c r="J192" s="46">
        <v>35762</v>
      </c>
      <c r="K192" s="17"/>
      <c r="L192" s="46">
        <v>28569</v>
      </c>
      <c r="M192" s="4"/>
      <c r="N192" s="4"/>
      <c r="O192" s="4"/>
    </row>
    <row r="193" spans="3:15" ht="15" x14ac:dyDescent="0.2">
      <c r="C193" s="44" t="s">
        <v>150</v>
      </c>
      <c r="D193" s="45"/>
      <c r="E193" s="45"/>
      <c r="F193" s="45"/>
      <c r="G193" s="45"/>
      <c r="H193" s="45"/>
      <c r="I193" s="15"/>
      <c r="J193" s="46">
        <v>159193.99999999953</v>
      </c>
      <c r="K193" s="17"/>
      <c r="L193" s="46">
        <v>709815.50999999978</v>
      </c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423.6</v>
      </c>
      <c r="K312" s="17"/>
      <c r="L312" s="54">
        <v>473.95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165</v>
      </c>
      <c r="G313" s="45"/>
      <c r="H313" s="45"/>
      <c r="I313" s="15"/>
      <c r="J313" s="54">
        <v>-68</v>
      </c>
      <c r="K313" s="17"/>
      <c r="L313" s="54">
        <v>-76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355.6</v>
      </c>
      <c r="K314" s="17"/>
      <c r="L314" s="46">
        <v>397.95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130</v>
      </c>
      <c r="G315" s="45"/>
      <c r="H315" s="45"/>
      <c r="I315" s="15"/>
      <c r="J315" s="54">
        <v>0</v>
      </c>
      <c r="K315" s="17"/>
      <c r="L315" s="54">
        <v>200</v>
      </c>
      <c r="M315" s="4"/>
      <c r="N315" s="4"/>
      <c r="O315" s="4"/>
    </row>
    <row r="316" spans="2:15" ht="14.45" customHeight="1" x14ac:dyDescent="0.2">
      <c r="C316" s="44" t="s">
        <v>133</v>
      </c>
      <c r="D316" s="45"/>
      <c r="E316" s="45"/>
      <c r="F316" s="45"/>
      <c r="G316" s="45"/>
      <c r="H316" s="45"/>
      <c r="I316" s="15"/>
      <c r="J316" s="46">
        <v>0</v>
      </c>
      <c r="K316" s="17"/>
      <c r="L316" s="46">
        <v>200</v>
      </c>
      <c r="M316" s="4"/>
      <c r="N316" s="4"/>
      <c r="O316" s="4"/>
    </row>
    <row r="317" spans="2:15" ht="14.45" customHeight="1" x14ac:dyDescent="0.2">
      <c r="C317" s="44" t="s">
        <v>134</v>
      </c>
      <c r="D317" s="45"/>
      <c r="E317" s="45"/>
      <c r="F317" s="45"/>
      <c r="G317" s="45"/>
      <c r="H317" s="45"/>
      <c r="I317" s="15"/>
      <c r="J317" s="46">
        <v>355.6</v>
      </c>
      <c r="K317" s="17"/>
      <c r="L317" s="46">
        <v>597.95000000000005</v>
      </c>
      <c r="M317" s="4"/>
      <c r="N317" s="4"/>
      <c r="O317" s="4"/>
    </row>
    <row r="318" spans="2:15" ht="14.45" customHeight="1" x14ac:dyDescent="0.2">
      <c r="C318" s="44"/>
      <c r="D318" s="45"/>
      <c r="E318" s="45"/>
      <c r="F318" s="45" t="s">
        <v>135</v>
      </c>
      <c r="G318" s="45"/>
      <c r="H318" s="45"/>
      <c r="I318" s="15"/>
      <c r="J318" s="54">
        <v>-7000</v>
      </c>
      <c r="K318" s="17"/>
      <c r="L318" s="54">
        <v>-7000</v>
      </c>
      <c r="M318" s="4"/>
      <c r="N318" s="4"/>
      <c r="O318" s="4"/>
    </row>
    <row r="319" spans="2:15" ht="14.45" customHeight="1" x14ac:dyDescent="0.2">
      <c r="C319" s="44"/>
      <c r="D319" s="45"/>
      <c r="E319" s="45"/>
      <c r="F319" s="45" t="s">
        <v>136</v>
      </c>
      <c r="G319" s="45"/>
      <c r="H319" s="45"/>
      <c r="I319" s="15"/>
      <c r="J319" s="54">
        <v>-5000</v>
      </c>
      <c r="K319" s="17"/>
      <c r="L319" s="54">
        <v>-5000</v>
      </c>
      <c r="M319" s="4"/>
      <c r="N319" s="4"/>
      <c r="O319" s="4"/>
    </row>
    <row r="320" spans="2:15" ht="14.45" customHeight="1" x14ac:dyDescent="0.2">
      <c r="C320" s="44" t="s">
        <v>140</v>
      </c>
      <c r="D320" s="45"/>
      <c r="E320" s="45"/>
      <c r="F320" s="45"/>
      <c r="G320" s="45"/>
      <c r="H320" s="45"/>
      <c r="I320" s="15"/>
      <c r="J320" s="46">
        <v>-12000</v>
      </c>
      <c r="K320" s="17"/>
      <c r="L320" s="46">
        <v>-12000</v>
      </c>
      <c r="M320" s="4"/>
      <c r="N320" s="4"/>
      <c r="O320" s="4"/>
    </row>
    <row r="321" spans="3:15" ht="14.45" customHeight="1" x14ac:dyDescent="0.2">
      <c r="C321" s="44" t="s">
        <v>141</v>
      </c>
      <c r="D321" s="45"/>
      <c r="E321" s="45"/>
      <c r="F321" s="45"/>
      <c r="G321" s="45"/>
      <c r="H321" s="45"/>
      <c r="I321" s="15"/>
      <c r="J321" s="46">
        <v>-12000</v>
      </c>
      <c r="K321" s="17"/>
      <c r="L321" s="46">
        <v>-11800</v>
      </c>
      <c r="M321" s="4"/>
      <c r="N321" s="4"/>
      <c r="O321" s="4"/>
    </row>
    <row r="322" spans="3:15" ht="14.45" customHeight="1" x14ac:dyDescent="0.2">
      <c r="C322" s="44" t="s">
        <v>142</v>
      </c>
      <c r="D322" s="45"/>
      <c r="E322" s="45"/>
      <c r="F322" s="45"/>
      <c r="G322" s="45"/>
      <c r="H322" s="45"/>
      <c r="I322" s="15"/>
      <c r="J322" s="46">
        <v>-11644.4</v>
      </c>
      <c r="K322" s="17"/>
      <c r="L322" s="46">
        <v>-11402.05</v>
      </c>
      <c r="M322" s="4"/>
      <c r="N322" s="4"/>
      <c r="O322" s="4"/>
    </row>
    <row r="323" spans="3:15" ht="14.45" customHeight="1" x14ac:dyDescent="0.2">
      <c r="C323" s="44" t="s">
        <v>150</v>
      </c>
      <c r="D323" s="45"/>
      <c r="E323" s="45"/>
      <c r="F323" s="45"/>
      <c r="G323" s="45"/>
      <c r="H323" s="45"/>
      <c r="I323" s="15"/>
      <c r="J323" s="46">
        <v>-11644.4</v>
      </c>
      <c r="K323" s="17"/>
      <c r="L323" s="46">
        <v>-11402.05</v>
      </c>
      <c r="M323" s="4"/>
      <c r="N323" s="4"/>
      <c r="O323" s="4"/>
    </row>
    <row r="324" spans="3:15" ht="14.45" hidden="1" customHeight="1" x14ac:dyDescent="0.2">
      <c r="C324" s="44"/>
      <c r="D324" s="45"/>
      <c r="E324" s="45"/>
      <c r="F324" s="45"/>
      <c r="G324" s="45"/>
      <c r="H324" s="45"/>
      <c r="I324" s="15"/>
      <c r="J324" s="54"/>
      <c r="K324" s="17"/>
      <c r="L324" s="54"/>
      <c r="M324" s="4"/>
      <c r="N324" s="4"/>
      <c r="O324" s="4"/>
    </row>
    <row r="325" spans="3:15" ht="14.45" hidden="1" customHeight="1" x14ac:dyDescent="0.2">
      <c r="C325" s="44"/>
      <c r="D325" s="45"/>
      <c r="E325" s="45"/>
      <c r="F325" s="45"/>
      <c r="G325" s="45"/>
      <c r="H325" s="45"/>
      <c r="I325" s="15"/>
      <c r="J325" s="54"/>
      <c r="K325" s="17"/>
      <c r="L325" s="54"/>
      <c r="M325" s="4"/>
      <c r="N325" s="4"/>
      <c r="O325" s="4"/>
    </row>
    <row r="326" spans="3:15" ht="14.45" hidden="1" customHeight="1" x14ac:dyDescent="0.2">
      <c r="C326" s="44"/>
      <c r="D326" s="45"/>
      <c r="E326" s="45"/>
      <c r="F326" s="45"/>
      <c r="G326" s="45"/>
      <c r="H326" s="45"/>
      <c r="I326" s="15"/>
      <c r="J326" s="54"/>
      <c r="K326" s="17"/>
      <c r="L326" s="54"/>
      <c r="M326" s="4"/>
      <c r="N326" s="4"/>
      <c r="O326" s="4"/>
    </row>
    <row r="327" spans="3:15" ht="14.45" hidden="1" customHeight="1" x14ac:dyDescent="0.2">
      <c r="C327" s="44"/>
      <c r="D327" s="45"/>
      <c r="E327" s="45"/>
      <c r="F327" s="45"/>
      <c r="G327" s="45"/>
      <c r="H327" s="45"/>
      <c r="I327" s="15"/>
      <c r="J327" s="54"/>
      <c r="K327" s="17"/>
      <c r="L327" s="54"/>
      <c r="M327" s="4"/>
      <c r="N327" s="4"/>
      <c r="O327" s="4"/>
    </row>
    <row r="328" spans="3:15" ht="14.45" hidden="1" customHeight="1" x14ac:dyDescent="0.2">
      <c r="C328" s="44"/>
      <c r="D328" s="45"/>
      <c r="E328" s="45"/>
      <c r="F328" s="45"/>
      <c r="G328" s="45"/>
      <c r="H328" s="45"/>
      <c r="I328" s="15"/>
      <c r="J328" s="54"/>
      <c r="K328" s="17"/>
      <c r="L328" s="54"/>
      <c r="M328" s="4"/>
      <c r="N328" s="4"/>
      <c r="O328" s="4"/>
    </row>
    <row r="329" spans="3:15" ht="14.45" hidden="1" customHeight="1" x14ac:dyDescent="0.2">
      <c r="C329" s="44"/>
      <c r="D329" s="45"/>
      <c r="E329" s="45"/>
      <c r="F329" s="45"/>
      <c r="G329" s="45"/>
      <c r="H329" s="45"/>
      <c r="I329" s="15"/>
      <c r="J329" s="54"/>
      <c r="K329" s="17"/>
      <c r="L329" s="54"/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1" manualBreakCount="1">
    <brk id="309" max="16383" man="1"/>
  </row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37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386935551.3900001</v>
      </c>
      <c r="K8" s="17"/>
      <c r="L8" s="46">
        <v>385262301.28000003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181470325.55000001</v>
      </c>
      <c r="K9" s="17"/>
      <c r="L9" s="54">
        <v>198867797.62000003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181470325.55000001</v>
      </c>
      <c r="K10" s="17"/>
      <c r="L10" s="54">
        <v>198867797.62000003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88</v>
      </c>
      <c r="E11" s="45"/>
      <c r="F11" s="45"/>
      <c r="G11" s="45"/>
      <c r="H11" s="45"/>
      <c r="I11" s="15"/>
      <c r="J11" s="54">
        <v>12168716.299999999</v>
      </c>
      <c r="K11" s="17"/>
      <c r="L11" s="54">
        <v>29414717.530000001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89</v>
      </c>
      <c r="E12" s="45"/>
      <c r="F12" s="45"/>
      <c r="G12" s="45"/>
      <c r="H12" s="45"/>
      <c r="I12" s="15"/>
      <c r="J12" s="54">
        <v>76394972.570000008</v>
      </c>
      <c r="K12" s="17"/>
      <c r="L12" s="54">
        <v>78220961.379999995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/>
      <c r="E13" s="45" t="s">
        <v>90</v>
      </c>
      <c r="F13" s="45"/>
      <c r="G13" s="45"/>
      <c r="H13" s="45"/>
      <c r="I13" s="15"/>
      <c r="J13" s="54">
        <v>68139677.620000005</v>
      </c>
      <c r="K13" s="17"/>
      <c r="L13" s="54">
        <v>71616216.390000001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91</v>
      </c>
      <c r="F14" s="45"/>
      <c r="G14" s="45"/>
      <c r="H14" s="45"/>
      <c r="I14" s="15"/>
      <c r="J14" s="54">
        <v>7159518.9800000004</v>
      </c>
      <c r="K14" s="17"/>
      <c r="L14" s="54">
        <v>5480999.0199999996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92</v>
      </c>
      <c r="F15" s="45"/>
      <c r="G15" s="45"/>
      <c r="H15" s="45"/>
      <c r="I15" s="15"/>
      <c r="J15" s="54">
        <v>1095775.97</v>
      </c>
      <c r="K15" s="17"/>
      <c r="L15" s="54">
        <v>1123745.97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 t="s">
        <v>94</v>
      </c>
      <c r="E16" s="45"/>
      <c r="F16" s="45"/>
      <c r="G16" s="45"/>
      <c r="H16" s="45"/>
      <c r="I16" s="15"/>
      <c r="J16" s="54">
        <v>116901536.97</v>
      </c>
      <c r="K16" s="17"/>
      <c r="L16" s="54">
        <v>78758824.75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 t="s">
        <v>95</v>
      </c>
      <c r="D17" s="45"/>
      <c r="E17" s="45"/>
      <c r="F17" s="45"/>
      <c r="G17" s="45"/>
      <c r="H17" s="45"/>
      <c r="I17" s="15"/>
      <c r="J17" s="46">
        <v>386935551.3900001</v>
      </c>
      <c r="K17" s="17"/>
      <c r="L17" s="46">
        <v>385262301.27999997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 t="s">
        <v>96</v>
      </c>
      <c r="E18" s="45"/>
      <c r="F18" s="45"/>
      <c r="G18" s="45"/>
      <c r="H18" s="45"/>
      <c r="I18" s="15"/>
      <c r="J18" s="54">
        <v>178378014.24000001</v>
      </c>
      <c r="K18" s="17"/>
      <c r="L18" s="54">
        <v>166750032.41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/>
      <c r="E19" s="45" t="s">
        <v>97</v>
      </c>
      <c r="F19" s="45"/>
      <c r="G19" s="45"/>
      <c r="H19" s="45"/>
      <c r="I19" s="15"/>
      <c r="J19" s="54">
        <v>100000</v>
      </c>
      <c r="K19" s="17"/>
      <c r="L19" s="54">
        <v>100000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/>
      <c r="E20" s="45" t="s">
        <v>98</v>
      </c>
      <c r="F20" s="45"/>
      <c r="G20" s="45"/>
      <c r="H20" s="45"/>
      <c r="I20" s="15"/>
      <c r="J20" s="54">
        <v>178278014.24000001</v>
      </c>
      <c r="K20" s="17"/>
      <c r="L20" s="54">
        <v>166650032.41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/>
      <c r="F21" s="45" t="s">
        <v>99</v>
      </c>
      <c r="G21" s="45"/>
      <c r="H21" s="45"/>
      <c r="I21" s="15"/>
      <c r="J21" s="54">
        <v>164957564.22999999</v>
      </c>
      <c r="K21" s="17"/>
      <c r="L21" s="54">
        <v>153638238.69999999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/>
      <c r="F22" s="45" t="s">
        <v>100</v>
      </c>
      <c r="G22" s="45"/>
      <c r="H22" s="45"/>
      <c r="I22" s="15"/>
      <c r="J22" s="54">
        <v>1176612.5900000001</v>
      </c>
      <c r="K22" s="17"/>
      <c r="L22" s="54">
        <v>1023160.29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101</v>
      </c>
      <c r="G23" s="45"/>
      <c r="H23" s="45"/>
      <c r="I23" s="15"/>
      <c r="J23" s="54">
        <v>12143837.42</v>
      </c>
      <c r="K23" s="17"/>
      <c r="L23" s="54">
        <v>11988633.42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 t="s">
        <v>102</v>
      </c>
      <c r="E24" s="45"/>
      <c r="F24" s="45"/>
      <c r="G24" s="45"/>
      <c r="H24" s="45"/>
      <c r="I24" s="15"/>
      <c r="J24" s="54">
        <v>208557537.14999998</v>
      </c>
      <c r="K24" s="17"/>
      <c r="L24" s="54">
        <v>218512268.87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 t="s">
        <v>103</v>
      </c>
      <c r="F25" s="45"/>
      <c r="G25" s="45"/>
      <c r="H25" s="45"/>
      <c r="I25" s="15"/>
      <c r="J25" s="54">
        <v>148104777.38</v>
      </c>
      <c r="K25" s="17"/>
      <c r="L25" s="54">
        <v>154194844.30000001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104</v>
      </c>
      <c r="G26" s="45"/>
      <c r="H26" s="45"/>
      <c r="I26" s="15"/>
      <c r="J26" s="54">
        <v>341642.67</v>
      </c>
      <c r="K26" s="17"/>
      <c r="L26" s="54">
        <v>535245.48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105</v>
      </c>
      <c r="G27" s="45"/>
      <c r="H27" s="45"/>
      <c r="I27" s="15"/>
      <c r="J27" s="54">
        <v>348000</v>
      </c>
      <c r="K27" s="17"/>
      <c r="L27" s="54">
        <v>353000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106</v>
      </c>
      <c r="G28" s="45"/>
      <c r="H28" s="45"/>
      <c r="I28" s="15"/>
      <c r="J28" s="54">
        <v>146652535.71000001</v>
      </c>
      <c r="K28" s="17"/>
      <c r="L28" s="54">
        <v>141603482.80000001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107</v>
      </c>
      <c r="G29" s="45"/>
      <c r="H29" s="45"/>
      <c r="I29" s="15"/>
      <c r="J29" s="54">
        <v>762599</v>
      </c>
      <c r="K29" s="17"/>
      <c r="L29" s="54">
        <v>735116.02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177</v>
      </c>
      <c r="G30" s="45"/>
      <c r="H30" s="45"/>
      <c r="I30" s="15"/>
      <c r="J30" s="54">
        <v>0</v>
      </c>
      <c r="K30" s="17"/>
      <c r="L30" s="54">
        <v>10968000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108</v>
      </c>
      <c r="F31" s="45"/>
      <c r="G31" s="45"/>
      <c r="H31" s="45"/>
      <c r="I31" s="15"/>
      <c r="J31" s="54">
        <v>524296.59000000008</v>
      </c>
      <c r="K31" s="17"/>
      <c r="L31" s="54">
        <v>427262.31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109</v>
      </c>
      <c r="F32" s="45"/>
      <c r="G32" s="45"/>
      <c r="H32" s="45"/>
      <c r="I32" s="15"/>
      <c r="J32" s="54">
        <v>3766.85</v>
      </c>
      <c r="K32" s="17"/>
      <c r="L32" s="54">
        <v>2762.45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110</v>
      </c>
      <c r="F33" s="45"/>
      <c r="G33" s="45"/>
      <c r="H33" s="45"/>
      <c r="I33" s="15"/>
      <c r="J33" s="54">
        <v>27691763.5</v>
      </c>
      <c r="K33" s="17"/>
      <c r="L33" s="54">
        <v>32115519.25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163</v>
      </c>
      <c r="F34" s="45"/>
      <c r="G34" s="45"/>
      <c r="H34" s="45"/>
      <c r="I34" s="15"/>
      <c r="J34" s="54">
        <v>22271485.559999999</v>
      </c>
      <c r="K34" s="17"/>
      <c r="L34" s="54">
        <v>18093384.84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174</v>
      </c>
      <c r="F35" s="45"/>
      <c r="G35" s="45"/>
      <c r="H35" s="45"/>
      <c r="I35" s="15"/>
      <c r="J35" s="54">
        <v>742868.85</v>
      </c>
      <c r="K35" s="17"/>
      <c r="L35" s="54">
        <v>1149426.8999999999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113</v>
      </c>
      <c r="F36" s="45"/>
      <c r="G36" s="45"/>
      <c r="H36" s="45"/>
      <c r="I36" s="15"/>
      <c r="J36" s="54">
        <v>5007125.0999999996</v>
      </c>
      <c r="K36" s="17"/>
      <c r="L36" s="54">
        <v>8448294.0299999993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114</v>
      </c>
      <c r="F37" s="45"/>
      <c r="G37" s="45"/>
      <c r="H37" s="45"/>
      <c r="I37" s="15"/>
      <c r="J37" s="54">
        <v>4211453.32</v>
      </c>
      <c r="K37" s="17"/>
      <c r="L37" s="54">
        <v>4080774.79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642917641.89999998</v>
      </c>
      <c r="K160" s="17"/>
      <c r="L160" s="54">
        <v>670053443.85000002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-10877180.01</v>
      </c>
      <c r="K161" s="17"/>
      <c r="L161" s="54">
        <v>-11610142.199999999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119</v>
      </c>
      <c r="G162" s="45"/>
      <c r="H162" s="45"/>
      <c r="I162" s="15"/>
      <c r="J162" s="54">
        <v>125687506.2</v>
      </c>
      <c r="K162" s="17"/>
      <c r="L162" s="54">
        <v>124731048.34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121</v>
      </c>
      <c r="G163" s="45"/>
      <c r="H163" s="45"/>
      <c r="I163" s="15"/>
      <c r="J163" s="54">
        <v>-743692.92</v>
      </c>
      <c r="K163" s="17"/>
      <c r="L163" s="54">
        <v>-772203.37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122</v>
      </c>
      <c r="G164" s="45"/>
      <c r="H164" s="45"/>
      <c r="I164" s="15"/>
      <c r="J164" s="54">
        <v>-125687506.2</v>
      </c>
      <c r="K164" s="17"/>
      <c r="L164" s="54">
        <v>-124731048.34</v>
      </c>
      <c r="M164" s="4"/>
      <c r="N164" s="4"/>
      <c r="O164" s="4"/>
    </row>
    <row r="165" spans="3:15" ht="15" x14ac:dyDescent="0.2">
      <c r="C165" s="44" t="s">
        <v>123</v>
      </c>
      <c r="D165" s="45"/>
      <c r="E165" s="45"/>
      <c r="F165" s="45"/>
      <c r="G165" s="45"/>
      <c r="H165" s="45"/>
      <c r="I165" s="15"/>
      <c r="J165" s="46">
        <v>631296768.97000003</v>
      </c>
      <c r="K165" s="17"/>
      <c r="L165" s="46">
        <v>657671098.27999997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124</v>
      </c>
      <c r="G166" s="45"/>
      <c r="H166" s="45"/>
      <c r="I166" s="15"/>
      <c r="J166" s="54">
        <v>-665905846.20000005</v>
      </c>
      <c r="K166" s="17"/>
      <c r="L166" s="54">
        <v>-680217503.07000005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125</v>
      </c>
      <c r="G167" s="45"/>
      <c r="H167" s="45"/>
      <c r="I167" s="15"/>
      <c r="J167" s="54">
        <v>90187697.480000004</v>
      </c>
      <c r="K167" s="17"/>
      <c r="L167" s="54">
        <v>94851447.969999999</v>
      </c>
      <c r="M167" s="4"/>
      <c r="N167" s="4"/>
      <c r="O167" s="4"/>
    </row>
    <row r="168" spans="3:15" ht="15" x14ac:dyDescent="0.2">
      <c r="C168" s="44" t="s">
        <v>126</v>
      </c>
      <c r="D168" s="45"/>
      <c r="E168" s="45"/>
      <c r="F168" s="45"/>
      <c r="G168" s="45"/>
      <c r="H168" s="45"/>
      <c r="I168" s="15"/>
      <c r="J168" s="46">
        <v>90187697.480000004</v>
      </c>
      <c r="K168" s="17"/>
      <c r="L168" s="46">
        <v>94851447.969999999</v>
      </c>
      <c r="M168" s="4"/>
      <c r="N168" s="4"/>
      <c r="O168" s="4"/>
    </row>
    <row r="169" spans="3:15" ht="15" x14ac:dyDescent="0.2">
      <c r="C169" s="44" t="s">
        <v>127</v>
      </c>
      <c r="D169" s="45"/>
      <c r="E169" s="45"/>
      <c r="F169" s="45"/>
      <c r="G169" s="45"/>
      <c r="H169" s="45"/>
      <c r="I169" s="15"/>
      <c r="J169" s="46">
        <v>-575718148.72000003</v>
      </c>
      <c r="K169" s="17"/>
      <c r="L169" s="46">
        <v>-585366055.10000002</v>
      </c>
      <c r="M169" s="4"/>
      <c r="N169" s="4"/>
      <c r="O169" s="4"/>
    </row>
    <row r="170" spans="3:15" ht="15" x14ac:dyDescent="0.2">
      <c r="C170" s="44"/>
      <c r="D170" s="45"/>
      <c r="E170" s="45"/>
      <c r="F170" s="45" t="s">
        <v>167</v>
      </c>
      <c r="G170" s="45"/>
      <c r="H170" s="45"/>
      <c r="I170" s="15"/>
      <c r="J170" s="54">
        <v>-677879.59</v>
      </c>
      <c r="K170" s="17"/>
      <c r="L170" s="54">
        <v>-577505.18000000005</v>
      </c>
      <c r="M170" s="4"/>
      <c r="N170" s="4"/>
      <c r="O170" s="4"/>
    </row>
    <row r="171" spans="3:15" ht="15" x14ac:dyDescent="0.2">
      <c r="C171" s="44"/>
      <c r="D171" s="45"/>
      <c r="E171" s="45"/>
      <c r="F171" s="45" t="s">
        <v>128</v>
      </c>
      <c r="G171" s="45"/>
      <c r="H171" s="45"/>
      <c r="I171" s="15"/>
      <c r="J171" s="54">
        <v>-1245328.45</v>
      </c>
      <c r="K171" s="17"/>
      <c r="L171" s="54">
        <v>-966357.18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129</v>
      </c>
      <c r="G172" s="45"/>
      <c r="H172" s="45"/>
      <c r="I172" s="15"/>
      <c r="J172" s="54">
        <v>-1402934.7</v>
      </c>
      <c r="K172" s="17"/>
      <c r="L172" s="54">
        <v>-825719.14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130</v>
      </c>
      <c r="G173" s="45"/>
      <c r="H173" s="45"/>
      <c r="I173" s="15"/>
      <c r="J173" s="54">
        <v>-5049052.91</v>
      </c>
      <c r="K173" s="17"/>
      <c r="L173" s="54">
        <v>15442517.199999999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181</v>
      </c>
      <c r="G174" s="45"/>
      <c r="H174" s="45"/>
      <c r="I174" s="15"/>
      <c r="J174" s="54">
        <v>-65233.23</v>
      </c>
      <c r="K174" s="17"/>
      <c r="L174" s="54">
        <v>-10968000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131</v>
      </c>
      <c r="G175" s="45"/>
      <c r="H175" s="45"/>
      <c r="I175" s="15"/>
      <c r="J175" s="54">
        <v>7656956</v>
      </c>
      <c r="K175" s="17"/>
      <c r="L175" s="54">
        <v>-28625750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132</v>
      </c>
      <c r="G176" s="45"/>
      <c r="H176" s="45"/>
      <c r="I176" s="15"/>
      <c r="J176" s="54">
        <v>-16562156</v>
      </c>
      <c r="K176" s="17"/>
      <c r="L176" s="54">
        <v>19607725</v>
      </c>
      <c r="M176" s="4"/>
      <c r="N176" s="4"/>
      <c r="O176" s="4"/>
    </row>
    <row r="177" spans="3:15" ht="15" x14ac:dyDescent="0.2">
      <c r="C177" s="44" t="s">
        <v>133</v>
      </c>
      <c r="D177" s="45"/>
      <c r="E177" s="45"/>
      <c r="F177" s="45"/>
      <c r="G177" s="45"/>
      <c r="H177" s="45"/>
      <c r="I177" s="15"/>
      <c r="J177" s="46">
        <v>-593063777.60000014</v>
      </c>
      <c r="K177" s="17"/>
      <c r="L177" s="46">
        <v>-592279144.39999986</v>
      </c>
      <c r="M177" s="4"/>
      <c r="N177" s="4"/>
      <c r="O177" s="4"/>
    </row>
    <row r="178" spans="3:15" ht="15" x14ac:dyDescent="0.2">
      <c r="C178" s="44" t="s">
        <v>134</v>
      </c>
      <c r="D178" s="45"/>
      <c r="E178" s="45"/>
      <c r="F178" s="45"/>
      <c r="G178" s="45"/>
      <c r="H178" s="45"/>
      <c r="I178" s="15"/>
      <c r="J178" s="46">
        <v>38232991.369999908</v>
      </c>
      <c r="K178" s="17"/>
      <c r="L178" s="46">
        <v>65391953.880000114</v>
      </c>
      <c r="M178" s="4"/>
      <c r="N178" s="4"/>
      <c r="O178" s="4"/>
    </row>
    <row r="179" spans="3:15" ht="15" x14ac:dyDescent="0.2">
      <c r="C179" s="44"/>
      <c r="D179" s="45"/>
      <c r="E179" s="45"/>
      <c r="F179" s="45" t="s">
        <v>136</v>
      </c>
      <c r="G179" s="45"/>
      <c r="H179" s="45"/>
      <c r="I179" s="15"/>
      <c r="J179" s="54">
        <v>-28486248.989999998</v>
      </c>
      <c r="K179" s="17"/>
      <c r="L179" s="54">
        <v>-23232551.309999999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137</v>
      </c>
      <c r="G180" s="45"/>
      <c r="H180" s="45"/>
      <c r="I180" s="15"/>
      <c r="J180" s="54">
        <v>-2273212.4500000002</v>
      </c>
      <c r="K180" s="17"/>
      <c r="L180" s="54">
        <v>-1399734.93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138</v>
      </c>
      <c r="G181" s="45"/>
      <c r="H181" s="45"/>
      <c r="I181" s="15"/>
      <c r="J181" s="54">
        <v>-325844.46000000002</v>
      </c>
      <c r="K181" s="17"/>
      <c r="L181" s="54">
        <v>-156071.04999999999</v>
      </c>
      <c r="M181" s="4"/>
      <c r="N181" s="4"/>
      <c r="O181" s="4"/>
    </row>
    <row r="182" spans="3:15" ht="15" x14ac:dyDescent="0.2">
      <c r="C182" s="44" t="s">
        <v>140</v>
      </c>
      <c r="D182" s="45"/>
      <c r="E182" s="45"/>
      <c r="F182" s="45"/>
      <c r="G182" s="45"/>
      <c r="H182" s="45"/>
      <c r="I182" s="15"/>
      <c r="J182" s="46">
        <v>-31085305.899999999</v>
      </c>
      <c r="K182" s="17"/>
      <c r="L182" s="46">
        <v>-24788357.289999999</v>
      </c>
      <c r="M182" s="4"/>
      <c r="N182" s="4"/>
      <c r="O182" s="4"/>
    </row>
    <row r="183" spans="3:15" ht="15" x14ac:dyDescent="0.2">
      <c r="C183" s="44" t="s">
        <v>141</v>
      </c>
      <c r="D183" s="45"/>
      <c r="E183" s="45"/>
      <c r="F183" s="45"/>
      <c r="G183" s="45"/>
      <c r="H183" s="45"/>
      <c r="I183" s="15"/>
      <c r="J183" s="46">
        <v>-624149083.50000012</v>
      </c>
      <c r="K183" s="17"/>
      <c r="L183" s="46">
        <v>-617067501.68999982</v>
      </c>
      <c r="M183" s="4"/>
      <c r="N183" s="4"/>
      <c r="O183" s="4"/>
    </row>
    <row r="184" spans="3:15" ht="15" x14ac:dyDescent="0.2">
      <c r="C184" s="44" t="s">
        <v>142</v>
      </c>
      <c r="D184" s="45"/>
      <c r="E184" s="45"/>
      <c r="F184" s="45"/>
      <c r="G184" s="45"/>
      <c r="H184" s="45"/>
      <c r="I184" s="15"/>
      <c r="J184" s="46">
        <v>7147685.4699999057</v>
      </c>
      <c r="K184" s="17"/>
      <c r="L184" s="46">
        <v>40603596.590000115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143</v>
      </c>
      <c r="G185" s="45"/>
      <c r="H185" s="45"/>
      <c r="I185" s="15"/>
      <c r="J185" s="54">
        <v>2212072.36</v>
      </c>
      <c r="K185" s="17"/>
      <c r="L185" s="54">
        <v>1919950.22</v>
      </c>
      <c r="M185" s="4"/>
      <c r="N185" s="4"/>
      <c r="O185" s="4"/>
    </row>
    <row r="186" spans="3:15" ht="15" x14ac:dyDescent="0.2">
      <c r="C186" s="44"/>
      <c r="D186" s="45"/>
      <c r="E186" s="45"/>
      <c r="F186" s="45" t="s">
        <v>144</v>
      </c>
      <c r="G186" s="45"/>
      <c r="H186" s="45"/>
      <c r="I186" s="15"/>
      <c r="J186" s="54">
        <v>-572906.69999999995</v>
      </c>
      <c r="K186" s="17"/>
      <c r="L186" s="54">
        <v>-393718.34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145</v>
      </c>
      <c r="G187" s="45"/>
      <c r="H187" s="45"/>
      <c r="I187" s="15"/>
      <c r="J187" s="54">
        <v>2532474.4</v>
      </c>
      <c r="K187" s="17"/>
      <c r="L187" s="54">
        <v>8940056.5700000003</v>
      </c>
      <c r="M187" s="4"/>
      <c r="N187" s="4"/>
      <c r="O187" s="4"/>
    </row>
    <row r="188" spans="3:15" ht="15" x14ac:dyDescent="0.2">
      <c r="C188" s="44" t="s">
        <v>146</v>
      </c>
      <c r="D188" s="45"/>
      <c r="E188" s="45"/>
      <c r="F188" s="45"/>
      <c r="G188" s="45"/>
      <c r="H188" s="45"/>
      <c r="I188" s="15"/>
      <c r="J188" s="46">
        <v>4171640.0599999996</v>
      </c>
      <c r="K188" s="17"/>
      <c r="L188" s="46">
        <v>10466288.449999999</v>
      </c>
      <c r="M188" s="4"/>
      <c r="N188" s="4"/>
      <c r="O188" s="4"/>
    </row>
    <row r="189" spans="3:15" ht="15" x14ac:dyDescent="0.2">
      <c r="C189" s="44" t="s">
        <v>149</v>
      </c>
      <c r="D189" s="45"/>
      <c r="E189" s="45"/>
      <c r="F189" s="45"/>
      <c r="G189" s="45"/>
      <c r="H189" s="45"/>
      <c r="I189" s="15"/>
      <c r="J189" s="46">
        <v>4171640.0599999996</v>
      </c>
      <c r="K189" s="17"/>
      <c r="L189" s="46">
        <v>10466288.449999999</v>
      </c>
      <c r="M189" s="4"/>
      <c r="N189" s="4"/>
      <c r="O189" s="4"/>
    </row>
    <row r="190" spans="3:15" ht="15" x14ac:dyDescent="0.2">
      <c r="C190" s="44" t="s">
        <v>150</v>
      </c>
      <c r="D190" s="45"/>
      <c r="E190" s="45"/>
      <c r="F190" s="45"/>
      <c r="G190" s="45"/>
      <c r="H190" s="45"/>
      <c r="I190" s="15"/>
      <c r="J190" s="46">
        <v>11319325.529999904</v>
      </c>
      <c r="K190" s="17"/>
      <c r="L190" s="46">
        <v>51069885.040000111</v>
      </c>
      <c r="M190" s="4"/>
      <c r="N190" s="4"/>
      <c r="O190" s="4"/>
    </row>
    <row r="191" spans="3:15" ht="15" hidden="1" x14ac:dyDescent="0.2">
      <c r="C191" s="44"/>
      <c r="D191" s="45"/>
      <c r="E191" s="45"/>
      <c r="F191" s="45"/>
      <c r="G191" s="45"/>
      <c r="H191" s="45"/>
      <c r="I191" s="15"/>
      <c r="J191" s="54"/>
      <c r="K191" s="17"/>
      <c r="L191" s="54"/>
      <c r="M191" s="4"/>
      <c r="N191" s="4"/>
      <c r="O191" s="4"/>
    </row>
    <row r="192" spans="3:15" ht="15" hidden="1" x14ac:dyDescent="0.2">
      <c r="C192" s="44"/>
      <c r="D192" s="45"/>
      <c r="E192" s="45"/>
      <c r="F192" s="45"/>
      <c r="G192" s="45"/>
      <c r="H192" s="45"/>
      <c r="I192" s="15"/>
      <c r="J192" s="54"/>
      <c r="K192" s="17"/>
      <c r="L192" s="54"/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2598652.6500000004</v>
      </c>
      <c r="K312" s="17"/>
      <c r="L312" s="54">
        <v>2752017.67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118</v>
      </c>
      <c r="G313" s="45"/>
      <c r="H313" s="45"/>
      <c r="I313" s="15"/>
      <c r="J313" s="54">
        <v>19217</v>
      </c>
      <c r="K313" s="17"/>
      <c r="L313" s="54">
        <v>-21952.91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2617869.6500000004</v>
      </c>
      <c r="K314" s="17"/>
      <c r="L314" s="46">
        <v>2730064.76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-2226970.25</v>
      </c>
      <c r="K315" s="17"/>
      <c r="L315" s="54">
        <v>-2509499.7300000004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129</v>
      </c>
      <c r="G316" s="45"/>
      <c r="H316" s="45"/>
      <c r="I316" s="15"/>
      <c r="J316" s="54">
        <v>-40638.800000000003</v>
      </c>
      <c r="K316" s="17"/>
      <c r="L316" s="54">
        <v>-27920.78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130</v>
      </c>
      <c r="G317" s="45"/>
      <c r="H317" s="45"/>
      <c r="I317" s="15"/>
      <c r="J317" s="54">
        <v>198602.81</v>
      </c>
      <c r="K317" s="17"/>
      <c r="L317" s="54">
        <v>-232245.47999999998</v>
      </c>
      <c r="M317" s="4"/>
      <c r="N317" s="4"/>
      <c r="O317" s="4"/>
    </row>
    <row r="318" spans="2:15" ht="14.45" customHeight="1" x14ac:dyDescent="0.2">
      <c r="C318" s="44" t="s">
        <v>133</v>
      </c>
      <c r="D318" s="45"/>
      <c r="E318" s="45"/>
      <c r="F318" s="45"/>
      <c r="G318" s="45"/>
      <c r="H318" s="45"/>
      <c r="I318" s="15"/>
      <c r="J318" s="46">
        <v>-2069006.2399999998</v>
      </c>
      <c r="K318" s="17"/>
      <c r="L318" s="46">
        <v>-2769665.99</v>
      </c>
      <c r="M318" s="4"/>
      <c r="N318" s="4"/>
      <c r="O318" s="4"/>
    </row>
    <row r="319" spans="2:15" ht="14.45" customHeight="1" x14ac:dyDescent="0.2">
      <c r="C319" s="44" t="s">
        <v>134</v>
      </c>
      <c r="D319" s="45"/>
      <c r="E319" s="45"/>
      <c r="F319" s="45"/>
      <c r="G319" s="45"/>
      <c r="H319" s="45"/>
      <c r="I319" s="15"/>
      <c r="J319" s="46">
        <v>548863.41000000061</v>
      </c>
      <c r="K319" s="17"/>
      <c r="L319" s="46">
        <v>-39601.230000000447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136</v>
      </c>
      <c r="G320" s="45"/>
      <c r="H320" s="45"/>
      <c r="I320" s="15"/>
      <c r="J320" s="54">
        <v>-320005.85000000003</v>
      </c>
      <c r="K320" s="17"/>
      <c r="L320" s="54">
        <v>-263793.96000000002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137</v>
      </c>
      <c r="G321" s="45"/>
      <c r="H321" s="45"/>
      <c r="I321" s="15"/>
      <c r="J321" s="54">
        <v>-36968.76</v>
      </c>
      <c r="K321" s="17"/>
      <c r="L321" s="54">
        <v>-21638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138</v>
      </c>
      <c r="G322" s="45"/>
      <c r="H322" s="45"/>
      <c r="I322" s="15"/>
      <c r="J322" s="54">
        <v>-118324.84</v>
      </c>
      <c r="K322" s="17"/>
      <c r="L322" s="54">
        <v>-136922.01</v>
      </c>
      <c r="M322" s="4"/>
      <c r="N322" s="4"/>
      <c r="O322" s="4"/>
    </row>
    <row r="323" spans="3:15" ht="14.45" customHeight="1" x14ac:dyDescent="0.2">
      <c r="C323" s="44" t="s">
        <v>140</v>
      </c>
      <c r="D323" s="45"/>
      <c r="E323" s="45"/>
      <c r="F323" s="45"/>
      <c r="G323" s="45"/>
      <c r="H323" s="45"/>
      <c r="I323" s="15"/>
      <c r="J323" s="46">
        <v>-475299.45</v>
      </c>
      <c r="K323" s="17"/>
      <c r="L323" s="46">
        <v>-422353.97000000009</v>
      </c>
      <c r="M323" s="4"/>
      <c r="N323" s="4"/>
      <c r="O323" s="4"/>
    </row>
    <row r="324" spans="3:15" ht="14.45" customHeight="1" x14ac:dyDescent="0.2">
      <c r="C324" s="44" t="s">
        <v>141</v>
      </c>
      <c r="D324" s="45"/>
      <c r="E324" s="45"/>
      <c r="F324" s="45"/>
      <c r="G324" s="45"/>
      <c r="H324" s="45"/>
      <c r="I324" s="15"/>
      <c r="J324" s="46">
        <v>-2544305.69</v>
      </c>
      <c r="K324" s="17"/>
      <c r="L324" s="46">
        <v>-3192019.9600000004</v>
      </c>
      <c r="M324" s="4"/>
      <c r="N324" s="4"/>
      <c r="O324" s="4"/>
    </row>
    <row r="325" spans="3:15" ht="14.45" customHeight="1" x14ac:dyDescent="0.2">
      <c r="C325" s="44" t="s">
        <v>142</v>
      </c>
      <c r="D325" s="45"/>
      <c r="E325" s="45"/>
      <c r="F325" s="45"/>
      <c r="G325" s="45"/>
      <c r="H325" s="45"/>
      <c r="I325" s="15"/>
      <c r="J325" s="46">
        <v>73563.960000000603</v>
      </c>
      <c r="K325" s="17"/>
      <c r="L325" s="46">
        <v>-461955.20000000054</v>
      </c>
      <c r="M325" s="4"/>
      <c r="N325" s="4"/>
      <c r="O325" s="4"/>
    </row>
    <row r="326" spans="3:15" ht="14.45" customHeight="1" x14ac:dyDescent="0.2">
      <c r="C326" s="44"/>
      <c r="D326" s="45"/>
      <c r="E326" s="45"/>
      <c r="F326" s="45" t="s">
        <v>144</v>
      </c>
      <c r="G326" s="45"/>
      <c r="H326" s="45"/>
      <c r="I326" s="15"/>
      <c r="J326" s="54">
        <v>-23868.59</v>
      </c>
      <c r="K326" s="17"/>
      <c r="L326" s="54">
        <v>-18958.93</v>
      </c>
      <c r="M326" s="4"/>
      <c r="N326" s="4"/>
      <c r="O326" s="4"/>
    </row>
    <row r="327" spans="3:15" ht="14.45" customHeight="1" x14ac:dyDescent="0.2">
      <c r="C327" s="44"/>
      <c r="D327" s="45"/>
      <c r="E327" s="45"/>
      <c r="F327" s="45" t="s">
        <v>145</v>
      </c>
      <c r="G327" s="45"/>
      <c r="H327" s="45"/>
      <c r="I327" s="15"/>
      <c r="J327" s="54">
        <v>105508.63</v>
      </c>
      <c r="K327" s="17"/>
      <c r="L327" s="54">
        <v>430495.38</v>
      </c>
      <c r="M327" s="4"/>
      <c r="N327" s="4"/>
      <c r="O327" s="4"/>
    </row>
    <row r="328" spans="3:15" ht="14.45" customHeight="1" x14ac:dyDescent="0.2">
      <c r="C328" s="44" t="s">
        <v>146</v>
      </c>
      <c r="D328" s="45"/>
      <c r="E328" s="45"/>
      <c r="F328" s="45"/>
      <c r="G328" s="45"/>
      <c r="H328" s="45"/>
      <c r="I328" s="15"/>
      <c r="J328" s="46">
        <v>81640.040000000008</v>
      </c>
      <c r="K328" s="17"/>
      <c r="L328" s="46">
        <v>411536.45</v>
      </c>
      <c r="M328" s="4"/>
      <c r="N328" s="4"/>
      <c r="O328" s="4"/>
    </row>
    <row r="329" spans="3:15" ht="14.45" customHeight="1" x14ac:dyDescent="0.2">
      <c r="C329" s="44" t="s">
        <v>149</v>
      </c>
      <c r="D329" s="45"/>
      <c r="E329" s="45"/>
      <c r="F329" s="45"/>
      <c r="G329" s="45"/>
      <c r="H329" s="45"/>
      <c r="I329" s="15"/>
      <c r="J329" s="46">
        <v>81640.040000000008</v>
      </c>
      <c r="K329" s="17"/>
      <c r="L329" s="46">
        <v>411536.45</v>
      </c>
      <c r="M329" s="4"/>
      <c r="N329" s="4"/>
      <c r="O329" s="4"/>
    </row>
    <row r="330" spans="3:15" ht="14.45" customHeight="1" x14ac:dyDescent="0.2">
      <c r="C330" s="44" t="s">
        <v>150</v>
      </c>
      <c r="D330" s="45"/>
      <c r="E330" s="45"/>
      <c r="F330" s="45"/>
      <c r="G330" s="45"/>
      <c r="H330" s="45"/>
      <c r="I330" s="15"/>
      <c r="J330" s="46">
        <v>155204.00000000061</v>
      </c>
      <c r="K330" s="17"/>
      <c r="L330" s="46">
        <v>-50418.750000000524</v>
      </c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1" manualBreakCount="1">
    <brk id="309" max="16383" man="1"/>
  </rowBreak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38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22312218.34</v>
      </c>
      <c r="K8" s="17"/>
      <c r="L8" s="46">
        <v>23068823.970000003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18601513.350000001</v>
      </c>
      <c r="K9" s="17"/>
      <c r="L9" s="54">
        <v>16183177.750000002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18601513.350000001</v>
      </c>
      <c r="K10" s="17"/>
      <c r="L10" s="54">
        <v>16183177.750000002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88</v>
      </c>
      <c r="E11" s="45"/>
      <c r="F11" s="45"/>
      <c r="G11" s="45"/>
      <c r="H11" s="45"/>
      <c r="I11" s="15"/>
      <c r="J11" s="54">
        <v>33710.480000000003</v>
      </c>
      <c r="K11" s="17"/>
      <c r="L11" s="54">
        <v>158320.90000000002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89</v>
      </c>
      <c r="E12" s="45"/>
      <c r="F12" s="45"/>
      <c r="G12" s="45"/>
      <c r="H12" s="45"/>
      <c r="I12" s="15"/>
      <c r="J12" s="54">
        <v>1891367.95</v>
      </c>
      <c r="K12" s="17"/>
      <c r="L12" s="54">
        <v>1580482.86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/>
      <c r="E13" s="45" t="s">
        <v>90</v>
      </c>
      <c r="F13" s="45"/>
      <c r="G13" s="45"/>
      <c r="H13" s="45"/>
      <c r="I13" s="15"/>
      <c r="J13" s="54">
        <v>1404420.64</v>
      </c>
      <c r="K13" s="17"/>
      <c r="L13" s="54">
        <v>1461334.35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158</v>
      </c>
      <c r="F14" s="45"/>
      <c r="G14" s="45"/>
      <c r="H14" s="45"/>
      <c r="I14" s="15"/>
      <c r="J14" s="54">
        <v>-1551.6</v>
      </c>
      <c r="K14" s="17"/>
      <c r="L14" s="54">
        <v>0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91</v>
      </c>
      <c r="F15" s="45"/>
      <c r="G15" s="45"/>
      <c r="H15" s="45"/>
      <c r="I15" s="15"/>
      <c r="J15" s="54">
        <v>488498.91000000003</v>
      </c>
      <c r="K15" s="17"/>
      <c r="L15" s="54">
        <v>119148.51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 t="s">
        <v>93</v>
      </c>
      <c r="E16" s="45"/>
      <c r="F16" s="45"/>
      <c r="G16" s="45"/>
      <c r="H16" s="45"/>
      <c r="I16" s="15"/>
      <c r="J16" s="54">
        <v>0</v>
      </c>
      <c r="K16" s="17"/>
      <c r="L16" s="54">
        <v>5022185.4000000004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94</v>
      </c>
      <c r="E17" s="45"/>
      <c r="F17" s="45"/>
      <c r="G17" s="45"/>
      <c r="H17" s="45"/>
      <c r="I17" s="15"/>
      <c r="J17" s="54">
        <v>1785626.56</v>
      </c>
      <c r="K17" s="17"/>
      <c r="L17" s="54">
        <v>124657.06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 t="s">
        <v>95</v>
      </c>
      <c r="D18" s="45"/>
      <c r="E18" s="45"/>
      <c r="F18" s="45"/>
      <c r="G18" s="45"/>
      <c r="H18" s="45"/>
      <c r="I18" s="15"/>
      <c r="J18" s="46">
        <v>22312218.339999996</v>
      </c>
      <c r="K18" s="17"/>
      <c r="L18" s="46">
        <v>23068823.970000003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96</v>
      </c>
      <c r="E19" s="45"/>
      <c r="F19" s="45"/>
      <c r="G19" s="45"/>
      <c r="H19" s="45"/>
      <c r="I19" s="15"/>
      <c r="J19" s="54">
        <v>12874472.83</v>
      </c>
      <c r="K19" s="17"/>
      <c r="L19" s="54">
        <v>9521729.9800000004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/>
      <c r="E20" s="45" t="s">
        <v>97</v>
      </c>
      <c r="F20" s="45"/>
      <c r="G20" s="45"/>
      <c r="H20" s="45"/>
      <c r="I20" s="15"/>
      <c r="J20" s="54">
        <v>100000</v>
      </c>
      <c r="K20" s="17"/>
      <c r="L20" s="54">
        <v>100000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98</v>
      </c>
      <c r="F21" s="45"/>
      <c r="G21" s="45"/>
      <c r="H21" s="45"/>
      <c r="I21" s="15"/>
      <c r="J21" s="54">
        <v>12774472.83</v>
      </c>
      <c r="K21" s="17"/>
      <c r="L21" s="54">
        <v>9421729.9800000004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/>
      <c r="F22" s="45" t="s">
        <v>99</v>
      </c>
      <c r="G22" s="45"/>
      <c r="H22" s="45"/>
      <c r="I22" s="15"/>
      <c r="J22" s="54">
        <v>12252824.619999999</v>
      </c>
      <c r="K22" s="17"/>
      <c r="L22" s="54">
        <v>8920192.3800000008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101</v>
      </c>
      <c r="G23" s="45"/>
      <c r="H23" s="45"/>
      <c r="I23" s="15"/>
      <c r="J23" s="54">
        <v>521648.21</v>
      </c>
      <c r="K23" s="17"/>
      <c r="L23" s="54">
        <v>501537.6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 t="s">
        <v>102</v>
      </c>
      <c r="E24" s="45"/>
      <c r="F24" s="45"/>
      <c r="G24" s="45"/>
      <c r="H24" s="45"/>
      <c r="I24" s="15"/>
      <c r="J24" s="54">
        <v>9437745.5100000016</v>
      </c>
      <c r="K24" s="17"/>
      <c r="L24" s="54">
        <v>13547093.989999998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 t="s">
        <v>103</v>
      </c>
      <c r="F25" s="45"/>
      <c r="G25" s="45"/>
      <c r="H25" s="45"/>
      <c r="I25" s="15"/>
      <c r="J25" s="54">
        <v>4046000</v>
      </c>
      <c r="K25" s="17"/>
      <c r="L25" s="54">
        <v>4609000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104</v>
      </c>
      <c r="G26" s="45"/>
      <c r="H26" s="45"/>
      <c r="I26" s="15"/>
      <c r="J26" s="54">
        <v>7000</v>
      </c>
      <c r="K26" s="17"/>
      <c r="L26" s="54">
        <v>4000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105</v>
      </c>
      <c r="G27" s="45"/>
      <c r="H27" s="45"/>
      <c r="I27" s="15"/>
      <c r="J27" s="54">
        <v>10000</v>
      </c>
      <c r="K27" s="17"/>
      <c r="L27" s="54">
        <v>10000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106</v>
      </c>
      <c r="G28" s="45"/>
      <c r="H28" s="45"/>
      <c r="I28" s="15"/>
      <c r="J28" s="54">
        <v>4029000</v>
      </c>
      <c r="K28" s="17"/>
      <c r="L28" s="54">
        <v>4595000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 t="s">
        <v>108</v>
      </c>
      <c r="F29" s="45"/>
      <c r="G29" s="45"/>
      <c r="H29" s="45"/>
      <c r="I29" s="15"/>
      <c r="J29" s="54">
        <v>179598.25</v>
      </c>
      <c r="K29" s="17"/>
      <c r="L29" s="54">
        <v>1360991.59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 t="s">
        <v>110</v>
      </c>
      <c r="F30" s="45"/>
      <c r="G30" s="45"/>
      <c r="H30" s="45"/>
      <c r="I30" s="15"/>
      <c r="J30" s="54">
        <v>2476188.87</v>
      </c>
      <c r="K30" s="17"/>
      <c r="L30" s="54">
        <v>2608456.85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163</v>
      </c>
      <c r="F31" s="45"/>
      <c r="G31" s="45"/>
      <c r="H31" s="45"/>
      <c r="I31" s="15"/>
      <c r="J31" s="54">
        <v>3803.64</v>
      </c>
      <c r="K31" s="17"/>
      <c r="L31" s="54">
        <v>3775.99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164</v>
      </c>
      <c r="F32" s="45"/>
      <c r="G32" s="45"/>
      <c r="H32" s="45"/>
      <c r="I32" s="15"/>
      <c r="J32" s="54">
        <v>0</v>
      </c>
      <c r="K32" s="17"/>
      <c r="L32" s="54">
        <v>1551.6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180</v>
      </c>
      <c r="F33" s="45"/>
      <c r="G33" s="45"/>
      <c r="H33" s="45"/>
      <c r="I33" s="15"/>
      <c r="J33" s="54">
        <v>-676.84</v>
      </c>
      <c r="K33" s="17"/>
      <c r="L33" s="54">
        <v>-676.84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113</v>
      </c>
      <c r="F34" s="45"/>
      <c r="G34" s="45"/>
      <c r="H34" s="45"/>
      <c r="I34" s="15"/>
      <c r="J34" s="54">
        <v>59451.64</v>
      </c>
      <c r="K34" s="17"/>
      <c r="L34" s="54">
        <v>0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114</v>
      </c>
      <c r="F35" s="45"/>
      <c r="G35" s="45"/>
      <c r="H35" s="45"/>
      <c r="I35" s="15"/>
      <c r="J35" s="54">
        <v>2673379.9500000002</v>
      </c>
      <c r="K35" s="17"/>
      <c r="L35" s="54">
        <v>4963994.8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hidden="1" customHeight="1" x14ac:dyDescent="0.2">
      <c r="C36" s="44"/>
      <c r="D36" s="45"/>
      <c r="E36" s="45"/>
      <c r="F36" s="45"/>
      <c r="G36" s="45"/>
      <c r="H36" s="45"/>
      <c r="I36" s="15"/>
      <c r="J36" s="54"/>
      <c r="K36" s="17"/>
      <c r="L36" s="54"/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hidden="1" customHeight="1" x14ac:dyDescent="0.2">
      <c r="C37" s="44"/>
      <c r="D37" s="45"/>
      <c r="E37" s="45"/>
      <c r="F37" s="45"/>
      <c r="G37" s="45"/>
      <c r="H37" s="45"/>
      <c r="I37" s="15"/>
      <c r="J37" s="54"/>
      <c r="K37" s="17"/>
      <c r="L37" s="54"/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30812453.300000001</v>
      </c>
      <c r="K160" s="17"/>
      <c r="L160" s="54">
        <v>35533095.700000003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-60393.760000000002</v>
      </c>
      <c r="K161" s="17"/>
      <c r="L161" s="54">
        <v>-46807.35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119</v>
      </c>
      <c r="G162" s="45"/>
      <c r="H162" s="45"/>
      <c r="I162" s="15"/>
      <c r="J162" s="54">
        <v>3966355</v>
      </c>
      <c r="K162" s="17"/>
      <c r="L162" s="54">
        <v>4141272.5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121</v>
      </c>
      <c r="G163" s="45"/>
      <c r="H163" s="45"/>
      <c r="I163" s="15"/>
      <c r="J163" s="54">
        <v>-42852</v>
      </c>
      <c r="K163" s="17"/>
      <c r="L163" s="54">
        <v>-52266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122</v>
      </c>
      <c r="G164" s="45"/>
      <c r="H164" s="45"/>
      <c r="I164" s="15"/>
      <c r="J164" s="54">
        <v>-3966355</v>
      </c>
      <c r="K164" s="17"/>
      <c r="L164" s="54">
        <v>-4141272.5</v>
      </c>
      <c r="M164" s="4"/>
      <c r="N164" s="4"/>
      <c r="O164" s="4"/>
    </row>
    <row r="165" spans="3:15" ht="15" x14ac:dyDescent="0.2">
      <c r="C165" s="44" t="s">
        <v>123</v>
      </c>
      <c r="D165" s="45"/>
      <c r="E165" s="45"/>
      <c r="F165" s="45"/>
      <c r="G165" s="45"/>
      <c r="H165" s="45"/>
      <c r="I165" s="15"/>
      <c r="J165" s="46">
        <v>30709207.539999999</v>
      </c>
      <c r="K165" s="17"/>
      <c r="L165" s="46">
        <v>35434022.350000001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124</v>
      </c>
      <c r="G166" s="45"/>
      <c r="H166" s="45"/>
      <c r="I166" s="15"/>
      <c r="J166" s="54">
        <v>-25496486.350000001</v>
      </c>
      <c r="K166" s="17"/>
      <c r="L166" s="54">
        <v>-28909669.629999999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125</v>
      </c>
      <c r="G167" s="45"/>
      <c r="H167" s="45"/>
      <c r="I167" s="15"/>
      <c r="J167" s="54">
        <v>4439555.5</v>
      </c>
      <c r="K167" s="17"/>
      <c r="L167" s="54">
        <v>5349787.3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166</v>
      </c>
      <c r="G168" s="45"/>
      <c r="H168" s="45"/>
      <c r="I168" s="15"/>
      <c r="J168" s="54">
        <v>-6192.47</v>
      </c>
      <c r="K168" s="17"/>
      <c r="L168" s="54">
        <v>-4773.03</v>
      </c>
      <c r="M168" s="4"/>
      <c r="N168" s="4"/>
      <c r="O168" s="4"/>
    </row>
    <row r="169" spans="3:15" ht="15" x14ac:dyDescent="0.2">
      <c r="C169" s="44" t="s">
        <v>126</v>
      </c>
      <c r="D169" s="45"/>
      <c r="E169" s="45"/>
      <c r="F169" s="45"/>
      <c r="G169" s="45"/>
      <c r="H169" s="45"/>
      <c r="I169" s="15"/>
      <c r="J169" s="46">
        <v>4433363.03</v>
      </c>
      <c r="K169" s="17"/>
      <c r="L169" s="46">
        <v>5345014.2699999996</v>
      </c>
      <c r="M169" s="4"/>
      <c r="N169" s="4"/>
      <c r="O169" s="4"/>
    </row>
    <row r="170" spans="3:15" ht="15" x14ac:dyDescent="0.2">
      <c r="C170" s="44" t="s">
        <v>127</v>
      </c>
      <c r="D170" s="45"/>
      <c r="E170" s="45"/>
      <c r="F170" s="45"/>
      <c r="G170" s="45"/>
      <c r="H170" s="45"/>
      <c r="I170" s="15"/>
      <c r="J170" s="46">
        <v>-21063123.32</v>
      </c>
      <c r="K170" s="17"/>
      <c r="L170" s="46">
        <v>-23564655.359999999</v>
      </c>
      <c r="M170" s="4"/>
      <c r="N170" s="4"/>
      <c r="O170" s="4"/>
    </row>
    <row r="171" spans="3:15" ht="15" x14ac:dyDescent="0.2">
      <c r="C171" s="44"/>
      <c r="D171" s="45"/>
      <c r="E171" s="45"/>
      <c r="F171" s="45" t="s">
        <v>167</v>
      </c>
      <c r="G171" s="45"/>
      <c r="H171" s="45"/>
      <c r="I171" s="15"/>
      <c r="J171" s="54">
        <v>-226752.78</v>
      </c>
      <c r="K171" s="17"/>
      <c r="L171" s="54">
        <v>-262316.08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128</v>
      </c>
      <c r="G172" s="45"/>
      <c r="H172" s="45"/>
      <c r="I172" s="15"/>
      <c r="J172" s="54">
        <v>-26171.85</v>
      </c>
      <c r="K172" s="17"/>
      <c r="L172" s="54">
        <v>-31604.85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129</v>
      </c>
      <c r="G173" s="45"/>
      <c r="H173" s="45"/>
      <c r="I173" s="15"/>
      <c r="J173" s="54">
        <v>-5191.68</v>
      </c>
      <c r="K173" s="17"/>
      <c r="L173" s="54">
        <v>-4831.2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130</v>
      </c>
      <c r="G174" s="45"/>
      <c r="H174" s="45"/>
      <c r="I174" s="15"/>
      <c r="J174" s="54">
        <v>566000</v>
      </c>
      <c r="K174" s="17"/>
      <c r="L174" s="54">
        <v>463000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131</v>
      </c>
      <c r="G175" s="45"/>
      <c r="H175" s="45"/>
      <c r="I175" s="15"/>
      <c r="J175" s="54">
        <v>-7975342</v>
      </c>
      <c r="K175" s="17"/>
      <c r="L175" s="54">
        <v>-11783037.4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132</v>
      </c>
      <c r="G176" s="45"/>
      <c r="H176" s="45"/>
      <c r="I176" s="15"/>
      <c r="J176" s="54">
        <v>2115803</v>
      </c>
      <c r="K176" s="17"/>
      <c r="L176" s="54">
        <v>3106980</v>
      </c>
      <c r="M176" s="4"/>
      <c r="N176" s="4"/>
      <c r="O176" s="4"/>
    </row>
    <row r="177" spans="3:15" ht="15" x14ac:dyDescent="0.2">
      <c r="C177" s="44" t="s">
        <v>133</v>
      </c>
      <c r="D177" s="45"/>
      <c r="E177" s="45"/>
      <c r="F177" s="45"/>
      <c r="G177" s="45"/>
      <c r="H177" s="45"/>
      <c r="I177" s="15"/>
      <c r="J177" s="46">
        <v>-26614778.630000003</v>
      </c>
      <c r="K177" s="17"/>
      <c r="L177" s="46">
        <v>-32076464.890000001</v>
      </c>
      <c r="M177" s="4"/>
      <c r="N177" s="4"/>
      <c r="O177" s="4"/>
    </row>
    <row r="178" spans="3:15" ht="15" x14ac:dyDescent="0.2">
      <c r="C178" s="44" t="s">
        <v>134</v>
      </c>
      <c r="D178" s="45"/>
      <c r="E178" s="45"/>
      <c r="F178" s="45"/>
      <c r="G178" s="45"/>
      <c r="H178" s="45"/>
      <c r="I178" s="15"/>
      <c r="J178" s="46">
        <v>4094428.9099999964</v>
      </c>
      <c r="K178" s="17"/>
      <c r="L178" s="46">
        <v>3357557.4600000009</v>
      </c>
      <c r="M178" s="4"/>
      <c r="N178" s="4"/>
      <c r="O178" s="4"/>
    </row>
    <row r="179" spans="3:15" ht="15" x14ac:dyDescent="0.2">
      <c r="C179" s="44"/>
      <c r="D179" s="45"/>
      <c r="E179" s="45"/>
      <c r="F179" s="45" t="s">
        <v>136</v>
      </c>
      <c r="G179" s="45"/>
      <c r="H179" s="45"/>
      <c r="I179" s="15"/>
      <c r="J179" s="54">
        <v>-1701763.9</v>
      </c>
      <c r="K179" s="17"/>
      <c r="L179" s="54">
        <v>-1455287.24</v>
      </c>
      <c r="M179" s="4"/>
      <c r="N179" s="4"/>
      <c r="O179" s="4"/>
    </row>
    <row r="180" spans="3:15" ht="15" x14ac:dyDescent="0.2">
      <c r="C180" s="44" t="s">
        <v>140</v>
      </c>
      <c r="D180" s="45"/>
      <c r="E180" s="45"/>
      <c r="F180" s="45"/>
      <c r="G180" s="45"/>
      <c r="H180" s="45"/>
      <c r="I180" s="15"/>
      <c r="J180" s="46">
        <v>-1701763.9</v>
      </c>
      <c r="K180" s="17"/>
      <c r="L180" s="46">
        <v>-1455287.24</v>
      </c>
      <c r="M180" s="4"/>
      <c r="N180" s="4"/>
      <c r="O180" s="4"/>
    </row>
    <row r="181" spans="3:15" ht="15" x14ac:dyDescent="0.2">
      <c r="C181" s="44" t="s">
        <v>141</v>
      </c>
      <c r="D181" s="45"/>
      <c r="E181" s="45"/>
      <c r="F181" s="45"/>
      <c r="G181" s="45"/>
      <c r="H181" s="45"/>
      <c r="I181" s="15"/>
      <c r="J181" s="46">
        <v>-28316542.530000001</v>
      </c>
      <c r="K181" s="17"/>
      <c r="L181" s="46">
        <v>-33531752.129999999</v>
      </c>
      <c r="M181" s="4"/>
      <c r="N181" s="4"/>
      <c r="O181" s="4"/>
    </row>
    <row r="182" spans="3:15" ht="15" x14ac:dyDescent="0.2">
      <c r="C182" s="44" t="s">
        <v>142</v>
      </c>
      <c r="D182" s="45"/>
      <c r="E182" s="45"/>
      <c r="F182" s="45"/>
      <c r="G182" s="45"/>
      <c r="H182" s="45"/>
      <c r="I182" s="15"/>
      <c r="J182" s="46">
        <v>2392665.0099999965</v>
      </c>
      <c r="K182" s="17"/>
      <c r="L182" s="46">
        <v>1902270.2200000009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143</v>
      </c>
      <c r="G183" s="45"/>
      <c r="H183" s="45"/>
      <c r="I183" s="15"/>
      <c r="J183" s="54">
        <v>197920.3</v>
      </c>
      <c r="K183" s="17"/>
      <c r="L183" s="54">
        <v>216442.87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144</v>
      </c>
      <c r="G184" s="45"/>
      <c r="H184" s="45"/>
      <c r="I184" s="15"/>
      <c r="J184" s="54">
        <v>-186.44</v>
      </c>
      <c r="K184" s="17"/>
      <c r="L184" s="54">
        <v>-1648.89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145</v>
      </c>
      <c r="G185" s="45"/>
      <c r="H185" s="45"/>
      <c r="I185" s="15"/>
      <c r="J185" s="54">
        <v>742093.86</v>
      </c>
      <c r="K185" s="17"/>
      <c r="L185" s="54">
        <v>1328284.8</v>
      </c>
      <c r="M185" s="4"/>
      <c r="N185" s="4"/>
      <c r="O185" s="4"/>
    </row>
    <row r="186" spans="3:15" ht="15" x14ac:dyDescent="0.2">
      <c r="C186" s="44" t="s">
        <v>146</v>
      </c>
      <c r="D186" s="45"/>
      <c r="E186" s="45"/>
      <c r="F186" s="45"/>
      <c r="G186" s="45"/>
      <c r="H186" s="45"/>
      <c r="I186" s="15"/>
      <c r="J186" s="46">
        <v>939827.72</v>
      </c>
      <c r="K186" s="17"/>
      <c r="L186" s="46">
        <v>1543078.78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147</v>
      </c>
      <c r="G187" s="45"/>
      <c r="H187" s="45"/>
      <c r="I187" s="15"/>
      <c r="J187" s="54">
        <v>139.55000000000001</v>
      </c>
      <c r="K187" s="17"/>
      <c r="L187" s="54">
        <v>0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148</v>
      </c>
      <c r="G188" s="45"/>
      <c r="H188" s="45"/>
      <c r="I188" s="15"/>
      <c r="J188" s="54">
        <v>-0.04</v>
      </c>
      <c r="K188" s="17"/>
      <c r="L188" s="54">
        <v>-8208.93</v>
      </c>
      <c r="M188" s="4"/>
      <c r="N188" s="4"/>
      <c r="O188" s="4"/>
    </row>
    <row r="189" spans="3:15" ht="15" x14ac:dyDescent="0.2">
      <c r="C189" s="44" t="s">
        <v>149</v>
      </c>
      <c r="D189" s="45"/>
      <c r="E189" s="45"/>
      <c r="F189" s="45"/>
      <c r="G189" s="45"/>
      <c r="H189" s="45"/>
      <c r="I189" s="15"/>
      <c r="J189" s="46">
        <v>939967.23</v>
      </c>
      <c r="K189" s="17"/>
      <c r="L189" s="46">
        <v>1534869.85</v>
      </c>
      <c r="M189" s="4"/>
      <c r="N189" s="4"/>
      <c r="O189" s="4"/>
    </row>
    <row r="190" spans="3:15" ht="15" x14ac:dyDescent="0.2">
      <c r="C190" s="44" t="s">
        <v>150</v>
      </c>
      <c r="D190" s="45"/>
      <c r="E190" s="45"/>
      <c r="F190" s="45"/>
      <c r="G190" s="45"/>
      <c r="H190" s="45"/>
      <c r="I190" s="15"/>
      <c r="J190" s="46">
        <v>3332632.2399999965</v>
      </c>
      <c r="K190" s="17"/>
      <c r="L190" s="46">
        <v>3437140.0700000008</v>
      </c>
      <c r="M190" s="4"/>
      <c r="N190" s="4"/>
      <c r="O190" s="4"/>
    </row>
    <row r="191" spans="3:15" ht="15" hidden="1" x14ac:dyDescent="0.2">
      <c r="C191" s="44"/>
      <c r="D191" s="45"/>
      <c r="E191" s="45"/>
      <c r="F191" s="45"/>
      <c r="G191" s="45"/>
      <c r="H191" s="45"/>
      <c r="I191" s="15"/>
      <c r="J191" s="54"/>
      <c r="K191" s="17"/>
      <c r="L191" s="54"/>
      <c r="M191" s="4"/>
      <c r="N191" s="4"/>
      <c r="O191" s="4"/>
    </row>
    <row r="192" spans="3:15" ht="15" hidden="1" x14ac:dyDescent="0.2">
      <c r="C192" s="44"/>
      <c r="D192" s="45"/>
      <c r="E192" s="45"/>
      <c r="F192" s="45"/>
      <c r="G192" s="45"/>
      <c r="H192" s="45"/>
      <c r="I192" s="15"/>
      <c r="J192" s="54"/>
      <c r="K192" s="17"/>
      <c r="L192" s="54"/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9796</v>
      </c>
      <c r="K312" s="17"/>
      <c r="L312" s="54">
        <v>10240.799999999999</v>
      </c>
      <c r="M312" s="4"/>
      <c r="N312" s="4"/>
      <c r="O312" s="4"/>
    </row>
    <row r="313" spans="2:15" ht="14.45" customHeight="1" x14ac:dyDescent="0.2">
      <c r="C313" s="44" t="s">
        <v>123</v>
      </c>
      <c r="D313" s="45"/>
      <c r="E313" s="45"/>
      <c r="F313" s="45"/>
      <c r="G313" s="45"/>
      <c r="H313" s="45"/>
      <c r="I313" s="15"/>
      <c r="J313" s="46">
        <v>9796</v>
      </c>
      <c r="K313" s="17"/>
      <c r="L313" s="46">
        <v>10240.799999999999</v>
      </c>
      <c r="M313" s="4"/>
      <c r="N313" s="4"/>
      <c r="O313" s="4"/>
    </row>
    <row r="314" spans="2:15" ht="14.45" customHeight="1" x14ac:dyDescent="0.2">
      <c r="C314" s="44"/>
      <c r="D314" s="45"/>
      <c r="E314" s="45"/>
      <c r="F314" s="45" t="s">
        <v>124</v>
      </c>
      <c r="G314" s="45"/>
      <c r="H314" s="45"/>
      <c r="I314" s="15"/>
      <c r="J314" s="54">
        <v>-13010</v>
      </c>
      <c r="K314" s="17"/>
      <c r="L314" s="54">
        <v>-10288.799999999999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130</v>
      </c>
      <c r="G315" s="45"/>
      <c r="H315" s="45"/>
      <c r="I315" s="15"/>
      <c r="J315" s="54">
        <v>-3000</v>
      </c>
      <c r="K315" s="17"/>
      <c r="L315" s="54">
        <v>1000</v>
      </c>
      <c r="M315" s="4"/>
      <c r="N315" s="4"/>
      <c r="O315" s="4"/>
    </row>
    <row r="316" spans="2:15" ht="14.45" customHeight="1" x14ac:dyDescent="0.2">
      <c r="C316" s="44" t="s">
        <v>133</v>
      </c>
      <c r="D316" s="45"/>
      <c r="E316" s="45"/>
      <c r="F316" s="45"/>
      <c r="G316" s="45"/>
      <c r="H316" s="45"/>
      <c r="I316" s="15"/>
      <c r="J316" s="46">
        <v>-16010</v>
      </c>
      <c r="K316" s="17"/>
      <c r="L316" s="46">
        <v>-9288.7999999999993</v>
      </c>
      <c r="M316" s="4"/>
      <c r="N316" s="4"/>
      <c r="O316" s="4"/>
    </row>
    <row r="317" spans="2:15" ht="14.45" customHeight="1" x14ac:dyDescent="0.2">
      <c r="C317" s="44" t="s">
        <v>134</v>
      </c>
      <c r="D317" s="45"/>
      <c r="E317" s="45"/>
      <c r="F317" s="45"/>
      <c r="G317" s="45"/>
      <c r="H317" s="45"/>
      <c r="I317" s="15"/>
      <c r="J317" s="46">
        <v>-6214</v>
      </c>
      <c r="K317" s="17"/>
      <c r="L317" s="46">
        <v>952</v>
      </c>
      <c r="M317" s="4"/>
      <c r="N317" s="4"/>
      <c r="O317" s="4"/>
    </row>
    <row r="318" spans="2:15" ht="14.45" customHeight="1" x14ac:dyDescent="0.2">
      <c r="C318" s="44"/>
      <c r="D318" s="45"/>
      <c r="E318" s="45"/>
      <c r="F318" s="45" t="s">
        <v>136</v>
      </c>
      <c r="G318" s="45"/>
      <c r="H318" s="45"/>
      <c r="I318" s="15"/>
      <c r="J318" s="54">
        <v>-15000</v>
      </c>
      <c r="K318" s="17"/>
      <c r="L318" s="54">
        <v>-14667.79</v>
      </c>
      <c r="M318" s="4"/>
      <c r="N318" s="4"/>
      <c r="O318" s="4"/>
    </row>
    <row r="319" spans="2:15" ht="14.45" customHeight="1" x14ac:dyDescent="0.2">
      <c r="C319" s="44" t="s">
        <v>140</v>
      </c>
      <c r="D319" s="45"/>
      <c r="E319" s="45"/>
      <c r="F319" s="45"/>
      <c r="G319" s="45"/>
      <c r="H319" s="45"/>
      <c r="I319" s="15"/>
      <c r="J319" s="46">
        <v>-15000</v>
      </c>
      <c r="K319" s="17"/>
      <c r="L319" s="46">
        <v>-14667.79</v>
      </c>
      <c r="M319" s="4"/>
      <c r="N319" s="4"/>
      <c r="O319" s="4"/>
    </row>
    <row r="320" spans="2:15" ht="14.45" customHeight="1" x14ac:dyDescent="0.2">
      <c r="C320" s="44" t="s">
        <v>141</v>
      </c>
      <c r="D320" s="45"/>
      <c r="E320" s="45"/>
      <c r="F320" s="45"/>
      <c r="G320" s="45"/>
      <c r="H320" s="45"/>
      <c r="I320" s="15"/>
      <c r="J320" s="46">
        <v>-31010</v>
      </c>
      <c r="K320" s="17"/>
      <c r="L320" s="46">
        <v>-23956.59</v>
      </c>
      <c r="M320" s="4"/>
      <c r="N320" s="4"/>
      <c r="O320" s="4"/>
    </row>
    <row r="321" spans="3:15" ht="14.45" customHeight="1" x14ac:dyDescent="0.2">
      <c r="C321" s="44" t="s">
        <v>142</v>
      </c>
      <c r="D321" s="45"/>
      <c r="E321" s="45"/>
      <c r="F321" s="45"/>
      <c r="G321" s="45"/>
      <c r="H321" s="45"/>
      <c r="I321" s="15"/>
      <c r="J321" s="46">
        <v>-21214</v>
      </c>
      <c r="K321" s="17"/>
      <c r="L321" s="46">
        <v>-13715.79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143</v>
      </c>
      <c r="G322" s="45"/>
      <c r="H322" s="45"/>
      <c r="I322" s="15"/>
      <c r="J322" s="54">
        <v>62.92</v>
      </c>
      <c r="K322" s="17"/>
      <c r="L322" s="54">
        <v>61.99</v>
      </c>
      <c r="M322" s="4"/>
      <c r="N322" s="4"/>
      <c r="O322" s="4"/>
    </row>
    <row r="323" spans="3:15" ht="14.45" customHeight="1" x14ac:dyDescent="0.2">
      <c r="C323" s="44"/>
      <c r="D323" s="45"/>
      <c r="E323" s="45"/>
      <c r="F323" s="45" t="s">
        <v>145</v>
      </c>
      <c r="G323" s="45"/>
      <c r="H323" s="45"/>
      <c r="I323" s="15"/>
      <c r="J323" s="54">
        <v>41261.65</v>
      </c>
      <c r="K323" s="17"/>
      <c r="L323" s="54">
        <v>99014.71</v>
      </c>
      <c r="M323" s="4"/>
      <c r="N323" s="4"/>
      <c r="O323" s="4"/>
    </row>
    <row r="324" spans="3:15" ht="14.45" customHeight="1" x14ac:dyDescent="0.2">
      <c r="C324" s="44" t="s">
        <v>146</v>
      </c>
      <c r="D324" s="45"/>
      <c r="E324" s="45"/>
      <c r="F324" s="45"/>
      <c r="G324" s="45"/>
      <c r="H324" s="45"/>
      <c r="I324" s="15"/>
      <c r="J324" s="46">
        <v>41324.57</v>
      </c>
      <c r="K324" s="17"/>
      <c r="L324" s="46">
        <v>99076.700000000012</v>
      </c>
      <c r="M324" s="4"/>
      <c r="N324" s="4"/>
      <c r="O324" s="4"/>
    </row>
    <row r="325" spans="3:15" ht="14.45" customHeight="1" x14ac:dyDescent="0.2">
      <c r="C325" s="44"/>
      <c r="D325" s="45"/>
      <c r="E325" s="45"/>
      <c r="F325" s="45" t="s">
        <v>148</v>
      </c>
      <c r="G325" s="45"/>
      <c r="H325" s="45"/>
      <c r="I325" s="15"/>
      <c r="J325" s="54">
        <v>0.04</v>
      </c>
      <c r="K325" s="17"/>
      <c r="L325" s="54">
        <v>-2.37</v>
      </c>
      <c r="M325" s="4"/>
      <c r="N325" s="4"/>
      <c r="O325" s="4"/>
    </row>
    <row r="326" spans="3:15" ht="14.45" customHeight="1" x14ac:dyDescent="0.2">
      <c r="C326" s="44" t="s">
        <v>149</v>
      </c>
      <c r="D326" s="45"/>
      <c r="E326" s="45"/>
      <c r="F326" s="45"/>
      <c r="G326" s="45"/>
      <c r="H326" s="45"/>
      <c r="I326" s="15"/>
      <c r="J326" s="46">
        <v>41324.61</v>
      </c>
      <c r="K326" s="17"/>
      <c r="L326" s="46">
        <v>99074.330000000016</v>
      </c>
      <c r="M326" s="4"/>
      <c r="N326" s="4"/>
      <c r="O326" s="4"/>
    </row>
    <row r="327" spans="3:15" ht="14.45" customHeight="1" x14ac:dyDescent="0.2">
      <c r="C327" s="44" t="s">
        <v>150</v>
      </c>
      <c r="D327" s="45"/>
      <c r="E327" s="45"/>
      <c r="F327" s="45"/>
      <c r="G327" s="45"/>
      <c r="H327" s="45"/>
      <c r="I327" s="15"/>
      <c r="J327" s="46">
        <v>20110.61</v>
      </c>
      <c r="K327" s="17"/>
      <c r="L327" s="46">
        <v>85358.540000000008</v>
      </c>
      <c r="M327" s="4"/>
      <c r="N327" s="4"/>
      <c r="O327" s="4"/>
    </row>
    <row r="328" spans="3:15" ht="14.45" hidden="1" customHeight="1" x14ac:dyDescent="0.2">
      <c r="C328" s="44"/>
      <c r="D328" s="45"/>
      <c r="E328" s="45"/>
      <c r="F328" s="45"/>
      <c r="G328" s="45"/>
      <c r="H328" s="45"/>
      <c r="I328" s="15"/>
      <c r="J328" s="54"/>
      <c r="K328" s="17"/>
      <c r="L328" s="54"/>
      <c r="M328" s="4"/>
      <c r="N328" s="4"/>
      <c r="O328" s="4"/>
    </row>
    <row r="329" spans="3:15" ht="14.45" hidden="1" customHeight="1" x14ac:dyDescent="0.2">
      <c r="C329" s="44"/>
      <c r="D329" s="45"/>
      <c r="E329" s="45"/>
      <c r="F329" s="45"/>
      <c r="G329" s="45"/>
      <c r="H329" s="45"/>
      <c r="I329" s="15"/>
      <c r="J329" s="54"/>
      <c r="K329" s="17"/>
      <c r="L329" s="54"/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1" manualBreakCount="1">
    <brk id="309" max="16383" man="1"/>
  </rowBreak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39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84592582.800000012</v>
      </c>
      <c r="K8" s="17"/>
      <c r="L8" s="46">
        <v>81369771.340000004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66784807.240000002</v>
      </c>
      <c r="K9" s="17"/>
      <c r="L9" s="54">
        <v>64771788.219999999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66784807.240000002</v>
      </c>
      <c r="K10" s="17"/>
      <c r="L10" s="54">
        <v>64771788.219999999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88</v>
      </c>
      <c r="E11" s="45"/>
      <c r="F11" s="45"/>
      <c r="G11" s="45"/>
      <c r="H11" s="45"/>
      <c r="I11" s="15"/>
      <c r="J11" s="54">
        <v>1612345.44</v>
      </c>
      <c r="K11" s="17"/>
      <c r="L11" s="54">
        <v>1693243.13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89</v>
      </c>
      <c r="E12" s="45"/>
      <c r="F12" s="45"/>
      <c r="G12" s="45"/>
      <c r="H12" s="45"/>
      <c r="I12" s="15"/>
      <c r="J12" s="54">
        <v>7592910.8800000018</v>
      </c>
      <c r="K12" s="17"/>
      <c r="L12" s="54">
        <v>6906597.6299999999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/>
      <c r="E13" s="45" t="s">
        <v>90</v>
      </c>
      <c r="F13" s="45"/>
      <c r="G13" s="45"/>
      <c r="H13" s="45"/>
      <c r="I13" s="15"/>
      <c r="J13" s="54">
        <v>6644565.8900000006</v>
      </c>
      <c r="K13" s="17"/>
      <c r="L13" s="54">
        <v>6421581.5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189</v>
      </c>
      <c r="F14" s="45"/>
      <c r="G14" s="45"/>
      <c r="H14" s="45"/>
      <c r="I14" s="15"/>
      <c r="J14" s="54">
        <v>279.64999999999998</v>
      </c>
      <c r="K14" s="17"/>
      <c r="L14" s="54">
        <v>227.1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91</v>
      </c>
      <c r="F15" s="45"/>
      <c r="G15" s="45"/>
      <c r="H15" s="45"/>
      <c r="I15" s="15"/>
      <c r="J15" s="54">
        <v>809104.44</v>
      </c>
      <c r="K15" s="17"/>
      <c r="L15" s="54">
        <v>480446.33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92</v>
      </c>
      <c r="F16" s="45"/>
      <c r="G16" s="45"/>
      <c r="H16" s="45"/>
      <c r="I16" s="15"/>
      <c r="J16" s="54">
        <v>138960.9</v>
      </c>
      <c r="K16" s="17"/>
      <c r="L16" s="54">
        <v>4342.7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93</v>
      </c>
      <c r="E17" s="45"/>
      <c r="F17" s="45"/>
      <c r="G17" s="45"/>
      <c r="H17" s="45"/>
      <c r="I17" s="15"/>
      <c r="J17" s="54">
        <v>808832.6</v>
      </c>
      <c r="K17" s="17"/>
      <c r="L17" s="54">
        <v>566158.73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 t="s">
        <v>94</v>
      </c>
      <c r="E18" s="45"/>
      <c r="F18" s="45"/>
      <c r="G18" s="45"/>
      <c r="H18" s="45"/>
      <c r="I18" s="15"/>
      <c r="J18" s="54">
        <v>7793686.6399999997</v>
      </c>
      <c r="K18" s="17"/>
      <c r="L18" s="54">
        <v>7431983.6299999999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 t="s">
        <v>95</v>
      </c>
      <c r="D19" s="45"/>
      <c r="E19" s="45"/>
      <c r="F19" s="45"/>
      <c r="G19" s="45"/>
      <c r="H19" s="45"/>
      <c r="I19" s="15"/>
      <c r="J19" s="46">
        <v>84592582.799999997</v>
      </c>
      <c r="K19" s="17"/>
      <c r="L19" s="46">
        <v>81369771.340000018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 t="s">
        <v>96</v>
      </c>
      <c r="E20" s="45"/>
      <c r="F20" s="45"/>
      <c r="G20" s="45"/>
      <c r="H20" s="45"/>
      <c r="I20" s="15"/>
      <c r="J20" s="54">
        <v>55144660.770000003</v>
      </c>
      <c r="K20" s="17"/>
      <c r="L20" s="54">
        <v>54933410.439999998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97</v>
      </c>
      <c r="F21" s="45"/>
      <c r="G21" s="45"/>
      <c r="H21" s="45"/>
      <c r="I21" s="15"/>
      <c r="J21" s="54">
        <v>100000</v>
      </c>
      <c r="K21" s="17"/>
      <c r="L21" s="54">
        <v>100000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 t="s">
        <v>98</v>
      </c>
      <c r="F22" s="45"/>
      <c r="G22" s="45"/>
      <c r="H22" s="45"/>
      <c r="I22" s="15"/>
      <c r="J22" s="54">
        <v>55044660.770000003</v>
      </c>
      <c r="K22" s="17"/>
      <c r="L22" s="54">
        <v>54833410.439999998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99</v>
      </c>
      <c r="G23" s="45"/>
      <c r="H23" s="45"/>
      <c r="I23" s="15"/>
      <c r="J23" s="54">
        <v>8700491.2200000007</v>
      </c>
      <c r="K23" s="17"/>
      <c r="L23" s="54">
        <v>8663377.6300000008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100</v>
      </c>
      <c r="G24" s="45"/>
      <c r="H24" s="45"/>
      <c r="I24" s="15"/>
      <c r="J24" s="54">
        <v>-36183.1</v>
      </c>
      <c r="K24" s="17"/>
      <c r="L24" s="54">
        <v>0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101</v>
      </c>
      <c r="G25" s="45"/>
      <c r="H25" s="45"/>
      <c r="I25" s="15"/>
      <c r="J25" s="54">
        <v>46380352.649999999</v>
      </c>
      <c r="K25" s="17"/>
      <c r="L25" s="54">
        <v>46170032.810000002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 t="s">
        <v>102</v>
      </c>
      <c r="E26" s="45"/>
      <c r="F26" s="45"/>
      <c r="G26" s="45"/>
      <c r="H26" s="45"/>
      <c r="I26" s="15"/>
      <c r="J26" s="54">
        <v>29447922.029999997</v>
      </c>
      <c r="K26" s="17"/>
      <c r="L26" s="54">
        <v>26436360.899999999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 t="s">
        <v>103</v>
      </c>
      <c r="F27" s="45"/>
      <c r="G27" s="45"/>
      <c r="H27" s="45"/>
      <c r="I27" s="15"/>
      <c r="J27" s="54">
        <v>13287124</v>
      </c>
      <c r="K27" s="17"/>
      <c r="L27" s="54">
        <v>12740002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104</v>
      </c>
      <c r="G28" s="45"/>
      <c r="H28" s="45"/>
      <c r="I28" s="15"/>
      <c r="J28" s="54">
        <v>1625086</v>
      </c>
      <c r="K28" s="17"/>
      <c r="L28" s="54">
        <v>1373051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105</v>
      </c>
      <c r="G29" s="45"/>
      <c r="H29" s="45"/>
      <c r="I29" s="15"/>
      <c r="J29" s="54">
        <v>52000</v>
      </c>
      <c r="K29" s="17"/>
      <c r="L29" s="54">
        <v>66363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106</v>
      </c>
      <c r="G30" s="45"/>
      <c r="H30" s="45"/>
      <c r="I30" s="15"/>
      <c r="J30" s="54">
        <v>11360088</v>
      </c>
      <c r="K30" s="17"/>
      <c r="L30" s="54">
        <v>11300588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/>
      <c r="F31" s="45" t="s">
        <v>107</v>
      </c>
      <c r="G31" s="45"/>
      <c r="H31" s="45"/>
      <c r="I31" s="15"/>
      <c r="J31" s="54">
        <v>249950</v>
      </c>
      <c r="K31" s="17"/>
      <c r="L31" s="54">
        <v>0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108</v>
      </c>
      <c r="F32" s="45"/>
      <c r="G32" s="45"/>
      <c r="H32" s="45"/>
      <c r="I32" s="15"/>
      <c r="J32" s="54">
        <v>63609.599999999999</v>
      </c>
      <c r="K32" s="17"/>
      <c r="L32" s="54">
        <v>123635.8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109</v>
      </c>
      <c r="F33" s="45"/>
      <c r="G33" s="45"/>
      <c r="H33" s="45"/>
      <c r="I33" s="15"/>
      <c r="J33" s="54">
        <v>1692207.05</v>
      </c>
      <c r="K33" s="17"/>
      <c r="L33" s="54">
        <v>1699438.05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110</v>
      </c>
      <c r="F34" s="45"/>
      <c r="G34" s="45"/>
      <c r="H34" s="45"/>
      <c r="I34" s="15"/>
      <c r="J34" s="54">
        <v>3710558.3</v>
      </c>
      <c r="K34" s="17"/>
      <c r="L34" s="54">
        <v>2594712.79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174</v>
      </c>
      <c r="F35" s="45"/>
      <c r="G35" s="45"/>
      <c r="H35" s="45"/>
      <c r="I35" s="15"/>
      <c r="J35" s="54">
        <v>1709.5</v>
      </c>
      <c r="K35" s="17"/>
      <c r="L35" s="54">
        <v>227.15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112</v>
      </c>
      <c r="F36" s="45"/>
      <c r="G36" s="45"/>
      <c r="H36" s="45"/>
      <c r="I36" s="15"/>
      <c r="J36" s="54">
        <v>443747.81</v>
      </c>
      <c r="K36" s="17"/>
      <c r="L36" s="54">
        <v>358067.68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113</v>
      </c>
      <c r="F37" s="45"/>
      <c r="G37" s="45"/>
      <c r="H37" s="45"/>
      <c r="I37" s="15"/>
      <c r="J37" s="54">
        <v>2277173.94</v>
      </c>
      <c r="K37" s="17"/>
      <c r="L37" s="54">
        <v>1454765.15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114</v>
      </c>
      <c r="F38" s="45"/>
      <c r="G38" s="45"/>
      <c r="H38" s="45"/>
      <c r="I38" s="15"/>
      <c r="J38" s="54">
        <v>7971791.8300000001</v>
      </c>
      <c r="K38" s="17"/>
      <c r="L38" s="54">
        <v>7465512.2800000003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64486202.259999998</v>
      </c>
      <c r="K160" s="17"/>
      <c r="L160" s="54">
        <v>56732230.630000003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-36356.089999999997</v>
      </c>
      <c r="K161" s="17"/>
      <c r="L161" s="54">
        <v>-236921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119</v>
      </c>
      <c r="G162" s="45"/>
      <c r="H162" s="45"/>
      <c r="I162" s="15"/>
      <c r="J162" s="54">
        <v>10371498.109999999</v>
      </c>
      <c r="K162" s="17"/>
      <c r="L162" s="54">
        <v>8410857.4000000004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121</v>
      </c>
      <c r="G163" s="45"/>
      <c r="H163" s="45"/>
      <c r="I163" s="15"/>
      <c r="J163" s="54">
        <v>67843.149999999994</v>
      </c>
      <c r="K163" s="17"/>
      <c r="L163" s="54">
        <v>61249.96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122</v>
      </c>
      <c r="G164" s="45"/>
      <c r="H164" s="45"/>
      <c r="I164" s="15"/>
      <c r="J164" s="54">
        <v>-10371498.109999999</v>
      </c>
      <c r="K164" s="17"/>
      <c r="L164" s="54">
        <v>-8410857.4000000004</v>
      </c>
      <c r="M164" s="4"/>
      <c r="N164" s="4"/>
      <c r="O164" s="4"/>
    </row>
    <row r="165" spans="3:15" ht="15" x14ac:dyDescent="0.2">
      <c r="C165" s="44" t="s">
        <v>123</v>
      </c>
      <c r="D165" s="45"/>
      <c r="E165" s="45"/>
      <c r="F165" s="45"/>
      <c r="G165" s="45"/>
      <c r="H165" s="45"/>
      <c r="I165" s="15"/>
      <c r="J165" s="46">
        <v>64517689.320000008</v>
      </c>
      <c r="K165" s="17"/>
      <c r="L165" s="46">
        <v>56556559.590000004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124</v>
      </c>
      <c r="G166" s="45"/>
      <c r="H166" s="45"/>
      <c r="I166" s="15"/>
      <c r="J166" s="54">
        <v>-57238157.450000003</v>
      </c>
      <c r="K166" s="17"/>
      <c r="L166" s="54">
        <v>-52184578.740000002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125</v>
      </c>
      <c r="G167" s="45"/>
      <c r="H167" s="45"/>
      <c r="I167" s="15"/>
      <c r="J167" s="54">
        <v>8407706.25</v>
      </c>
      <c r="K167" s="17"/>
      <c r="L167" s="54">
        <v>7482664.4500000002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166</v>
      </c>
      <c r="G168" s="45"/>
      <c r="H168" s="45"/>
      <c r="I168" s="15"/>
      <c r="J168" s="54">
        <v>-234677.98</v>
      </c>
      <c r="K168" s="17"/>
      <c r="L168" s="54">
        <v>-237915.99</v>
      </c>
      <c r="M168" s="4"/>
      <c r="N168" s="4"/>
      <c r="O168" s="4"/>
    </row>
    <row r="169" spans="3:15" ht="15" x14ac:dyDescent="0.2">
      <c r="C169" s="44" t="s">
        <v>126</v>
      </c>
      <c r="D169" s="45"/>
      <c r="E169" s="45"/>
      <c r="F169" s="45"/>
      <c r="G169" s="45"/>
      <c r="H169" s="45"/>
      <c r="I169" s="15"/>
      <c r="J169" s="46">
        <v>8173028.2699999996</v>
      </c>
      <c r="K169" s="17"/>
      <c r="L169" s="46">
        <v>7244748.46</v>
      </c>
      <c r="M169" s="4"/>
      <c r="N169" s="4"/>
      <c r="O169" s="4"/>
    </row>
    <row r="170" spans="3:15" ht="15" x14ac:dyDescent="0.2">
      <c r="C170" s="44" t="s">
        <v>127</v>
      </c>
      <c r="D170" s="45"/>
      <c r="E170" s="45"/>
      <c r="F170" s="45"/>
      <c r="G170" s="45"/>
      <c r="H170" s="45"/>
      <c r="I170" s="15"/>
      <c r="J170" s="46">
        <v>-49065129.180000007</v>
      </c>
      <c r="K170" s="17"/>
      <c r="L170" s="46">
        <v>-44939830.280000001</v>
      </c>
      <c r="M170" s="4"/>
      <c r="N170" s="4"/>
      <c r="O170" s="4"/>
    </row>
    <row r="171" spans="3:15" ht="15" x14ac:dyDescent="0.2">
      <c r="C171" s="44"/>
      <c r="D171" s="45"/>
      <c r="E171" s="45"/>
      <c r="F171" s="45" t="s">
        <v>129</v>
      </c>
      <c r="G171" s="45"/>
      <c r="H171" s="45"/>
      <c r="I171" s="15"/>
      <c r="J171" s="54">
        <v>-39597.67</v>
      </c>
      <c r="K171" s="17"/>
      <c r="L171" s="54">
        <v>-29504.34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130</v>
      </c>
      <c r="G172" s="45"/>
      <c r="H172" s="45"/>
      <c r="I172" s="15"/>
      <c r="J172" s="54">
        <v>-59500</v>
      </c>
      <c r="K172" s="17"/>
      <c r="L172" s="54">
        <v>-1910160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181</v>
      </c>
      <c r="G173" s="45"/>
      <c r="H173" s="45"/>
      <c r="I173" s="15"/>
      <c r="J173" s="54">
        <v>0</v>
      </c>
      <c r="K173" s="17"/>
      <c r="L173" s="54">
        <v>195685.79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131</v>
      </c>
      <c r="G174" s="45"/>
      <c r="H174" s="45"/>
      <c r="I174" s="15"/>
      <c r="J174" s="54">
        <v>-11380031.140000001</v>
      </c>
      <c r="K174" s="17"/>
      <c r="L174" s="54">
        <v>-9593604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132</v>
      </c>
      <c r="G175" s="45"/>
      <c r="H175" s="45"/>
      <c r="I175" s="15"/>
      <c r="J175" s="54">
        <v>-512646.41</v>
      </c>
      <c r="K175" s="17"/>
      <c r="L175" s="54">
        <v>-820352.74</v>
      </c>
      <c r="M175" s="4"/>
      <c r="N175" s="4"/>
      <c r="O175" s="4"/>
    </row>
    <row r="176" spans="3:15" ht="15" x14ac:dyDescent="0.2">
      <c r="C176" s="44" t="s">
        <v>133</v>
      </c>
      <c r="D176" s="45"/>
      <c r="E176" s="45"/>
      <c r="F176" s="45"/>
      <c r="G176" s="45"/>
      <c r="H176" s="45"/>
      <c r="I176" s="15"/>
      <c r="J176" s="46">
        <v>-61056904.399999999</v>
      </c>
      <c r="K176" s="17"/>
      <c r="L176" s="46">
        <v>-57097765.570000008</v>
      </c>
      <c r="M176" s="4"/>
      <c r="N176" s="4"/>
      <c r="O176" s="4"/>
    </row>
    <row r="177" spans="3:15" ht="15" x14ac:dyDescent="0.2">
      <c r="C177" s="44" t="s">
        <v>134</v>
      </c>
      <c r="D177" s="45"/>
      <c r="E177" s="45"/>
      <c r="F177" s="45"/>
      <c r="G177" s="45"/>
      <c r="H177" s="45"/>
      <c r="I177" s="15"/>
      <c r="J177" s="46">
        <v>3460784.9200000092</v>
      </c>
      <c r="K177" s="17"/>
      <c r="L177" s="46">
        <v>-541205.98000000324</v>
      </c>
      <c r="M177" s="4"/>
      <c r="N177" s="4"/>
      <c r="O177" s="4"/>
    </row>
    <row r="178" spans="3:15" ht="15" x14ac:dyDescent="0.2">
      <c r="C178" s="44"/>
      <c r="D178" s="45"/>
      <c r="E178" s="45"/>
      <c r="F178" s="45" t="s">
        <v>136</v>
      </c>
      <c r="G178" s="45"/>
      <c r="H178" s="45"/>
      <c r="I178" s="15"/>
      <c r="J178" s="54">
        <v>-3347260.25</v>
      </c>
      <c r="K178" s="17"/>
      <c r="L178" s="54">
        <v>-3005650.36</v>
      </c>
      <c r="M178" s="4"/>
      <c r="N178" s="4"/>
      <c r="O178" s="4"/>
    </row>
    <row r="179" spans="3:15" ht="15" x14ac:dyDescent="0.2">
      <c r="C179" s="44"/>
      <c r="D179" s="45"/>
      <c r="E179" s="45"/>
      <c r="F179" s="45" t="s">
        <v>137</v>
      </c>
      <c r="G179" s="45"/>
      <c r="H179" s="45"/>
      <c r="I179" s="15"/>
      <c r="J179" s="54">
        <v>-148218.76999999999</v>
      </c>
      <c r="K179" s="17"/>
      <c r="L179" s="54">
        <v>-138401.72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138</v>
      </c>
      <c r="G180" s="45"/>
      <c r="H180" s="45"/>
      <c r="I180" s="15"/>
      <c r="J180" s="54">
        <v>-239500</v>
      </c>
      <c r="K180" s="17"/>
      <c r="L180" s="54">
        <v>-137600</v>
      </c>
      <c r="M180" s="4"/>
      <c r="N180" s="4"/>
      <c r="O180" s="4"/>
    </row>
    <row r="181" spans="3:15" ht="15" x14ac:dyDescent="0.2">
      <c r="C181" s="44" t="s">
        <v>140</v>
      </c>
      <c r="D181" s="45"/>
      <c r="E181" s="45"/>
      <c r="F181" s="45"/>
      <c r="G181" s="45"/>
      <c r="H181" s="45"/>
      <c r="I181" s="15"/>
      <c r="J181" s="46">
        <v>-3734979.02</v>
      </c>
      <c r="K181" s="17"/>
      <c r="L181" s="46">
        <v>-3281652.08</v>
      </c>
      <c r="M181" s="4"/>
      <c r="N181" s="4"/>
      <c r="O181" s="4"/>
    </row>
    <row r="182" spans="3:15" ht="15" x14ac:dyDescent="0.2">
      <c r="C182" s="44" t="s">
        <v>141</v>
      </c>
      <c r="D182" s="45"/>
      <c r="E182" s="45"/>
      <c r="F182" s="45"/>
      <c r="G182" s="45"/>
      <c r="H182" s="45"/>
      <c r="I182" s="15"/>
      <c r="J182" s="46">
        <v>-64791883.420000002</v>
      </c>
      <c r="K182" s="17"/>
      <c r="L182" s="46">
        <v>-60379417.650000006</v>
      </c>
      <c r="M182" s="4"/>
      <c r="N182" s="4"/>
      <c r="O182" s="4"/>
    </row>
    <row r="183" spans="3:15" ht="15" x14ac:dyDescent="0.2">
      <c r="C183" s="44" t="s">
        <v>142</v>
      </c>
      <c r="D183" s="45"/>
      <c r="E183" s="45"/>
      <c r="F183" s="45"/>
      <c r="G183" s="45"/>
      <c r="H183" s="45"/>
      <c r="I183" s="15"/>
      <c r="J183" s="46">
        <v>-274194.09999999078</v>
      </c>
      <c r="K183" s="17"/>
      <c r="L183" s="46">
        <v>-3822858.0600000033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145</v>
      </c>
      <c r="G184" s="45"/>
      <c r="H184" s="45"/>
      <c r="I184" s="15"/>
      <c r="J184" s="54">
        <v>311259.46999999997</v>
      </c>
      <c r="K184" s="17"/>
      <c r="L184" s="54">
        <v>1474518.33</v>
      </c>
      <c r="M184" s="4"/>
      <c r="N184" s="4"/>
      <c r="O184" s="4"/>
    </row>
    <row r="185" spans="3:15" ht="15" x14ac:dyDescent="0.2">
      <c r="C185" s="44" t="s">
        <v>146</v>
      </c>
      <c r="D185" s="45"/>
      <c r="E185" s="45"/>
      <c r="F185" s="45"/>
      <c r="G185" s="45"/>
      <c r="H185" s="45"/>
      <c r="I185" s="15"/>
      <c r="J185" s="46">
        <v>311259.46999999997</v>
      </c>
      <c r="K185" s="17"/>
      <c r="L185" s="46">
        <v>1474518.33</v>
      </c>
      <c r="M185" s="4"/>
      <c r="N185" s="4"/>
      <c r="O185" s="4"/>
    </row>
    <row r="186" spans="3:15" ht="15" x14ac:dyDescent="0.2">
      <c r="C186" s="44"/>
      <c r="D186" s="45"/>
      <c r="E186" s="45"/>
      <c r="F186" s="45" t="s">
        <v>147</v>
      </c>
      <c r="G186" s="45"/>
      <c r="H186" s="45"/>
      <c r="I186" s="15"/>
      <c r="J186" s="54">
        <v>48.22</v>
      </c>
      <c r="K186" s="17"/>
      <c r="L186" s="54">
        <v>27.04</v>
      </c>
      <c r="M186" s="4"/>
      <c r="N186" s="4"/>
      <c r="O186" s="4"/>
    </row>
    <row r="187" spans="3:15" ht="15" x14ac:dyDescent="0.2">
      <c r="C187" s="44" t="s">
        <v>149</v>
      </c>
      <c r="D187" s="45"/>
      <c r="E187" s="45"/>
      <c r="F187" s="45"/>
      <c r="G187" s="45"/>
      <c r="H187" s="45"/>
      <c r="I187" s="15"/>
      <c r="J187" s="46">
        <v>311307.68999999994</v>
      </c>
      <c r="K187" s="17"/>
      <c r="L187" s="46">
        <v>1474545.37</v>
      </c>
      <c r="M187" s="4"/>
      <c r="N187" s="4"/>
      <c r="O187" s="4"/>
    </row>
    <row r="188" spans="3:15" ht="15" x14ac:dyDescent="0.2">
      <c r="C188" s="44" t="s">
        <v>150</v>
      </c>
      <c r="D188" s="45"/>
      <c r="E188" s="45"/>
      <c r="F188" s="45"/>
      <c r="G188" s="45"/>
      <c r="H188" s="45"/>
      <c r="I188" s="15"/>
      <c r="J188" s="46">
        <v>37113.590000009193</v>
      </c>
      <c r="K188" s="17"/>
      <c r="L188" s="46">
        <v>-2348312.6900000032</v>
      </c>
      <c r="M188" s="4"/>
      <c r="N188" s="4"/>
      <c r="O188" s="4"/>
    </row>
    <row r="189" spans="3:15" ht="15" hidden="1" x14ac:dyDescent="0.2">
      <c r="C189" s="44"/>
      <c r="D189" s="45"/>
      <c r="E189" s="45"/>
      <c r="F189" s="45"/>
      <c r="G189" s="45"/>
      <c r="H189" s="45"/>
      <c r="I189" s="15"/>
      <c r="J189" s="54"/>
      <c r="K189" s="17"/>
      <c r="L189" s="54"/>
      <c r="M189" s="4"/>
      <c r="N189" s="4"/>
      <c r="O189" s="4"/>
    </row>
    <row r="190" spans="3:15" ht="15" hidden="1" x14ac:dyDescent="0.2">
      <c r="C190" s="44"/>
      <c r="D190" s="45"/>
      <c r="E190" s="45"/>
      <c r="F190" s="45"/>
      <c r="G190" s="45"/>
      <c r="H190" s="45"/>
      <c r="I190" s="15"/>
      <c r="J190" s="54"/>
      <c r="K190" s="17"/>
      <c r="L190" s="54"/>
      <c r="M190" s="4"/>
      <c r="N190" s="4"/>
      <c r="O190" s="4"/>
    </row>
    <row r="191" spans="3:15" ht="15" hidden="1" x14ac:dyDescent="0.2">
      <c r="C191" s="44"/>
      <c r="D191" s="45"/>
      <c r="E191" s="45"/>
      <c r="F191" s="45"/>
      <c r="G191" s="45"/>
      <c r="H191" s="45"/>
      <c r="I191" s="15"/>
      <c r="J191" s="54"/>
      <c r="K191" s="17"/>
      <c r="L191" s="54"/>
      <c r="M191" s="4"/>
      <c r="N191" s="4"/>
      <c r="O191" s="4"/>
    </row>
    <row r="192" spans="3:15" ht="15" hidden="1" x14ac:dyDescent="0.2">
      <c r="C192" s="44"/>
      <c r="D192" s="45"/>
      <c r="E192" s="45"/>
      <c r="F192" s="45"/>
      <c r="G192" s="45"/>
      <c r="H192" s="45"/>
      <c r="I192" s="15"/>
      <c r="J192" s="54"/>
      <c r="K192" s="17"/>
      <c r="L192" s="54"/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3097486.05</v>
      </c>
      <c r="K312" s="17"/>
      <c r="L312" s="54">
        <v>3162374.9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118</v>
      </c>
      <c r="G313" s="45"/>
      <c r="H313" s="45"/>
      <c r="I313" s="15"/>
      <c r="J313" s="54">
        <v>-8470.1</v>
      </c>
      <c r="K313" s="17"/>
      <c r="L313" s="54">
        <v>-14933.9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3089015.9499999997</v>
      </c>
      <c r="K314" s="17"/>
      <c r="L314" s="46">
        <v>3147441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-2515314.2999999998</v>
      </c>
      <c r="K315" s="17"/>
      <c r="L315" s="54">
        <v>-1935558.35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129</v>
      </c>
      <c r="G316" s="45"/>
      <c r="H316" s="45"/>
      <c r="I316" s="15"/>
      <c r="J316" s="54">
        <v>-26487.55</v>
      </c>
      <c r="K316" s="17"/>
      <c r="L316" s="54">
        <v>-22942.2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130</v>
      </c>
      <c r="G317" s="45"/>
      <c r="H317" s="45"/>
      <c r="I317" s="15"/>
      <c r="J317" s="54">
        <v>-237672</v>
      </c>
      <c r="K317" s="17"/>
      <c r="L317" s="54">
        <v>217073</v>
      </c>
      <c r="M317" s="4"/>
      <c r="N317" s="4"/>
      <c r="O317" s="4"/>
    </row>
    <row r="318" spans="2:15" ht="14.45" customHeight="1" x14ac:dyDescent="0.2">
      <c r="C318" s="44" t="s">
        <v>133</v>
      </c>
      <c r="D318" s="45"/>
      <c r="E318" s="45"/>
      <c r="F318" s="45"/>
      <c r="G318" s="45"/>
      <c r="H318" s="45"/>
      <c r="I318" s="15"/>
      <c r="J318" s="46">
        <v>-2779473.8499999996</v>
      </c>
      <c r="K318" s="17"/>
      <c r="L318" s="46">
        <v>-1741427.55</v>
      </c>
      <c r="M318" s="4"/>
      <c r="N318" s="4"/>
      <c r="O318" s="4"/>
    </row>
    <row r="319" spans="2:15" ht="14.45" customHeight="1" x14ac:dyDescent="0.2">
      <c r="C319" s="44" t="s">
        <v>134</v>
      </c>
      <c r="D319" s="45"/>
      <c r="E319" s="45"/>
      <c r="F319" s="45"/>
      <c r="G319" s="45"/>
      <c r="H319" s="45"/>
      <c r="I319" s="15"/>
      <c r="J319" s="46">
        <v>309542.10000000009</v>
      </c>
      <c r="K319" s="17"/>
      <c r="L319" s="46">
        <v>1406013.45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136</v>
      </c>
      <c r="G320" s="45"/>
      <c r="H320" s="45"/>
      <c r="I320" s="15"/>
      <c r="J320" s="54">
        <v>-722449.29</v>
      </c>
      <c r="K320" s="17"/>
      <c r="L320" s="54">
        <v>-864750.54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137</v>
      </c>
      <c r="G321" s="45"/>
      <c r="H321" s="45"/>
      <c r="I321" s="15"/>
      <c r="J321" s="54">
        <v>-7001.84</v>
      </c>
      <c r="K321" s="17"/>
      <c r="L321" s="54">
        <v>-7544.79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138</v>
      </c>
      <c r="G322" s="45"/>
      <c r="H322" s="45"/>
      <c r="I322" s="15"/>
      <c r="J322" s="54">
        <v>-82164.350000000006</v>
      </c>
      <c r="K322" s="17"/>
      <c r="L322" s="54">
        <v>-51717.599999999999</v>
      </c>
      <c r="M322" s="4"/>
      <c r="N322" s="4"/>
      <c r="O322" s="4"/>
    </row>
    <row r="323" spans="3:15" ht="14.45" customHeight="1" x14ac:dyDescent="0.2">
      <c r="C323" s="44" t="s">
        <v>140</v>
      </c>
      <c r="D323" s="45"/>
      <c r="E323" s="45"/>
      <c r="F323" s="45"/>
      <c r="G323" s="45"/>
      <c r="H323" s="45"/>
      <c r="I323" s="15"/>
      <c r="J323" s="46">
        <v>-811615.48</v>
      </c>
      <c r="K323" s="17"/>
      <c r="L323" s="46">
        <v>-924012.93</v>
      </c>
      <c r="M323" s="4"/>
      <c r="N323" s="4"/>
      <c r="O323" s="4"/>
    </row>
    <row r="324" spans="3:15" ht="14.45" customHeight="1" x14ac:dyDescent="0.2">
      <c r="C324" s="44" t="s">
        <v>141</v>
      </c>
      <c r="D324" s="45"/>
      <c r="E324" s="45"/>
      <c r="F324" s="45"/>
      <c r="G324" s="45"/>
      <c r="H324" s="45"/>
      <c r="I324" s="15"/>
      <c r="J324" s="46">
        <v>-3591089.3299999996</v>
      </c>
      <c r="K324" s="17"/>
      <c r="L324" s="46">
        <v>-2665440.48</v>
      </c>
      <c r="M324" s="4"/>
      <c r="N324" s="4"/>
      <c r="O324" s="4"/>
    </row>
    <row r="325" spans="3:15" ht="14.45" customHeight="1" x14ac:dyDescent="0.2">
      <c r="C325" s="44" t="s">
        <v>142</v>
      </c>
      <c r="D325" s="45"/>
      <c r="E325" s="45"/>
      <c r="F325" s="45"/>
      <c r="G325" s="45"/>
      <c r="H325" s="45"/>
      <c r="I325" s="15"/>
      <c r="J325" s="46">
        <v>-502073.37999999989</v>
      </c>
      <c r="K325" s="17"/>
      <c r="L325" s="46">
        <v>482000.5199999999</v>
      </c>
      <c r="M325" s="4"/>
      <c r="N325" s="4"/>
      <c r="O325" s="4"/>
    </row>
    <row r="326" spans="3:15" ht="14.45" customHeight="1" x14ac:dyDescent="0.2">
      <c r="C326" s="44"/>
      <c r="D326" s="45"/>
      <c r="E326" s="45"/>
      <c r="F326" s="45" t="s">
        <v>145</v>
      </c>
      <c r="G326" s="45"/>
      <c r="H326" s="45"/>
      <c r="I326" s="15"/>
      <c r="J326" s="54">
        <v>712393.22000000009</v>
      </c>
      <c r="K326" s="17"/>
      <c r="L326" s="54">
        <v>3015488.77</v>
      </c>
      <c r="M326" s="4"/>
      <c r="N326" s="4"/>
      <c r="O326" s="4"/>
    </row>
    <row r="327" spans="3:15" ht="14.45" customHeight="1" x14ac:dyDescent="0.2">
      <c r="C327" s="44" t="s">
        <v>146</v>
      </c>
      <c r="D327" s="45"/>
      <c r="E327" s="45"/>
      <c r="F327" s="45"/>
      <c r="G327" s="45"/>
      <c r="H327" s="45"/>
      <c r="I327" s="15"/>
      <c r="J327" s="46">
        <v>712393.22000000009</v>
      </c>
      <c r="K327" s="17"/>
      <c r="L327" s="46">
        <v>3015488.77</v>
      </c>
      <c r="M327" s="4"/>
      <c r="N327" s="4"/>
      <c r="O327" s="4"/>
    </row>
    <row r="328" spans="3:15" ht="14.45" customHeight="1" x14ac:dyDescent="0.2">
      <c r="C328" s="44"/>
      <c r="D328" s="45"/>
      <c r="E328" s="45"/>
      <c r="F328" s="45" t="s">
        <v>147</v>
      </c>
      <c r="G328" s="45"/>
      <c r="H328" s="45"/>
      <c r="I328" s="15"/>
      <c r="J328" s="54">
        <v>0</v>
      </c>
      <c r="K328" s="17"/>
      <c r="L328" s="54">
        <v>55.29</v>
      </c>
      <c r="M328" s="4"/>
      <c r="N328" s="4"/>
      <c r="O328" s="4"/>
    </row>
    <row r="329" spans="3:15" ht="14.45" customHeight="1" x14ac:dyDescent="0.2">
      <c r="C329" s="44" t="s">
        <v>149</v>
      </c>
      <c r="D329" s="45"/>
      <c r="E329" s="45"/>
      <c r="F329" s="45"/>
      <c r="G329" s="45"/>
      <c r="H329" s="45"/>
      <c r="I329" s="15"/>
      <c r="J329" s="46">
        <v>712393.22000000009</v>
      </c>
      <c r="K329" s="17"/>
      <c r="L329" s="46">
        <v>3015544.06</v>
      </c>
      <c r="M329" s="4"/>
      <c r="N329" s="4"/>
      <c r="O329" s="4"/>
    </row>
    <row r="330" spans="3:15" ht="14.45" customHeight="1" x14ac:dyDescent="0.2">
      <c r="C330" s="44" t="s">
        <v>150</v>
      </c>
      <c r="D330" s="45"/>
      <c r="E330" s="45"/>
      <c r="F330" s="45"/>
      <c r="G330" s="45"/>
      <c r="H330" s="45"/>
      <c r="I330" s="15"/>
      <c r="J330" s="46">
        <v>210319.8400000002</v>
      </c>
      <c r="K330" s="17"/>
      <c r="L330" s="46">
        <v>3497544.58</v>
      </c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1" manualBreakCount="1">
    <brk id="309" max="16383" man="1"/>
  </row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40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5779112.3399999999</v>
      </c>
      <c r="K8" s="17"/>
      <c r="L8" s="46">
        <v>4271502.3400000008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2274328.75</v>
      </c>
      <c r="K9" s="17"/>
      <c r="L9" s="54">
        <v>2238137.2800000003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2274328.75</v>
      </c>
      <c r="K10" s="17"/>
      <c r="L10" s="54">
        <v>2238137.2800000003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88</v>
      </c>
      <c r="E11" s="45"/>
      <c r="F11" s="45"/>
      <c r="G11" s="45"/>
      <c r="H11" s="45"/>
      <c r="I11" s="15"/>
      <c r="J11" s="54">
        <v>9255.7000000000007</v>
      </c>
      <c r="K11" s="17"/>
      <c r="L11" s="54">
        <v>8751.49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89</v>
      </c>
      <c r="E12" s="45"/>
      <c r="F12" s="45"/>
      <c r="G12" s="45"/>
      <c r="H12" s="45"/>
      <c r="I12" s="15"/>
      <c r="J12" s="54">
        <v>667616.99</v>
      </c>
      <c r="K12" s="17"/>
      <c r="L12" s="54">
        <v>770106.1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/>
      <c r="E13" s="45" t="s">
        <v>90</v>
      </c>
      <c r="F13" s="45"/>
      <c r="G13" s="45"/>
      <c r="H13" s="45"/>
      <c r="I13" s="15"/>
      <c r="J13" s="54">
        <v>137605.45000000001</v>
      </c>
      <c r="K13" s="17"/>
      <c r="L13" s="54">
        <v>164059.5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158</v>
      </c>
      <c r="F14" s="45"/>
      <c r="G14" s="45"/>
      <c r="H14" s="45"/>
      <c r="I14" s="15"/>
      <c r="J14" s="54">
        <v>521155.1</v>
      </c>
      <c r="K14" s="17"/>
      <c r="L14" s="54">
        <v>549994.57999999996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91</v>
      </c>
      <c r="F15" s="45"/>
      <c r="G15" s="45"/>
      <c r="H15" s="45"/>
      <c r="I15" s="15"/>
      <c r="J15" s="54">
        <v>2402.94</v>
      </c>
      <c r="K15" s="17"/>
      <c r="L15" s="54">
        <v>1667.12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92</v>
      </c>
      <c r="F16" s="45"/>
      <c r="G16" s="45"/>
      <c r="H16" s="45"/>
      <c r="I16" s="15"/>
      <c r="J16" s="54">
        <v>6453.5</v>
      </c>
      <c r="K16" s="17"/>
      <c r="L16" s="54">
        <v>54384.9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93</v>
      </c>
      <c r="E17" s="45"/>
      <c r="F17" s="45"/>
      <c r="G17" s="45"/>
      <c r="H17" s="45"/>
      <c r="I17" s="15"/>
      <c r="J17" s="54">
        <v>5556.17</v>
      </c>
      <c r="K17" s="17"/>
      <c r="L17" s="54">
        <v>24170.23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 t="s">
        <v>94</v>
      </c>
      <c r="E18" s="45"/>
      <c r="F18" s="45"/>
      <c r="G18" s="45"/>
      <c r="H18" s="45"/>
      <c r="I18" s="15"/>
      <c r="J18" s="54">
        <v>2822354.73</v>
      </c>
      <c r="K18" s="17"/>
      <c r="L18" s="54">
        <v>1230337.24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 t="s">
        <v>95</v>
      </c>
      <c r="D19" s="45"/>
      <c r="E19" s="45"/>
      <c r="F19" s="45"/>
      <c r="G19" s="45"/>
      <c r="H19" s="45"/>
      <c r="I19" s="15"/>
      <c r="J19" s="46">
        <v>5779112.3400000008</v>
      </c>
      <c r="K19" s="17"/>
      <c r="L19" s="46">
        <v>4271502.34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 t="s">
        <v>96</v>
      </c>
      <c r="E20" s="45"/>
      <c r="F20" s="45"/>
      <c r="G20" s="45"/>
      <c r="H20" s="45"/>
      <c r="I20" s="15"/>
      <c r="J20" s="54">
        <v>3398915.12</v>
      </c>
      <c r="K20" s="17"/>
      <c r="L20" s="54">
        <v>3214488.15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98</v>
      </c>
      <c r="F21" s="45"/>
      <c r="G21" s="45"/>
      <c r="H21" s="45"/>
      <c r="I21" s="15"/>
      <c r="J21" s="54">
        <v>3398915.12</v>
      </c>
      <c r="K21" s="17"/>
      <c r="L21" s="54">
        <v>3214488.15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/>
      <c r="F22" s="45" t="s">
        <v>101</v>
      </c>
      <c r="G22" s="45"/>
      <c r="H22" s="45"/>
      <c r="I22" s="15"/>
      <c r="J22" s="54">
        <v>3398915.12</v>
      </c>
      <c r="K22" s="17"/>
      <c r="L22" s="54">
        <v>3214488.15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 t="s">
        <v>102</v>
      </c>
      <c r="E23" s="45"/>
      <c r="F23" s="45"/>
      <c r="G23" s="45"/>
      <c r="H23" s="45"/>
      <c r="I23" s="15"/>
      <c r="J23" s="54">
        <v>2380197.2199999993</v>
      </c>
      <c r="K23" s="17"/>
      <c r="L23" s="54">
        <v>1057014.19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 t="s">
        <v>103</v>
      </c>
      <c r="F24" s="45"/>
      <c r="G24" s="45"/>
      <c r="H24" s="45"/>
      <c r="I24" s="15"/>
      <c r="J24" s="54">
        <v>44208.36</v>
      </c>
      <c r="K24" s="17"/>
      <c r="L24" s="54">
        <v>39923.79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104</v>
      </c>
      <c r="G25" s="45"/>
      <c r="H25" s="45"/>
      <c r="I25" s="15"/>
      <c r="J25" s="54">
        <v>37208.36</v>
      </c>
      <c r="K25" s="17"/>
      <c r="L25" s="54">
        <v>36923.79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105</v>
      </c>
      <c r="G26" s="45"/>
      <c r="H26" s="45"/>
      <c r="I26" s="15"/>
      <c r="J26" s="54">
        <v>7000</v>
      </c>
      <c r="K26" s="17"/>
      <c r="L26" s="54">
        <v>3000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 t="s">
        <v>108</v>
      </c>
      <c r="F27" s="45"/>
      <c r="G27" s="45"/>
      <c r="H27" s="45"/>
      <c r="I27" s="15"/>
      <c r="J27" s="54">
        <v>2106.3000000000002</v>
      </c>
      <c r="K27" s="17"/>
      <c r="L27" s="54">
        <v>0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 t="s">
        <v>110</v>
      </c>
      <c r="F28" s="45"/>
      <c r="G28" s="45"/>
      <c r="H28" s="45"/>
      <c r="I28" s="15"/>
      <c r="J28" s="54">
        <v>1144671.2</v>
      </c>
      <c r="K28" s="17"/>
      <c r="L28" s="54">
        <v>245798.3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 t="s">
        <v>163</v>
      </c>
      <c r="F29" s="45"/>
      <c r="G29" s="45"/>
      <c r="H29" s="45"/>
      <c r="I29" s="15"/>
      <c r="J29" s="54">
        <v>333291.84999999998</v>
      </c>
      <c r="K29" s="17"/>
      <c r="L29" s="54">
        <v>17384.75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 t="s">
        <v>164</v>
      </c>
      <c r="F30" s="45"/>
      <c r="G30" s="45"/>
      <c r="H30" s="45"/>
      <c r="I30" s="15"/>
      <c r="J30" s="54">
        <v>828859.9</v>
      </c>
      <c r="K30" s="17"/>
      <c r="L30" s="54">
        <v>742007.35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114</v>
      </c>
      <c r="F31" s="45"/>
      <c r="G31" s="45"/>
      <c r="H31" s="45"/>
      <c r="I31" s="15"/>
      <c r="J31" s="54">
        <v>27059.61</v>
      </c>
      <c r="K31" s="17"/>
      <c r="L31" s="54">
        <v>11900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hidden="1" customHeight="1" x14ac:dyDescent="0.2">
      <c r="C32" s="44"/>
      <c r="D32" s="45"/>
      <c r="E32" s="45"/>
      <c r="F32" s="45"/>
      <c r="G32" s="45"/>
      <c r="H32" s="45"/>
      <c r="I32" s="15"/>
      <c r="J32" s="54"/>
      <c r="K32" s="17"/>
      <c r="L32" s="54"/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hidden="1" customHeight="1" x14ac:dyDescent="0.2">
      <c r="C33" s="44"/>
      <c r="D33" s="45"/>
      <c r="E33" s="45"/>
      <c r="F33" s="45"/>
      <c r="G33" s="45"/>
      <c r="H33" s="45"/>
      <c r="I33" s="15"/>
      <c r="J33" s="54"/>
      <c r="K33" s="17"/>
      <c r="L33" s="54"/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hidden="1" customHeight="1" x14ac:dyDescent="0.2">
      <c r="C34" s="44"/>
      <c r="D34" s="45"/>
      <c r="E34" s="45"/>
      <c r="F34" s="45"/>
      <c r="G34" s="45"/>
      <c r="H34" s="45"/>
      <c r="I34" s="15"/>
      <c r="J34" s="54"/>
      <c r="K34" s="17"/>
      <c r="L34" s="54"/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hidden="1" customHeight="1" x14ac:dyDescent="0.2">
      <c r="C35" s="44"/>
      <c r="D35" s="45"/>
      <c r="E35" s="45"/>
      <c r="F35" s="45"/>
      <c r="G35" s="45"/>
      <c r="H35" s="45"/>
      <c r="I35" s="15"/>
      <c r="J35" s="54"/>
      <c r="K35" s="17"/>
      <c r="L35" s="54"/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hidden="1" customHeight="1" x14ac:dyDescent="0.2">
      <c r="C36" s="44"/>
      <c r="D36" s="45"/>
      <c r="E36" s="45"/>
      <c r="F36" s="45"/>
      <c r="G36" s="45"/>
      <c r="H36" s="45"/>
      <c r="I36" s="15"/>
      <c r="J36" s="54"/>
      <c r="K36" s="17"/>
      <c r="L36" s="54"/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hidden="1" customHeight="1" x14ac:dyDescent="0.2">
      <c r="C37" s="44"/>
      <c r="D37" s="45"/>
      <c r="E37" s="45"/>
      <c r="F37" s="45"/>
      <c r="G37" s="45"/>
      <c r="H37" s="45"/>
      <c r="I37" s="15"/>
      <c r="J37" s="54"/>
      <c r="K37" s="17"/>
      <c r="L37" s="54"/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 t="s">
        <v>155</v>
      </c>
      <c r="D160" s="45"/>
      <c r="E160" s="45"/>
      <c r="F160" s="45"/>
      <c r="G160" s="45"/>
      <c r="H160" s="45"/>
      <c r="I160" s="15"/>
      <c r="J160" s="54"/>
      <c r="K160" s="17"/>
      <c r="L160" s="54"/>
      <c r="M160" s="4"/>
      <c r="N160" s="4"/>
      <c r="O160" s="4"/>
    </row>
    <row r="161" spans="3:15" ht="15" hidden="1" x14ac:dyDescent="0.2">
      <c r="C161" s="44"/>
      <c r="D161" s="45"/>
      <c r="E161" s="45"/>
      <c r="F161" s="45"/>
      <c r="G161" s="45"/>
      <c r="H161" s="45"/>
      <c r="I161" s="15"/>
      <c r="J161" s="54"/>
      <c r="K161" s="17"/>
      <c r="L161" s="54"/>
      <c r="M161" s="4"/>
      <c r="N161" s="4"/>
      <c r="O161" s="4"/>
    </row>
    <row r="162" spans="3:15" ht="15" hidden="1" x14ac:dyDescent="0.2">
      <c r="C162" s="44"/>
      <c r="D162" s="45"/>
      <c r="E162" s="45"/>
      <c r="F162" s="45"/>
      <c r="G162" s="45"/>
      <c r="H162" s="45"/>
      <c r="I162" s="15"/>
      <c r="J162" s="54"/>
      <c r="K162" s="17"/>
      <c r="L162" s="54"/>
      <c r="M162" s="4"/>
      <c r="N162" s="4"/>
      <c r="O162" s="4"/>
    </row>
    <row r="163" spans="3:15" ht="15" hidden="1" x14ac:dyDescent="0.2">
      <c r="C163" s="44"/>
      <c r="D163" s="45"/>
      <c r="E163" s="45"/>
      <c r="F163" s="45"/>
      <c r="G163" s="45"/>
      <c r="H163" s="45"/>
      <c r="I163" s="15"/>
      <c r="J163" s="54"/>
      <c r="K163" s="17"/>
      <c r="L163" s="54"/>
      <c r="M163" s="4"/>
      <c r="N163" s="4"/>
      <c r="O163" s="4"/>
    </row>
    <row r="164" spans="3:15" ht="15" hidden="1" x14ac:dyDescent="0.2">
      <c r="C164" s="44"/>
      <c r="D164" s="45"/>
      <c r="E164" s="45"/>
      <c r="F164" s="45"/>
      <c r="G164" s="45"/>
      <c r="H164" s="45"/>
      <c r="I164" s="15"/>
      <c r="J164" s="54"/>
      <c r="K164" s="17"/>
      <c r="L164" s="54"/>
      <c r="M164" s="4"/>
      <c r="N164" s="4"/>
      <c r="O164" s="4"/>
    </row>
    <row r="165" spans="3:15" ht="15" hidden="1" x14ac:dyDescent="0.2">
      <c r="C165" s="44"/>
      <c r="D165" s="45"/>
      <c r="E165" s="45"/>
      <c r="F165" s="45"/>
      <c r="G165" s="45"/>
      <c r="H165" s="45"/>
      <c r="I165" s="15"/>
      <c r="J165" s="54"/>
      <c r="K165" s="17"/>
      <c r="L165" s="54"/>
      <c r="M165" s="4"/>
      <c r="N165" s="4"/>
      <c r="O165" s="4"/>
    </row>
    <row r="166" spans="3:15" ht="15" hidden="1" x14ac:dyDescent="0.2">
      <c r="C166" s="44"/>
      <c r="D166" s="45"/>
      <c r="E166" s="45"/>
      <c r="F166" s="45"/>
      <c r="G166" s="45"/>
      <c r="H166" s="45"/>
      <c r="I166" s="15"/>
      <c r="J166" s="54"/>
      <c r="K166" s="17"/>
      <c r="L166" s="54"/>
      <c r="M166" s="4"/>
      <c r="N166" s="4"/>
      <c r="O166" s="4"/>
    </row>
    <row r="167" spans="3:15" ht="15" hidden="1" x14ac:dyDescent="0.2">
      <c r="C167" s="44"/>
      <c r="D167" s="45"/>
      <c r="E167" s="45"/>
      <c r="F167" s="45"/>
      <c r="G167" s="45"/>
      <c r="H167" s="45"/>
      <c r="I167" s="15"/>
      <c r="J167" s="54"/>
      <c r="K167" s="17"/>
      <c r="L167" s="54"/>
      <c r="M167" s="4"/>
      <c r="N167" s="4"/>
      <c r="O167" s="4"/>
    </row>
    <row r="168" spans="3:15" ht="15" hidden="1" x14ac:dyDescent="0.2">
      <c r="C168" s="44"/>
      <c r="D168" s="45"/>
      <c r="E168" s="45"/>
      <c r="F168" s="45"/>
      <c r="G168" s="45"/>
      <c r="H168" s="45"/>
      <c r="I168" s="15"/>
      <c r="J168" s="54"/>
      <c r="K168" s="17"/>
      <c r="L168" s="54"/>
      <c r="M168" s="4"/>
      <c r="N168" s="4"/>
      <c r="O168" s="4"/>
    </row>
    <row r="169" spans="3:15" ht="15" hidden="1" x14ac:dyDescent="0.2">
      <c r="C169" s="44"/>
      <c r="D169" s="45"/>
      <c r="E169" s="45"/>
      <c r="F169" s="45"/>
      <c r="G169" s="45"/>
      <c r="H169" s="45"/>
      <c r="I169" s="15"/>
      <c r="J169" s="54"/>
      <c r="K169" s="17"/>
      <c r="L169" s="54"/>
      <c r="M169" s="4"/>
      <c r="N169" s="4"/>
      <c r="O169" s="4"/>
    </row>
    <row r="170" spans="3:15" ht="15" hidden="1" x14ac:dyDescent="0.2">
      <c r="C170" s="44"/>
      <c r="D170" s="45"/>
      <c r="E170" s="45"/>
      <c r="F170" s="45"/>
      <c r="G170" s="45"/>
      <c r="H170" s="45"/>
      <c r="I170" s="15"/>
      <c r="J170" s="54"/>
      <c r="K170" s="17"/>
      <c r="L170" s="54"/>
      <c r="M170" s="4"/>
      <c r="N170" s="4"/>
      <c r="O170" s="4"/>
    </row>
    <row r="171" spans="3:15" ht="15" hidden="1" x14ac:dyDescent="0.2">
      <c r="C171" s="44"/>
      <c r="D171" s="45"/>
      <c r="E171" s="45"/>
      <c r="F171" s="45"/>
      <c r="G171" s="45"/>
      <c r="H171" s="45"/>
      <c r="I171" s="15"/>
      <c r="J171" s="54"/>
      <c r="K171" s="17"/>
      <c r="L171" s="54"/>
      <c r="M171" s="4"/>
      <c r="N171" s="4"/>
      <c r="O171" s="4"/>
    </row>
    <row r="172" spans="3:15" ht="15" hidden="1" x14ac:dyDescent="0.2">
      <c r="C172" s="44"/>
      <c r="D172" s="45"/>
      <c r="E172" s="45"/>
      <c r="F172" s="45"/>
      <c r="G172" s="45"/>
      <c r="H172" s="45"/>
      <c r="I172" s="15"/>
      <c r="J172" s="54"/>
      <c r="K172" s="17"/>
      <c r="L172" s="54"/>
      <c r="M172" s="4"/>
      <c r="N172" s="4"/>
      <c r="O172" s="4"/>
    </row>
    <row r="173" spans="3:15" ht="15" hidden="1" x14ac:dyDescent="0.2">
      <c r="C173" s="44"/>
      <c r="D173" s="45"/>
      <c r="E173" s="45"/>
      <c r="F173" s="45"/>
      <c r="G173" s="45"/>
      <c r="H173" s="45"/>
      <c r="I173" s="15"/>
      <c r="J173" s="54"/>
      <c r="K173" s="17"/>
      <c r="L173" s="54"/>
      <c r="M173" s="4"/>
      <c r="N173" s="4"/>
      <c r="O173" s="4"/>
    </row>
    <row r="174" spans="3:15" ht="15" hidden="1" x14ac:dyDescent="0.2">
      <c r="C174" s="44"/>
      <c r="D174" s="45"/>
      <c r="E174" s="45"/>
      <c r="F174" s="45"/>
      <c r="G174" s="45"/>
      <c r="H174" s="45"/>
      <c r="I174" s="15"/>
      <c r="J174" s="54"/>
      <c r="K174" s="17"/>
      <c r="L174" s="54"/>
      <c r="M174" s="4"/>
      <c r="N174" s="4"/>
      <c r="O174" s="4"/>
    </row>
    <row r="175" spans="3:15" ht="15" hidden="1" x14ac:dyDescent="0.2">
      <c r="C175" s="44"/>
      <c r="D175" s="45"/>
      <c r="E175" s="45"/>
      <c r="F175" s="45"/>
      <c r="G175" s="45"/>
      <c r="H175" s="45"/>
      <c r="I175" s="15"/>
      <c r="J175" s="54"/>
      <c r="K175" s="17"/>
      <c r="L175" s="54"/>
      <c r="M175" s="4"/>
      <c r="N175" s="4"/>
      <c r="O175" s="4"/>
    </row>
    <row r="176" spans="3:15" ht="15" hidden="1" x14ac:dyDescent="0.2">
      <c r="C176" s="44"/>
      <c r="D176" s="45"/>
      <c r="E176" s="45"/>
      <c r="F176" s="45"/>
      <c r="G176" s="45"/>
      <c r="H176" s="45"/>
      <c r="I176" s="15"/>
      <c r="J176" s="54"/>
      <c r="K176" s="17"/>
      <c r="L176" s="54"/>
      <c r="M176" s="4"/>
      <c r="N176" s="4"/>
      <c r="O176" s="4"/>
    </row>
    <row r="177" spans="3:15" ht="15" hidden="1" x14ac:dyDescent="0.2">
      <c r="C177" s="44"/>
      <c r="D177" s="45"/>
      <c r="E177" s="45"/>
      <c r="F177" s="45"/>
      <c r="G177" s="45"/>
      <c r="H177" s="45"/>
      <c r="I177" s="15"/>
      <c r="J177" s="54"/>
      <c r="K177" s="17"/>
      <c r="L177" s="54"/>
      <c r="M177" s="4"/>
      <c r="N177" s="4"/>
      <c r="O177" s="4"/>
    </row>
    <row r="178" spans="3:15" ht="15" hidden="1" x14ac:dyDescent="0.2">
      <c r="C178" s="44"/>
      <c r="D178" s="45"/>
      <c r="E178" s="45"/>
      <c r="F178" s="45"/>
      <c r="G178" s="45"/>
      <c r="H178" s="45"/>
      <c r="I178" s="15"/>
      <c r="J178" s="54"/>
      <c r="K178" s="17"/>
      <c r="L178" s="54"/>
      <c r="M178" s="4"/>
      <c r="N178" s="4"/>
      <c r="O178" s="4"/>
    </row>
    <row r="179" spans="3:15" ht="15" hidden="1" x14ac:dyDescent="0.2">
      <c r="C179" s="44"/>
      <c r="D179" s="45"/>
      <c r="E179" s="45"/>
      <c r="F179" s="45"/>
      <c r="G179" s="45"/>
      <c r="H179" s="45"/>
      <c r="I179" s="15"/>
      <c r="J179" s="54"/>
      <c r="K179" s="17"/>
      <c r="L179" s="54"/>
      <c r="M179" s="4"/>
      <c r="N179" s="4"/>
      <c r="O179" s="4"/>
    </row>
    <row r="180" spans="3:15" ht="15" hidden="1" x14ac:dyDescent="0.2">
      <c r="C180" s="44"/>
      <c r="D180" s="45"/>
      <c r="E180" s="45"/>
      <c r="F180" s="45"/>
      <c r="G180" s="45"/>
      <c r="H180" s="45"/>
      <c r="I180" s="15"/>
      <c r="J180" s="54"/>
      <c r="K180" s="17"/>
      <c r="L180" s="54"/>
      <c r="M180" s="4"/>
      <c r="N180" s="4"/>
      <c r="O180" s="4"/>
    </row>
    <row r="181" spans="3:15" ht="15" hidden="1" x14ac:dyDescent="0.2">
      <c r="C181" s="44"/>
      <c r="D181" s="45"/>
      <c r="E181" s="45"/>
      <c r="F181" s="45"/>
      <c r="G181" s="45"/>
      <c r="H181" s="45"/>
      <c r="I181" s="15"/>
      <c r="J181" s="54"/>
      <c r="K181" s="17"/>
      <c r="L181" s="54"/>
      <c r="M181" s="4"/>
      <c r="N181" s="4"/>
      <c r="O181" s="4"/>
    </row>
    <row r="182" spans="3:15" ht="15" hidden="1" x14ac:dyDescent="0.2">
      <c r="C182" s="44"/>
      <c r="D182" s="45"/>
      <c r="E182" s="45"/>
      <c r="F182" s="45"/>
      <c r="G182" s="45"/>
      <c r="H182" s="45"/>
      <c r="I182" s="15"/>
      <c r="J182" s="54"/>
      <c r="K182" s="17"/>
      <c r="L182" s="54"/>
      <c r="M182" s="4"/>
      <c r="N182" s="4"/>
      <c r="O182" s="4"/>
    </row>
    <row r="183" spans="3:15" ht="15" hidden="1" x14ac:dyDescent="0.2">
      <c r="C183" s="44"/>
      <c r="D183" s="45"/>
      <c r="E183" s="45"/>
      <c r="F183" s="45"/>
      <c r="G183" s="45"/>
      <c r="H183" s="45"/>
      <c r="I183" s="15"/>
      <c r="J183" s="54"/>
      <c r="K183" s="17"/>
      <c r="L183" s="54"/>
      <c r="M183" s="4"/>
      <c r="N183" s="4"/>
      <c r="O183" s="4"/>
    </row>
    <row r="184" spans="3:15" ht="15" hidden="1" x14ac:dyDescent="0.2">
      <c r="C184" s="44"/>
      <c r="D184" s="45"/>
      <c r="E184" s="45"/>
      <c r="F184" s="45"/>
      <c r="G184" s="45"/>
      <c r="H184" s="45"/>
      <c r="I184" s="15"/>
      <c r="J184" s="54"/>
      <c r="K184" s="17"/>
      <c r="L184" s="54"/>
      <c r="M184" s="4"/>
      <c r="N184" s="4"/>
      <c r="O184" s="4"/>
    </row>
    <row r="185" spans="3:15" ht="15" hidden="1" x14ac:dyDescent="0.2">
      <c r="C185" s="44"/>
      <c r="D185" s="45"/>
      <c r="E185" s="45"/>
      <c r="F185" s="45"/>
      <c r="G185" s="45"/>
      <c r="H185" s="45"/>
      <c r="I185" s="15"/>
      <c r="J185" s="54"/>
      <c r="K185" s="17"/>
      <c r="L185" s="54"/>
      <c r="M185" s="4"/>
      <c r="N185" s="4"/>
      <c r="O185" s="4"/>
    </row>
    <row r="186" spans="3:15" ht="15" hidden="1" x14ac:dyDescent="0.2">
      <c r="C186" s="44"/>
      <c r="D186" s="45"/>
      <c r="E186" s="45"/>
      <c r="F186" s="45"/>
      <c r="G186" s="45"/>
      <c r="H186" s="45"/>
      <c r="I186" s="15"/>
      <c r="J186" s="54"/>
      <c r="K186" s="17"/>
      <c r="L186" s="54"/>
      <c r="M186" s="4"/>
      <c r="N186" s="4"/>
      <c r="O186" s="4"/>
    </row>
    <row r="187" spans="3:15" ht="15" hidden="1" x14ac:dyDescent="0.2">
      <c r="C187" s="44"/>
      <c r="D187" s="45"/>
      <c r="E187" s="45"/>
      <c r="F187" s="45"/>
      <c r="G187" s="45"/>
      <c r="H187" s="45"/>
      <c r="I187" s="15"/>
      <c r="J187" s="54"/>
      <c r="K187" s="17"/>
      <c r="L187" s="54"/>
      <c r="M187" s="4"/>
      <c r="N187" s="4"/>
      <c r="O187" s="4"/>
    </row>
    <row r="188" spans="3:15" ht="15" hidden="1" x14ac:dyDescent="0.2">
      <c r="C188" s="44"/>
      <c r="D188" s="45"/>
      <c r="E188" s="45"/>
      <c r="F188" s="45"/>
      <c r="G188" s="45"/>
      <c r="H188" s="45"/>
      <c r="I188" s="15"/>
      <c r="J188" s="54"/>
      <c r="K188" s="17"/>
      <c r="L188" s="54"/>
      <c r="M188" s="4"/>
      <c r="N188" s="4"/>
      <c r="O188" s="4"/>
    </row>
    <row r="189" spans="3:15" ht="15" hidden="1" x14ac:dyDescent="0.2">
      <c r="C189" s="44"/>
      <c r="D189" s="45"/>
      <c r="E189" s="45"/>
      <c r="F189" s="45"/>
      <c r="G189" s="45"/>
      <c r="H189" s="45"/>
      <c r="I189" s="15"/>
      <c r="J189" s="54"/>
      <c r="K189" s="17"/>
      <c r="L189" s="54"/>
      <c r="M189" s="4"/>
      <c r="N189" s="4"/>
      <c r="O189" s="4"/>
    </row>
    <row r="190" spans="3:15" ht="15" hidden="1" x14ac:dyDescent="0.2">
      <c r="C190" s="44"/>
      <c r="D190" s="45"/>
      <c r="E190" s="45"/>
      <c r="F190" s="45"/>
      <c r="G190" s="45"/>
      <c r="H190" s="45"/>
      <c r="I190" s="15"/>
      <c r="J190" s="54"/>
      <c r="K190" s="17"/>
      <c r="L190" s="54"/>
      <c r="M190" s="4"/>
      <c r="N190" s="4"/>
      <c r="O190" s="4"/>
    </row>
    <row r="191" spans="3:15" ht="15" hidden="1" x14ac:dyDescent="0.2">
      <c r="C191" s="44"/>
      <c r="D191" s="45"/>
      <c r="E191" s="45"/>
      <c r="F191" s="45"/>
      <c r="G191" s="45"/>
      <c r="H191" s="45"/>
      <c r="I191" s="15"/>
      <c r="J191" s="54"/>
      <c r="K191" s="17"/>
      <c r="L191" s="54"/>
      <c r="M191" s="4"/>
      <c r="N191" s="4"/>
      <c r="O191" s="4"/>
    </row>
    <row r="192" spans="3:15" ht="15" hidden="1" x14ac:dyDescent="0.2">
      <c r="C192" s="44"/>
      <c r="D192" s="45"/>
      <c r="E192" s="45"/>
      <c r="F192" s="45"/>
      <c r="G192" s="45"/>
      <c r="H192" s="45"/>
      <c r="I192" s="15"/>
      <c r="J192" s="54"/>
      <c r="K192" s="17"/>
      <c r="L192" s="54"/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1669998</v>
      </c>
      <c r="K312" s="17"/>
      <c r="L312" s="54">
        <v>1590941.27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118</v>
      </c>
      <c r="G313" s="45"/>
      <c r="H313" s="45"/>
      <c r="I313" s="15"/>
      <c r="J313" s="54">
        <v>-17278.199999999997</v>
      </c>
      <c r="K313" s="17"/>
      <c r="L313" s="54">
        <v>-107926.57</v>
      </c>
      <c r="M313" s="4"/>
      <c r="N313" s="4"/>
      <c r="O313" s="4"/>
    </row>
    <row r="314" spans="2:15" ht="14.45" customHeight="1" x14ac:dyDescent="0.2">
      <c r="C314" s="44"/>
      <c r="D314" s="45"/>
      <c r="E314" s="45"/>
      <c r="F314" s="45" t="s">
        <v>165</v>
      </c>
      <c r="G314" s="45"/>
      <c r="H314" s="45"/>
      <c r="I314" s="15"/>
      <c r="J314" s="54">
        <v>-828859.9</v>
      </c>
      <c r="K314" s="17"/>
      <c r="L314" s="54">
        <v>-742007.35</v>
      </c>
      <c r="M314" s="4"/>
      <c r="N314" s="4"/>
      <c r="O314" s="4"/>
    </row>
    <row r="315" spans="2:15" ht="14.45" customHeight="1" x14ac:dyDescent="0.2">
      <c r="C315" s="44" t="s">
        <v>123</v>
      </c>
      <c r="D315" s="45"/>
      <c r="E315" s="45"/>
      <c r="F315" s="45"/>
      <c r="G315" s="45"/>
      <c r="H315" s="45"/>
      <c r="I315" s="15"/>
      <c r="J315" s="46">
        <v>823859.9</v>
      </c>
      <c r="K315" s="17"/>
      <c r="L315" s="46">
        <v>741007.34999999986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124</v>
      </c>
      <c r="G316" s="45"/>
      <c r="H316" s="45"/>
      <c r="I316" s="15"/>
      <c r="J316" s="54">
        <v>-1004456.34</v>
      </c>
      <c r="K316" s="17"/>
      <c r="L316" s="54">
        <v>-1076464.3799999999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129</v>
      </c>
      <c r="G317" s="45"/>
      <c r="H317" s="45"/>
      <c r="I317" s="15"/>
      <c r="J317" s="54">
        <v>-32553.86</v>
      </c>
      <c r="K317" s="17"/>
      <c r="L317" s="54">
        <v>-29524.77</v>
      </c>
      <c r="M317" s="4"/>
      <c r="N317" s="4"/>
      <c r="O317" s="4"/>
    </row>
    <row r="318" spans="2:15" ht="14.45" customHeight="1" x14ac:dyDescent="0.2">
      <c r="C318" s="44"/>
      <c r="D318" s="45"/>
      <c r="E318" s="45"/>
      <c r="F318" s="45" t="s">
        <v>168</v>
      </c>
      <c r="G318" s="45"/>
      <c r="H318" s="45"/>
      <c r="I318" s="15"/>
      <c r="J318" s="54">
        <v>521155.1</v>
      </c>
      <c r="K318" s="17"/>
      <c r="L318" s="54">
        <v>549994.57999999996</v>
      </c>
      <c r="M318" s="4"/>
      <c r="N318" s="4"/>
      <c r="O318" s="4"/>
    </row>
    <row r="319" spans="2:15" ht="14.45" customHeight="1" x14ac:dyDescent="0.2">
      <c r="C319" s="44"/>
      <c r="D319" s="45"/>
      <c r="E319" s="45"/>
      <c r="F319" s="45" t="s">
        <v>130</v>
      </c>
      <c r="G319" s="45"/>
      <c r="H319" s="45"/>
      <c r="I319" s="15"/>
      <c r="J319" s="54">
        <v>-4284.57</v>
      </c>
      <c r="K319" s="17"/>
      <c r="L319" s="54">
        <v>32076.21</v>
      </c>
      <c r="M319" s="4"/>
      <c r="N319" s="4"/>
      <c r="O319" s="4"/>
    </row>
    <row r="320" spans="2:15" ht="14.45" customHeight="1" x14ac:dyDescent="0.2">
      <c r="C320" s="44" t="s">
        <v>133</v>
      </c>
      <c r="D320" s="45"/>
      <c r="E320" s="45"/>
      <c r="F320" s="45"/>
      <c r="G320" s="45"/>
      <c r="H320" s="45"/>
      <c r="I320" s="15"/>
      <c r="J320" s="46">
        <v>-520139.67</v>
      </c>
      <c r="K320" s="17"/>
      <c r="L320" s="46">
        <v>-523918.35999999993</v>
      </c>
      <c r="M320" s="4"/>
      <c r="N320" s="4"/>
      <c r="O320" s="4"/>
    </row>
    <row r="321" spans="3:15" ht="14.45" customHeight="1" x14ac:dyDescent="0.2">
      <c r="C321" s="44" t="s">
        <v>134</v>
      </c>
      <c r="D321" s="45"/>
      <c r="E321" s="45"/>
      <c r="F321" s="45"/>
      <c r="G321" s="45"/>
      <c r="H321" s="45"/>
      <c r="I321" s="15"/>
      <c r="J321" s="46">
        <v>303720.23000000004</v>
      </c>
      <c r="K321" s="17"/>
      <c r="L321" s="46">
        <v>217088.98999999993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136</v>
      </c>
      <c r="G322" s="45"/>
      <c r="H322" s="45"/>
      <c r="I322" s="15"/>
      <c r="J322" s="54">
        <v>-111195.43000000001</v>
      </c>
      <c r="K322" s="17"/>
      <c r="L322" s="54">
        <v>-120094.06999999999</v>
      </c>
      <c r="M322" s="4"/>
      <c r="N322" s="4"/>
      <c r="O322" s="4"/>
    </row>
    <row r="323" spans="3:15" ht="14.45" customHeight="1" x14ac:dyDescent="0.2">
      <c r="C323" s="44"/>
      <c r="D323" s="45"/>
      <c r="E323" s="45"/>
      <c r="F323" s="45" t="s">
        <v>138</v>
      </c>
      <c r="G323" s="45"/>
      <c r="H323" s="45"/>
      <c r="I323" s="15"/>
      <c r="J323" s="54">
        <v>-36564.050000000003</v>
      </c>
      <c r="K323" s="17"/>
      <c r="L323" s="54">
        <v>-32777</v>
      </c>
      <c r="M323" s="4"/>
      <c r="N323" s="4"/>
      <c r="O323" s="4"/>
    </row>
    <row r="324" spans="3:15" ht="14.45" customHeight="1" x14ac:dyDescent="0.2">
      <c r="C324" s="44" t="s">
        <v>140</v>
      </c>
      <c r="D324" s="45"/>
      <c r="E324" s="45"/>
      <c r="F324" s="45"/>
      <c r="G324" s="45"/>
      <c r="H324" s="45"/>
      <c r="I324" s="15"/>
      <c r="J324" s="46">
        <v>-147759.48000000001</v>
      </c>
      <c r="K324" s="17"/>
      <c r="L324" s="46">
        <v>-152871.07</v>
      </c>
      <c r="M324" s="4"/>
      <c r="N324" s="4"/>
      <c r="O324" s="4"/>
    </row>
    <row r="325" spans="3:15" ht="14.45" customHeight="1" x14ac:dyDescent="0.2">
      <c r="C325" s="44" t="s">
        <v>141</v>
      </c>
      <c r="D325" s="45"/>
      <c r="E325" s="45"/>
      <c r="F325" s="45"/>
      <c r="G325" s="45"/>
      <c r="H325" s="45"/>
      <c r="I325" s="15"/>
      <c r="J325" s="46">
        <v>-667899.15</v>
      </c>
      <c r="K325" s="17"/>
      <c r="L325" s="46">
        <v>-676789.42999999993</v>
      </c>
      <c r="M325" s="4"/>
      <c r="N325" s="4"/>
      <c r="O325" s="4"/>
    </row>
    <row r="326" spans="3:15" ht="14.45" customHeight="1" x14ac:dyDescent="0.2">
      <c r="C326" s="44" t="s">
        <v>142</v>
      </c>
      <c r="D326" s="45"/>
      <c r="E326" s="45"/>
      <c r="F326" s="45"/>
      <c r="G326" s="45"/>
      <c r="H326" s="45"/>
      <c r="I326" s="15"/>
      <c r="J326" s="46">
        <v>155960.75000000003</v>
      </c>
      <c r="K326" s="17"/>
      <c r="L326" s="46">
        <v>64217.919999999925</v>
      </c>
      <c r="M326" s="4"/>
      <c r="N326" s="4"/>
      <c r="O326" s="4"/>
    </row>
    <row r="327" spans="3:15" ht="14.45" customHeight="1" x14ac:dyDescent="0.2">
      <c r="C327" s="44"/>
      <c r="D327" s="45"/>
      <c r="E327" s="45"/>
      <c r="F327" s="45" t="s">
        <v>144</v>
      </c>
      <c r="G327" s="45"/>
      <c r="H327" s="45"/>
      <c r="I327" s="15"/>
      <c r="J327" s="54">
        <v>-6172.86</v>
      </c>
      <c r="K327" s="17"/>
      <c r="L327" s="54">
        <v>-2676.88</v>
      </c>
      <c r="M327" s="4"/>
      <c r="N327" s="4"/>
      <c r="O327" s="4"/>
    </row>
    <row r="328" spans="3:15" ht="14.45" customHeight="1" x14ac:dyDescent="0.2">
      <c r="C328" s="44"/>
      <c r="D328" s="45"/>
      <c r="E328" s="45"/>
      <c r="F328" s="45" t="s">
        <v>145</v>
      </c>
      <c r="G328" s="45"/>
      <c r="H328" s="45"/>
      <c r="I328" s="15"/>
      <c r="J328" s="54">
        <v>34639.08</v>
      </c>
      <c r="K328" s="17"/>
      <c r="L328" s="54">
        <v>134273.65</v>
      </c>
      <c r="M328" s="4"/>
      <c r="N328" s="4"/>
      <c r="O328" s="4"/>
    </row>
    <row r="329" spans="3:15" ht="14.45" customHeight="1" x14ac:dyDescent="0.2">
      <c r="C329" s="44" t="s">
        <v>146</v>
      </c>
      <c r="D329" s="45"/>
      <c r="E329" s="45"/>
      <c r="F329" s="45"/>
      <c r="G329" s="45"/>
      <c r="H329" s="45"/>
      <c r="I329" s="15"/>
      <c r="J329" s="46">
        <v>28466.22</v>
      </c>
      <c r="K329" s="17"/>
      <c r="L329" s="46">
        <v>131596.76999999999</v>
      </c>
      <c r="M329" s="4"/>
      <c r="N329" s="4"/>
      <c r="O329" s="4"/>
    </row>
    <row r="330" spans="3:15" ht="14.45" customHeight="1" x14ac:dyDescent="0.2">
      <c r="C330" s="44" t="s">
        <v>149</v>
      </c>
      <c r="D330" s="45"/>
      <c r="E330" s="45"/>
      <c r="F330" s="45"/>
      <c r="G330" s="45"/>
      <c r="H330" s="45"/>
      <c r="I330" s="15"/>
      <c r="J330" s="46">
        <v>28466.22</v>
      </c>
      <c r="K330" s="17"/>
      <c r="L330" s="46">
        <v>131596.76999999999</v>
      </c>
      <c r="M330" s="4"/>
      <c r="N330" s="4"/>
      <c r="O330" s="4"/>
    </row>
    <row r="331" spans="3:15" ht="14.45" customHeight="1" x14ac:dyDescent="0.2">
      <c r="C331" s="44" t="s">
        <v>150</v>
      </c>
      <c r="D331" s="45"/>
      <c r="E331" s="45"/>
      <c r="F331" s="45"/>
      <c r="G331" s="45"/>
      <c r="H331" s="45"/>
      <c r="I331" s="15"/>
      <c r="J331" s="46">
        <v>184426.97000000003</v>
      </c>
      <c r="K331" s="17"/>
      <c r="L331" s="46">
        <v>195814.68999999992</v>
      </c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41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507246889.81999993</v>
      </c>
      <c r="K8" s="17"/>
      <c r="L8" s="46">
        <v>479058372.54000002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378134188.94999999</v>
      </c>
      <c r="K9" s="17"/>
      <c r="L9" s="54">
        <v>337766617.09999996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376611682.05000001</v>
      </c>
      <c r="K10" s="17"/>
      <c r="L10" s="54">
        <v>336259184.54999995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/>
      <c r="E11" s="45" t="s">
        <v>188</v>
      </c>
      <c r="F11" s="45"/>
      <c r="G11" s="45"/>
      <c r="H11" s="45"/>
      <c r="I11" s="15"/>
      <c r="J11" s="54">
        <v>1522506.9</v>
      </c>
      <c r="K11" s="17"/>
      <c r="L11" s="54">
        <v>1507432.55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157</v>
      </c>
      <c r="E12" s="45"/>
      <c r="F12" s="45"/>
      <c r="G12" s="45"/>
      <c r="H12" s="45"/>
      <c r="I12" s="15"/>
      <c r="J12" s="54">
        <v>0</v>
      </c>
      <c r="K12" s="17"/>
      <c r="L12" s="54">
        <v>327831.80000000075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87</v>
      </c>
      <c r="E13" s="45"/>
      <c r="F13" s="45"/>
      <c r="G13" s="45"/>
      <c r="H13" s="45"/>
      <c r="I13" s="15"/>
      <c r="J13" s="54">
        <v>1055000</v>
      </c>
      <c r="K13" s="17"/>
      <c r="L13" s="54">
        <v>1656000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 t="s">
        <v>88</v>
      </c>
      <c r="E14" s="45"/>
      <c r="F14" s="45"/>
      <c r="G14" s="45"/>
      <c r="H14" s="45"/>
      <c r="I14" s="15"/>
      <c r="J14" s="54">
        <v>1189184.81</v>
      </c>
      <c r="K14" s="17"/>
      <c r="L14" s="54">
        <v>16351253.720000001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 t="s">
        <v>89</v>
      </c>
      <c r="E15" s="45"/>
      <c r="F15" s="45"/>
      <c r="G15" s="45"/>
      <c r="H15" s="45"/>
      <c r="I15" s="15"/>
      <c r="J15" s="54">
        <v>34977691.600000001</v>
      </c>
      <c r="K15" s="17"/>
      <c r="L15" s="54">
        <v>33588538.980000004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90</v>
      </c>
      <c r="F16" s="45"/>
      <c r="G16" s="45"/>
      <c r="H16" s="45"/>
      <c r="I16" s="15"/>
      <c r="J16" s="54">
        <v>29647336.059999999</v>
      </c>
      <c r="K16" s="17"/>
      <c r="L16" s="54">
        <v>31777936.010000002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91</v>
      </c>
      <c r="F17" s="45"/>
      <c r="G17" s="45"/>
      <c r="H17" s="45"/>
      <c r="I17" s="15"/>
      <c r="J17" s="54">
        <v>3280056.8800000004</v>
      </c>
      <c r="K17" s="17"/>
      <c r="L17" s="54">
        <v>46361.769999999902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/>
      <c r="E18" s="45" t="s">
        <v>92</v>
      </c>
      <c r="F18" s="45"/>
      <c r="G18" s="45"/>
      <c r="H18" s="45"/>
      <c r="I18" s="15"/>
      <c r="J18" s="54">
        <v>2050298.66</v>
      </c>
      <c r="K18" s="17"/>
      <c r="L18" s="54">
        <v>1764241.2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93</v>
      </c>
      <c r="E19" s="45"/>
      <c r="F19" s="45"/>
      <c r="G19" s="45"/>
      <c r="H19" s="45"/>
      <c r="I19" s="15"/>
      <c r="J19" s="54">
        <v>59451.64</v>
      </c>
      <c r="K19" s="17"/>
      <c r="L19" s="54">
        <v>0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 t="s">
        <v>94</v>
      </c>
      <c r="E20" s="45"/>
      <c r="F20" s="45"/>
      <c r="G20" s="45"/>
      <c r="H20" s="45"/>
      <c r="I20" s="15"/>
      <c r="J20" s="54">
        <v>91831372.819999993</v>
      </c>
      <c r="K20" s="17"/>
      <c r="L20" s="54">
        <v>89368130.939999998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 t="s">
        <v>95</v>
      </c>
      <c r="D21" s="45"/>
      <c r="E21" s="45"/>
      <c r="F21" s="45"/>
      <c r="G21" s="45"/>
      <c r="H21" s="45"/>
      <c r="I21" s="15"/>
      <c r="J21" s="46">
        <v>507246889.81999999</v>
      </c>
      <c r="K21" s="17"/>
      <c r="L21" s="46">
        <v>479058372.53999996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 t="s">
        <v>96</v>
      </c>
      <c r="E22" s="45"/>
      <c r="F22" s="45"/>
      <c r="G22" s="45"/>
      <c r="H22" s="45"/>
      <c r="I22" s="15"/>
      <c r="J22" s="54">
        <v>257891217.28</v>
      </c>
      <c r="K22" s="17"/>
      <c r="L22" s="54">
        <v>210526919.84999999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 t="s">
        <v>97</v>
      </c>
      <c r="F23" s="45"/>
      <c r="G23" s="45"/>
      <c r="H23" s="45"/>
      <c r="I23" s="15"/>
      <c r="J23" s="54">
        <v>15000000</v>
      </c>
      <c r="K23" s="17"/>
      <c r="L23" s="54">
        <v>15000000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 t="s">
        <v>98</v>
      </c>
      <c r="F24" s="45"/>
      <c r="G24" s="45"/>
      <c r="H24" s="45"/>
      <c r="I24" s="15"/>
      <c r="J24" s="54">
        <v>242891217.28</v>
      </c>
      <c r="K24" s="17"/>
      <c r="L24" s="54">
        <v>195526919.84999999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99</v>
      </c>
      <c r="G25" s="45"/>
      <c r="H25" s="45"/>
      <c r="I25" s="15"/>
      <c r="J25" s="54">
        <v>215874255.37</v>
      </c>
      <c r="K25" s="17"/>
      <c r="L25" s="54">
        <v>169758282.81999999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100</v>
      </c>
      <c r="G26" s="45"/>
      <c r="H26" s="45"/>
      <c r="I26" s="15"/>
      <c r="J26" s="54">
        <v>3726050.48</v>
      </c>
      <c r="K26" s="17"/>
      <c r="L26" s="54">
        <v>3798857.59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101</v>
      </c>
      <c r="G27" s="45"/>
      <c r="H27" s="45"/>
      <c r="I27" s="15"/>
      <c r="J27" s="54">
        <v>22811563.890000001</v>
      </c>
      <c r="K27" s="17"/>
      <c r="L27" s="54">
        <v>21850226.109999999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201</v>
      </c>
      <c r="G28" s="45"/>
      <c r="H28" s="45"/>
      <c r="I28" s="15"/>
      <c r="J28" s="54">
        <v>479347.54</v>
      </c>
      <c r="K28" s="17"/>
      <c r="L28" s="54">
        <v>119553.33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 t="s">
        <v>102</v>
      </c>
      <c r="E29" s="45"/>
      <c r="F29" s="45"/>
      <c r="G29" s="45"/>
      <c r="H29" s="45"/>
      <c r="I29" s="15"/>
      <c r="J29" s="54">
        <v>249355672.54000002</v>
      </c>
      <c r="K29" s="17"/>
      <c r="L29" s="54">
        <v>268531452.69000006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 t="s">
        <v>103</v>
      </c>
      <c r="F30" s="45"/>
      <c r="G30" s="45"/>
      <c r="H30" s="45"/>
      <c r="I30" s="15"/>
      <c r="J30" s="54">
        <v>114181000</v>
      </c>
      <c r="K30" s="17"/>
      <c r="L30" s="54">
        <v>112616000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/>
      <c r="F31" s="45" t="s">
        <v>104</v>
      </c>
      <c r="G31" s="45"/>
      <c r="H31" s="45"/>
      <c r="I31" s="15"/>
      <c r="J31" s="54">
        <v>678000</v>
      </c>
      <c r="K31" s="17"/>
      <c r="L31" s="54">
        <v>74000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/>
      <c r="F32" s="45" t="s">
        <v>105</v>
      </c>
      <c r="G32" s="45"/>
      <c r="H32" s="45"/>
      <c r="I32" s="15"/>
      <c r="J32" s="54">
        <v>0</v>
      </c>
      <c r="K32" s="17"/>
      <c r="L32" s="54">
        <v>499000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/>
      <c r="F33" s="45" t="s">
        <v>106</v>
      </c>
      <c r="G33" s="45"/>
      <c r="H33" s="45"/>
      <c r="I33" s="15"/>
      <c r="J33" s="54">
        <v>84245000</v>
      </c>
      <c r="K33" s="17"/>
      <c r="L33" s="54">
        <v>82333000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/>
      <c r="F34" s="45" t="s">
        <v>107</v>
      </c>
      <c r="G34" s="45"/>
      <c r="H34" s="45"/>
      <c r="I34" s="15"/>
      <c r="J34" s="54">
        <v>828000</v>
      </c>
      <c r="K34" s="17"/>
      <c r="L34" s="54">
        <v>868000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/>
      <c r="F35" s="45" t="s">
        <v>202</v>
      </c>
      <c r="G35" s="45"/>
      <c r="H35" s="45"/>
      <c r="I35" s="15"/>
      <c r="J35" s="54">
        <v>28430000</v>
      </c>
      <c r="K35" s="17"/>
      <c r="L35" s="54">
        <v>28842000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178</v>
      </c>
      <c r="F36" s="45"/>
      <c r="G36" s="45"/>
      <c r="H36" s="45"/>
      <c r="I36" s="15"/>
      <c r="J36" s="54">
        <v>3382160.65</v>
      </c>
      <c r="K36" s="17"/>
      <c r="L36" s="54">
        <v>3115269.25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/>
      <c r="F37" s="45" t="s">
        <v>179</v>
      </c>
      <c r="G37" s="45"/>
      <c r="H37" s="45"/>
      <c r="I37" s="15"/>
      <c r="J37" s="54">
        <v>3382160.65</v>
      </c>
      <c r="K37" s="17"/>
      <c r="L37" s="54">
        <v>3115269.25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108</v>
      </c>
      <c r="F38" s="45"/>
      <c r="G38" s="45"/>
      <c r="H38" s="45"/>
      <c r="I38" s="15"/>
      <c r="J38" s="54">
        <v>18331849.300000001</v>
      </c>
      <c r="K38" s="17"/>
      <c r="L38" s="54">
        <v>35802709.239999995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customHeight="1" x14ac:dyDescent="0.2">
      <c r="C39" s="44"/>
      <c r="D39" s="45"/>
      <c r="E39" s="45" t="s">
        <v>109</v>
      </c>
      <c r="F39" s="45"/>
      <c r="G39" s="45"/>
      <c r="H39" s="45"/>
      <c r="I39" s="15"/>
      <c r="J39" s="54">
        <v>-1189.5</v>
      </c>
      <c r="K39" s="17"/>
      <c r="L39" s="54">
        <v>-1189.5</v>
      </c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customHeight="1" x14ac:dyDescent="0.2">
      <c r="C40" s="44"/>
      <c r="D40" s="45"/>
      <c r="E40" s="45" t="s">
        <v>110</v>
      </c>
      <c r="F40" s="45"/>
      <c r="G40" s="45"/>
      <c r="H40" s="45"/>
      <c r="I40" s="15"/>
      <c r="J40" s="54">
        <v>33811726.939999998</v>
      </c>
      <c r="K40" s="17"/>
      <c r="L40" s="54">
        <v>29950158.559999999</v>
      </c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customHeight="1" x14ac:dyDescent="0.2">
      <c r="C41" s="44"/>
      <c r="D41" s="45"/>
      <c r="E41" s="45" t="s">
        <v>163</v>
      </c>
      <c r="F41" s="45"/>
      <c r="G41" s="45"/>
      <c r="H41" s="45"/>
      <c r="I41" s="15"/>
      <c r="J41" s="54">
        <v>12229815.66</v>
      </c>
      <c r="K41" s="17"/>
      <c r="L41" s="54">
        <v>13416209.51</v>
      </c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customHeight="1" x14ac:dyDescent="0.2">
      <c r="C42" s="44"/>
      <c r="D42" s="45"/>
      <c r="E42" s="45" t="s">
        <v>174</v>
      </c>
      <c r="F42" s="45"/>
      <c r="G42" s="45"/>
      <c r="H42" s="45"/>
      <c r="I42" s="15"/>
      <c r="J42" s="54">
        <v>10716.77</v>
      </c>
      <c r="K42" s="17"/>
      <c r="L42" s="54">
        <v>16358.86</v>
      </c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customHeight="1" x14ac:dyDescent="0.2">
      <c r="C43" s="44"/>
      <c r="D43" s="45"/>
      <c r="E43" s="45" t="s">
        <v>180</v>
      </c>
      <c r="F43" s="45"/>
      <c r="G43" s="45"/>
      <c r="H43" s="45"/>
      <c r="I43" s="15"/>
      <c r="J43" s="54">
        <v>-87522</v>
      </c>
      <c r="K43" s="17"/>
      <c r="L43" s="54">
        <v>-86471.85</v>
      </c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customHeight="1" x14ac:dyDescent="0.2">
      <c r="C44" s="44"/>
      <c r="D44" s="45"/>
      <c r="E44" s="45" t="s">
        <v>112</v>
      </c>
      <c r="F44" s="45"/>
      <c r="G44" s="45"/>
      <c r="H44" s="45"/>
      <c r="I44" s="15"/>
      <c r="J44" s="54">
        <v>32516076.5</v>
      </c>
      <c r="K44" s="17"/>
      <c r="L44" s="54">
        <v>24946940.219999999</v>
      </c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customHeight="1" x14ac:dyDescent="0.2">
      <c r="C45" s="44"/>
      <c r="D45" s="45"/>
      <c r="E45" s="45" t="s">
        <v>113</v>
      </c>
      <c r="F45" s="45"/>
      <c r="G45" s="45"/>
      <c r="H45" s="45"/>
      <c r="I45" s="15"/>
      <c r="J45" s="54">
        <v>33098457.170000002</v>
      </c>
      <c r="K45" s="17"/>
      <c r="L45" s="54">
        <v>29989139.379999999</v>
      </c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customHeight="1" x14ac:dyDescent="0.2">
      <c r="C46" s="44"/>
      <c r="D46" s="45"/>
      <c r="E46" s="45" t="s">
        <v>114</v>
      </c>
      <c r="F46" s="45"/>
      <c r="G46" s="45"/>
      <c r="H46" s="45"/>
      <c r="I46" s="15"/>
      <c r="J46" s="54">
        <v>1882581.05</v>
      </c>
      <c r="K46" s="17"/>
      <c r="L46" s="54">
        <v>18766329.02</v>
      </c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521593756.5</v>
      </c>
      <c r="K160" s="17"/>
      <c r="L160" s="54">
        <v>527710259.10000002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-2071331.92</v>
      </c>
      <c r="K161" s="17"/>
      <c r="L161" s="54">
        <v>-758390.5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119</v>
      </c>
      <c r="G162" s="45"/>
      <c r="H162" s="45"/>
      <c r="I162" s="15"/>
      <c r="J162" s="54">
        <v>86813254.349999994</v>
      </c>
      <c r="K162" s="17"/>
      <c r="L162" s="54">
        <v>85899047.200000003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121</v>
      </c>
      <c r="G163" s="45"/>
      <c r="H163" s="45"/>
      <c r="I163" s="15"/>
      <c r="J163" s="54">
        <v>-713176.45</v>
      </c>
      <c r="K163" s="17"/>
      <c r="L163" s="54">
        <v>-722509.19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122</v>
      </c>
      <c r="G164" s="45"/>
      <c r="H164" s="45"/>
      <c r="I164" s="15"/>
      <c r="J164" s="54">
        <v>-86813254.349999994</v>
      </c>
      <c r="K164" s="17"/>
      <c r="L164" s="54">
        <v>-85899047.200000003</v>
      </c>
      <c r="M164" s="4"/>
      <c r="N164" s="4"/>
      <c r="O164" s="4"/>
    </row>
    <row r="165" spans="3:15" ht="15" x14ac:dyDescent="0.2">
      <c r="C165" s="44" t="s">
        <v>123</v>
      </c>
      <c r="D165" s="45"/>
      <c r="E165" s="45"/>
      <c r="F165" s="45"/>
      <c r="G165" s="45"/>
      <c r="H165" s="45"/>
      <c r="I165" s="15"/>
      <c r="J165" s="46">
        <v>518809248.12999988</v>
      </c>
      <c r="K165" s="17"/>
      <c r="L165" s="46">
        <v>526229359.41000003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124</v>
      </c>
      <c r="G166" s="45"/>
      <c r="H166" s="45"/>
      <c r="I166" s="15"/>
      <c r="J166" s="54">
        <v>-522438044.27999997</v>
      </c>
      <c r="K166" s="17"/>
      <c r="L166" s="54">
        <v>-540210007.25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125</v>
      </c>
      <c r="G167" s="45"/>
      <c r="H167" s="45"/>
      <c r="I167" s="15"/>
      <c r="J167" s="54">
        <v>73615664.150000006</v>
      </c>
      <c r="K167" s="17"/>
      <c r="L167" s="54">
        <v>75621807.450000003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166</v>
      </c>
      <c r="G168" s="45"/>
      <c r="H168" s="45"/>
      <c r="I168" s="15"/>
      <c r="J168" s="54">
        <v>-155296.54</v>
      </c>
      <c r="K168" s="17"/>
      <c r="L168" s="54">
        <v>-96288.76</v>
      </c>
      <c r="M168" s="4"/>
      <c r="N168" s="4"/>
      <c r="O168" s="4"/>
    </row>
    <row r="169" spans="3:15" ht="15" x14ac:dyDescent="0.2">
      <c r="C169" s="44" t="s">
        <v>126</v>
      </c>
      <c r="D169" s="45"/>
      <c r="E169" s="45"/>
      <c r="F169" s="45"/>
      <c r="G169" s="45"/>
      <c r="H169" s="45"/>
      <c r="I169" s="15"/>
      <c r="J169" s="46">
        <v>73460367.609999999</v>
      </c>
      <c r="K169" s="17"/>
      <c r="L169" s="46">
        <v>75525518.689999998</v>
      </c>
      <c r="M169" s="4"/>
      <c r="N169" s="4"/>
      <c r="O169" s="4"/>
    </row>
    <row r="170" spans="3:15" ht="15" x14ac:dyDescent="0.2">
      <c r="C170" s="44" t="s">
        <v>127</v>
      </c>
      <c r="D170" s="45"/>
      <c r="E170" s="45"/>
      <c r="F170" s="45"/>
      <c r="G170" s="45"/>
      <c r="H170" s="45"/>
      <c r="I170" s="15"/>
      <c r="J170" s="46">
        <v>-448977676.66999996</v>
      </c>
      <c r="K170" s="17"/>
      <c r="L170" s="46">
        <v>-464684488.56</v>
      </c>
      <c r="M170" s="4"/>
      <c r="N170" s="4"/>
      <c r="O170" s="4"/>
    </row>
    <row r="171" spans="3:15" ht="15" x14ac:dyDescent="0.2">
      <c r="C171" s="44"/>
      <c r="D171" s="45"/>
      <c r="E171" s="45"/>
      <c r="F171" s="45" t="s">
        <v>167</v>
      </c>
      <c r="G171" s="45"/>
      <c r="H171" s="45"/>
      <c r="I171" s="15"/>
      <c r="J171" s="54">
        <v>-5508990.5999999996</v>
      </c>
      <c r="K171" s="17"/>
      <c r="L171" s="54">
        <v>-5577502.3499999996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128</v>
      </c>
      <c r="G172" s="45"/>
      <c r="H172" s="45"/>
      <c r="I172" s="15"/>
      <c r="J172" s="54">
        <v>-347032.1</v>
      </c>
      <c r="K172" s="17"/>
      <c r="L172" s="54">
        <v>-336881.05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129</v>
      </c>
      <c r="G173" s="45"/>
      <c r="H173" s="45"/>
      <c r="I173" s="15"/>
      <c r="J173" s="54">
        <v>-291401.03000000003</v>
      </c>
      <c r="K173" s="17"/>
      <c r="L173" s="54">
        <v>-330133.03999999998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130</v>
      </c>
      <c r="G174" s="45"/>
      <c r="H174" s="45"/>
      <c r="I174" s="15"/>
      <c r="J174" s="54">
        <v>-1912000</v>
      </c>
      <c r="K174" s="17"/>
      <c r="L174" s="54">
        <v>185000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131</v>
      </c>
      <c r="G175" s="45"/>
      <c r="H175" s="45"/>
      <c r="I175" s="15"/>
      <c r="J175" s="54">
        <v>-151793</v>
      </c>
      <c r="K175" s="17"/>
      <c r="L175" s="54">
        <v>-5301204.3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132</v>
      </c>
      <c r="G176" s="45"/>
      <c r="H176" s="45"/>
      <c r="I176" s="15"/>
      <c r="J176" s="54">
        <v>2868937</v>
      </c>
      <c r="K176" s="17"/>
      <c r="L176" s="54">
        <v>5402000</v>
      </c>
      <c r="M176" s="4"/>
      <c r="N176" s="4"/>
      <c r="O176" s="4"/>
    </row>
    <row r="177" spans="3:15" ht="15" x14ac:dyDescent="0.2">
      <c r="C177" s="44" t="s">
        <v>133</v>
      </c>
      <c r="D177" s="45"/>
      <c r="E177" s="45"/>
      <c r="F177" s="45"/>
      <c r="G177" s="45"/>
      <c r="H177" s="45"/>
      <c r="I177" s="15"/>
      <c r="J177" s="46">
        <v>-454319956.40000004</v>
      </c>
      <c r="K177" s="17"/>
      <c r="L177" s="46">
        <v>-470643209.30000007</v>
      </c>
      <c r="M177" s="4"/>
      <c r="N177" s="4"/>
      <c r="O177" s="4"/>
    </row>
    <row r="178" spans="3:15" ht="15" x14ac:dyDescent="0.2">
      <c r="C178" s="44" t="s">
        <v>134</v>
      </c>
      <c r="D178" s="45"/>
      <c r="E178" s="45"/>
      <c r="F178" s="45"/>
      <c r="G178" s="45"/>
      <c r="H178" s="45"/>
      <c r="I178" s="15"/>
      <c r="J178" s="46">
        <v>64489291.72999984</v>
      </c>
      <c r="K178" s="17"/>
      <c r="L178" s="46">
        <v>55586150.109999955</v>
      </c>
      <c r="M178" s="4"/>
      <c r="N178" s="4"/>
      <c r="O178" s="4"/>
    </row>
    <row r="179" spans="3:15" ht="15" x14ac:dyDescent="0.2">
      <c r="C179" s="44"/>
      <c r="D179" s="45"/>
      <c r="E179" s="45"/>
      <c r="F179" s="45" t="s">
        <v>135</v>
      </c>
      <c r="G179" s="45"/>
      <c r="H179" s="45"/>
      <c r="I179" s="15"/>
      <c r="J179" s="54">
        <v>-17133519.140000001</v>
      </c>
      <c r="K179" s="17"/>
      <c r="L179" s="54">
        <v>-17160989.199999999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175</v>
      </c>
      <c r="G180" s="45"/>
      <c r="H180" s="45"/>
      <c r="I180" s="15"/>
      <c r="J180" s="54">
        <v>-69382.63</v>
      </c>
      <c r="K180" s="17"/>
      <c r="L180" s="54">
        <v>-50851.4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136</v>
      </c>
      <c r="G181" s="45"/>
      <c r="H181" s="45"/>
      <c r="I181" s="15"/>
      <c r="J181" s="54">
        <v>-12010575.07</v>
      </c>
      <c r="K181" s="17"/>
      <c r="L181" s="54">
        <v>-7399661.0499999998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137</v>
      </c>
      <c r="G182" s="45"/>
      <c r="H182" s="45"/>
      <c r="I182" s="15"/>
      <c r="J182" s="54">
        <v>-1120904.23</v>
      </c>
      <c r="K182" s="17"/>
      <c r="L182" s="54">
        <v>-919155.77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138</v>
      </c>
      <c r="G183" s="45"/>
      <c r="H183" s="45"/>
      <c r="I183" s="15"/>
      <c r="J183" s="54">
        <v>-615674.31000000006</v>
      </c>
      <c r="K183" s="17"/>
      <c r="L183" s="54">
        <v>-546815.49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139</v>
      </c>
      <c r="G184" s="45"/>
      <c r="H184" s="45"/>
      <c r="I184" s="15"/>
      <c r="J184" s="54">
        <v>-1164809.8400000001</v>
      </c>
      <c r="K184" s="17"/>
      <c r="L184" s="54">
        <v>-1624263.24</v>
      </c>
      <c r="M184" s="4"/>
      <c r="N184" s="4"/>
      <c r="O184" s="4"/>
    </row>
    <row r="185" spans="3:15" ht="15" x14ac:dyDescent="0.2">
      <c r="C185" s="44" t="s">
        <v>140</v>
      </c>
      <c r="D185" s="45"/>
      <c r="E185" s="45"/>
      <c r="F185" s="45"/>
      <c r="G185" s="45"/>
      <c r="H185" s="45"/>
      <c r="I185" s="15"/>
      <c r="J185" s="46">
        <v>-32114865.219999999</v>
      </c>
      <c r="K185" s="17"/>
      <c r="L185" s="46">
        <v>-27701736.149999995</v>
      </c>
      <c r="M185" s="4"/>
      <c r="N185" s="4"/>
      <c r="O185" s="4"/>
    </row>
    <row r="186" spans="3:15" ht="15" x14ac:dyDescent="0.2">
      <c r="C186" s="44" t="s">
        <v>141</v>
      </c>
      <c r="D186" s="45"/>
      <c r="E186" s="45"/>
      <c r="F186" s="45"/>
      <c r="G186" s="45"/>
      <c r="H186" s="45"/>
      <c r="I186" s="15"/>
      <c r="J186" s="46">
        <v>-486434821.62</v>
      </c>
      <c r="K186" s="17"/>
      <c r="L186" s="46">
        <v>-498344945.45000005</v>
      </c>
      <c r="M186" s="4"/>
      <c r="N186" s="4"/>
      <c r="O186" s="4"/>
    </row>
    <row r="187" spans="3:15" ht="15" x14ac:dyDescent="0.2">
      <c r="C187" s="44" t="s">
        <v>142</v>
      </c>
      <c r="D187" s="45"/>
      <c r="E187" s="45"/>
      <c r="F187" s="45"/>
      <c r="G187" s="45"/>
      <c r="H187" s="45"/>
      <c r="I187" s="15"/>
      <c r="J187" s="46">
        <v>32374426.509999841</v>
      </c>
      <c r="K187" s="17"/>
      <c r="L187" s="46">
        <v>27884413.95999996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143</v>
      </c>
      <c r="G188" s="45"/>
      <c r="H188" s="45"/>
      <c r="I188" s="15"/>
      <c r="J188" s="54">
        <v>3746929.74</v>
      </c>
      <c r="K188" s="17"/>
      <c r="L188" s="54">
        <v>3109215.76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144</v>
      </c>
      <c r="G189" s="45"/>
      <c r="H189" s="45"/>
      <c r="I189" s="15"/>
      <c r="J189" s="54">
        <v>-471340.28</v>
      </c>
      <c r="K189" s="17"/>
      <c r="L189" s="54">
        <v>-489453.13</v>
      </c>
      <c r="M189" s="4"/>
      <c r="N189" s="4"/>
      <c r="O189" s="4"/>
    </row>
    <row r="190" spans="3:15" ht="15" x14ac:dyDescent="0.2">
      <c r="C190" s="44"/>
      <c r="D190" s="45"/>
      <c r="E190" s="45"/>
      <c r="F190" s="45" t="s">
        <v>145</v>
      </c>
      <c r="G190" s="45"/>
      <c r="H190" s="45"/>
      <c r="I190" s="15"/>
      <c r="J190" s="54">
        <v>10011699.9</v>
      </c>
      <c r="K190" s="17"/>
      <c r="L190" s="54">
        <v>23658464.989999998</v>
      </c>
      <c r="M190" s="4"/>
      <c r="N190" s="4"/>
      <c r="O190" s="4"/>
    </row>
    <row r="191" spans="3:15" ht="15" x14ac:dyDescent="0.2">
      <c r="C191" s="44" t="s">
        <v>146</v>
      </c>
      <c r="D191" s="45"/>
      <c r="E191" s="45"/>
      <c r="F191" s="45"/>
      <c r="G191" s="45"/>
      <c r="H191" s="45"/>
      <c r="I191" s="15"/>
      <c r="J191" s="46">
        <v>13287289.359999999</v>
      </c>
      <c r="K191" s="17"/>
      <c r="L191" s="46">
        <v>26278227.619999997</v>
      </c>
      <c r="M191" s="4"/>
      <c r="N191" s="4"/>
      <c r="O191" s="4"/>
    </row>
    <row r="192" spans="3:15" ht="15" x14ac:dyDescent="0.2">
      <c r="C192" s="44"/>
      <c r="D192" s="45"/>
      <c r="E192" s="45"/>
      <c r="F192" s="45" t="s">
        <v>147</v>
      </c>
      <c r="G192" s="45"/>
      <c r="H192" s="45"/>
      <c r="I192" s="15"/>
      <c r="J192" s="54">
        <v>454256.68</v>
      </c>
      <c r="K192" s="17"/>
      <c r="L192" s="54">
        <v>259365.77</v>
      </c>
      <c r="M192" s="4"/>
      <c r="N192" s="4"/>
      <c r="O192" s="4"/>
    </row>
    <row r="193" spans="3:15" ht="15" x14ac:dyDescent="0.2">
      <c r="C193" s="44" t="s">
        <v>149</v>
      </c>
      <c r="D193" s="45"/>
      <c r="E193" s="45"/>
      <c r="F193" s="45"/>
      <c r="G193" s="45"/>
      <c r="H193" s="45"/>
      <c r="I193" s="15"/>
      <c r="J193" s="46">
        <v>13741546.039999999</v>
      </c>
      <c r="K193" s="17"/>
      <c r="L193" s="46">
        <v>26537593.389999997</v>
      </c>
      <c r="M193" s="4"/>
      <c r="N193" s="4"/>
      <c r="O193" s="4"/>
    </row>
    <row r="194" spans="3:15" ht="15" x14ac:dyDescent="0.2">
      <c r="C194" s="44" t="s">
        <v>150</v>
      </c>
      <c r="D194" s="45"/>
      <c r="E194" s="45"/>
      <c r="F194" s="45"/>
      <c r="G194" s="45"/>
      <c r="H194" s="45"/>
      <c r="I194" s="15"/>
      <c r="J194" s="46">
        <v>46115972.549999841</v>
      </c>
      <c r="K194" s="17"/>
      <c r="L194" s="46">
        <v>54422007.349999957</v>
      </c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2087107.55</v>
      </c>
      <c r="K312" s="17"/>
      <c r="L312" s="54">
        <v>2724594.95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118</v>
      </c>
      <c r="G313" s="45"/>
      <c r="H313" s="45"/>
      <c r="I313" s="15"/>
      <c r="J313" s="54">
        <v>-216112.65</v>
      </c>
      <c r="K313" s="17"/>
      <c r="L313" s="54">
        <v>-332966.32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1870994.9000000001</v>
      </c>
      <c r="K314" s="17"/>
      <c r="L314" s="46">
        <v>2391628.63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-1136981.7</v>
      </c>
      <c r="K315" s="17"/>
      <c r="L315" s="54">
        <v>-1239111.6499999999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129</v>
      </c>
      <c r="G316" s="45"/>
      <c r="H316" s="45"/>
      <c r="I316" s="15"/>
      <c r="J316" s="54">
        <v>-24675.88</v>
      </c>
      <c r="K316" s="17"/>
      <c r="L316" s="54">
        <v>-2720.91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130</v>
      </c>
      <c r="G317" s="45"/>
      <c r="H317" s="45"/>
      <c r="I317" s="15"/>
      <c r="J317" s="54">
        <v>-105000</v>
      </c>
      <c r="K317" s="17"/>
      <c r="L317" s="54">
        <v>106000</v>
      </c>
      <c r="M317" s="4"/>
      <c r="N317" s="4"/>
      <c r="O317" s="4"/>
    </row>
    <row r="318" spans="2:15" ht="14.45" customHeight="1" x14ac:dyDescent="0.2">
      <c r="C318" s="44" t="s">
        <v>133</v>
      </c>
      <c r="D318" s="45"/>
      <c r="E318" s="45"/>
      <c r="F318" s="45"/>
      <c r="G318" s="45"/>
      <c r="H318" s="45"/>
      <c r="I318" s="15"/>
      <c r="J318" s="46">
        <v>-1266657.5799999998</v>
      </c>
      <c r="K318" s="17"/>
      <c r="L318" s="46">
        <v>-1135832.5599999998</v>
      </c>
      <c r="M318" s="4"/>
      <c r="N318" s="4"/>
      <c r="O318" s="4"/>
    </row>
    <row r="319" spans="2:15" ht="14.45" customHeight="1" x14ac:dyDescent="0.2">
      <c r="C319" s="44" t="s">
        <v>134</v>
      </c>
      <c r="D319" s="45"/>
      <c r="E319" s="45"/>
      <c r="F319" s="45"/>
      <c r="G319" s="45"/>
      <c r="H319" s="45"/>
      <c r="I319" s="15"/>
      <c r="J319" s="46">
        <v>604337.3200000003</v>
      </c>
      <c r="K319" s="17"/>
      <c r="L319" s="46">
        <v>1255796.07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135</v>
      </c>
      <c r="G320" s="45"/>
      <c r="H320" s="45"/>
      <c r="I320" s="15"/>
      <c r="J320" s="54">
        <v>-263862.43</v>
      </c>
      <c r="K320" s="17"/>
      <c r="L320" s="54">
        <v>-395226.29000000004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175</v>
      </c>
      <c r="G321" s="45"/>
      <c r="H321" s="45"/>
      <c r="I321" s="15"/>
      <c r="J321" s="54">
        <v>-1058.8599999999999</v>
      </c>
      <c r="K321" s="17"/>
      <c r="L321" s="54">
        <v>-1182.98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136</v>
      </c>
      <c r="G322" s="45"/>
      <c r="H322" s="45"/>
      <c r="I322" s="15"/>
      <c r="J322" s="54">
        <v>-84854.399999999994</v>
      </c>
      <c r="K322" s="17"/>
      <c r="L322" s="54">
        <v>-173698.82</v>
      </c>
      <c r="M322" s="4"/>
      <c r="N322" s="4"/>
      <c r="O322" s="4"/>
    </row>
    <row r="323" spans="3:15" ht="14.45" customHeight="1" x14ac:dyDescent="0.2">
      <c r="C323" s="44"/>
      <c r="D323" s="45"/>
      <c r="E323" s="45"/>
      <c r="F323" s="45" t="s">
        <v>137</v>
      </c>
      <c r="G323" s="45"/>
      <c r="H323" s="45"/>
      <c r="I323" s="15"/>
      <c r="J323" s="54">
        <v>-17262.330000000002</v>
      </c>
      <c r="K323" s="17"/>
      <c r="L323" s="54">
        <v>-21430.120000000003</v>
      </c>
      <c r="M323" s="4"/>
      <c r="N323" s="4"/>
      <c r="O323" s="4"/>
    </row>
    <row r="324" spans="3:15" ht="14.45" customHeight="1" x14ac:dyDescent="0.2">
      <c r="C324" s="44"/>
      <c r="D324" s="45"/>
      <c r="E324" s="45"/>
      <c r="F324" s="45" t="s">
        <v>138</v>
      </c>
      <c r="G324" s="45"/>
      <c r="H324" s="45"/>
      <c r="I324" s="15"/>
      <c r="J324" s="54">
        <v>-109604.1</v>
      </c>
      <c r="K324" s="17"/>
      <c r="L324" s="54">
        <v>-165000.04999999999</v>
      </c>
      <c r="M324" s="4"/>
      <c r="N324" s="4"/>
      <c r="O324" s="4"/>
    </row>
    <row r="325" spans="3:15" ht="14.45" customHeight="1" x14ac:dyDescent="0.2">
      <c r="C325" s="44"/>
      <c r="D325" s="45"/>
      <c r="E325" s="45"/>
      <c r="F325" s="45" t="s">
        <v>139</v>
      </c>
      <c r="G325" s="45"/>
      <c r="H325" s="45"/>
      <c r="I325" s="15"/>
      <c r="J325" s="54">
        <v>-17938.489999999998</v>
      </c>
      <c r="K325" s="17"/>
      <c r="L325" s="54">
        <v>-37301.47</v>
      </c>
      <c r="M325" s="4"/>
      <c r="N325" s="4"/>
      <c r="O325" s="4"/>
    </row>
    <row r="326" spans="3:15" ht="14.45" customHeight="1" x14ac:dyDescent="0.2">
      <c r="C326" s="44" t="s">
        <v>140</v>
      </c>
      <c r="D326" s="45"/>
      <c r="E326" s="45"/>
      <c r="F326" s="45"/>
      <c r="G326" s="45"/>
      <c r="H326" s="45"/>
      <c r="I326" s="15"/>
      <c r="J326" s="46">
        <v>-494580.61</v>
      </c>
      <c r="K326" s="17"/>
      <c r="L326" s="46">
        <v>-793839.73</v>
      </c>
      <c r="M326" s="4"/>
      <c r="N326" s="4"/>
      <c r="O326" s="4"/>
    </row>
    <row r="327" spans="3:15" ht="14.45" customHeight="1" x14ac:dyDescent="0.2">
      <c r="C327" s="44" t="s">
        <v>141</v>
      </c>
      <c r="D327" s="45"/>
      <c r="E327" s="45"/>
      <c r="F327" s="45"/>
      <c r="G327" s="45"/>
      <c r="H327" s="45"/>
      <c r="I327" s="15"/>
      <c r="J327" s="46">
        <v>-1761238.19</v>
      </c>
      <c r="K327" s="17"/>
      <c r="L327" s="46">
        <v>-1929672.2899999998</v>
      </c>
      <c r="M327" s="4"/>
      <c r="N327" s="4"/>
      <c r="O327" s="4"/>
    </row>
    <row r="328" spans="3:15" ht="14.45" customHeight="1" x14ac:dyDescent="0.2">
      <c r="C328" s="44" t="s">
        <v>142</v>
      </c>
      <c r="D328" s="45"/>
      <c r="E328" s="45"/>
      <c r="F328" s="45"/>
      <c r="G328" s="45"/>
      <c r="H328" s="45"/>
      <c r="I328" s="15"/>
      <c r="J328" s="46">
        <v>109756.71000000031</v>
      </c>
      <c r="K328" s="17"/>
      <c r="L328" s="46">
        <v>461956.34000000008</v>
      </c>
      <c r="M328" s="4"/>
      <c r="N328" s="4"/>
      <c r="O328" s="4"/>
    </row>
    <row r="329" spans="3:15" ht="14.45" customHeight="1" x14ac:dyDescent="0.2">
      <c r="C329" s="44"/>
      <c r="D329" s="45"/>
      <c r="E329" s="45"/>
      <c r="F329" s="45" t="s">
        <v>143</v>
      </c>
      <c r="G329" s="45"/>
      <c r="H329" s="45"/>
      <c r="I329" s="15"/>
      <c r="J329" s="54">
        <v>13512.67</v>
      </c>
      <c r="K329" s="17"/>
      <c r="L329" s="54">
        <v>14135.210000000001</v>
      </c>
      <c r="M329" s="4"/>
      <c r="N329" s="4"/>
      <c r="O329" s="4"/>
    </row>
    <row r="330" spans="3:15" ht="14.45" customHeight="1" x14ac:dyDescent="0.2">
      <c r="C330" s="44"/>
      <c r="D330" s="45"/>
      <c r="E330" s="45"/>
      <c r="F330" s="45" t="s">
        <v>144</v>
      </c>
      <c r="G330" s="45"/>
      <c r="H330" s="45"/>
      <c r="I330" s="15"/>
      <c r="J330" s="54">
        <v>-1699.81</v>
      </c>
      <c r="K330" s="17"/>
      <c r="L330" s="54">
        <v>-2225.17</v>
      </c>
      <c r="M330" s="4"/>
      <c r="N330" s="4"/>
      <c r="O330" s="4"/>
    </row>
    <row r="331" spans="3:15" ht="14.45" customHeight="1" x14ac:dyDescent="0.2">
      <c r="C331" s="44"/>
      <c r="D331" s="45"/>
      <c r="E331" s="45"/>
      <c r="F331" s="45" t="s">
        <v>145</v>
      </c>
      <c r="G331" s="45"/>
      <c r="H331" s="45"/>
      <c r="I331" s="15"/>
      <c r="J331" s="54">
        <v>838130.01</v>
      </c>
      <c r="K331" s="17"/>
      <c r="L331" s="54">
        <v>2340112.4900000002</v>
      </c>
      <c r="M331" s="4"/>
      <c r="N331" s="4"/>
      <c r="O331" s="4"/>
    </row>
    <row r="332" spans="3:15" ht="14.45" customHeight="1" x14ac:dyDescent="0.2">
      <c r="C332" s="44" t="s">
        <v>146</v>
      </c>
      <c r="D332" s="45"/>
      <c r="E332" s="45"/>
      <c r="F332" s="45"/>
      <c r="G332" s="45"/>
      <c r="H332" s="45"/>
      <c r="I332" s="15"/>
      <c r="J332" s="46">
        <v>849942.87000000011</v>
      </c>
      <c r="K332" s="17"/>
      <c r="L332" s="46">
        <v>2352022.5300000003</v>
      </c>
      <c r="M332" s="4"/>
      <c r="N332" s="4"/>
      <c r="O332" s="4"/>
    </row>
    <row r="333" spans="3:15" ht="14.45" customHeight="1" x14ac:dyDescent="0.2">
      <c r="C333" s="44"/>
      <c r="D333" s="45"/>
      <c r="E333" s="45"/>
      <c r="F333" s="45" t="s">
        <v>147</v>
      </c>
      <c r="G333" s="45"/>
      <c r="H333" s="45"/>
      <c r="I333" s="15"/>
      <c r="J333" s="54">
        <v>1638.2</v>
      </c>
      <c r="K333" s="17"/>
      <c r="L333" s="54">
        <v>1179.1299999999999</v>
      </c>
      <c r="M333" s="4"/>
      <c r="N333" s="4"/>
      <c r="O333" s="4"/>
    </row>
    <row r="334" spans="3:15" ht="14.45" customHeight="1" x14ac:dyDescent="0.2">
      <c r="C334" s="44" t="s">
        <v>149</v>
      </c>
      <c r="D334" s="45"/>
      <c r="E334" s="45"/>
      <c r="F334" s="45"/>
      <c r="G334" s="45"/>
      <c r="H334" s="45"/>
      <c r="I334" s="15"/>
      <c r="J334" s="46">
        <v>851581.07000000007</v>
      </c>
      <c r="K334" s="17"/>
      <c r="L334" s="46">
        <v>2353201.66</v>
      </c>
      <c r="M334" s="4"/>
      <c r="N334" s="4"/>
      <c r="O334" s="4"/>
    </row>
    <row r="335" spans="3:15" ht="14.45" customHeight="1" x14ac:dyDescent="0.2">
      <c r="C335" s="44" t="s">
        <v>150</v>
      </c>
      <c r="D335" s="45"/>
      <c r="E335" s="45"/>
      <c r="F335" s="45"/>
      <c r="G335" s="45"/>
      <c r="H335" s="45"/>
      <c r="I335" s="15"/>
      <c r="J335" s="46">
        <v>961337.78000000038</v>
      </c>
      <c r="K335" s="17"/>
      <c r="L335" s="46">
        <v>2815158</v>
      </c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42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1240887858.4699998</v>
      </c>
      <c r="K8" s="17"/>
      <c r="L8" s="46">
        <v>1145943946.9999998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968018075.26000011</v>
      </c>
      <c r="K9" s="17"/>
      <c r="L9" s="54">
        <v>744185215.61999989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968018075.26000011</v>
      </c>
      <c r="K10" s="17"/>
      <c r="L10" s="54">
        <v>744185215.61999989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88</v>
      </c>
      <c r="E11" s="45"/>
      <c r="F11" s="45"/>
      <c r="G11" s="45"/>
      <c r="H11" s="45"/>
      <c r="I11" s="15"/>
      <c r="J11" s="54">
        <v>28790085.640000001</v>
      </c>
      <c r="K11" s="17"/>
      <c r="L11" s="54">
        <v>23456982.060000002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89</v>
      </c>
      <c r="E12" s="45"/>
      <c r="F12" s="45"/>
      <c r="G12" s="45"/>
      <c r="H12" s="45"/>
      <c r="I12" s="15"/>
      <c r="J12" s="54">
        <v>131724464.71999998</v>
      </c>
      <c r="K12" s="17"/>
      <c r="L12" s="54">
        <v>129064489.47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/>
      <c r="E13" s="45" t="s">
        <v>90</v>
      </c>
      <c r="F13" s="45"/>
      <c r="G13" s="45"/>
      <c r="H13" s="45"/>
      <c r="I13" s="15"/>
      <c r="J13" s="54">
        <v>114983836.3</v>
      </c>
      <c r="K13" s="17"/>
      <c r="L13" s="54">
        <v>125761473.02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158</v>
      </c>
      <c r="F14" s="45"/>
      <c r="G14" s="45"/>
      <c r="H14" s="45"/>
      <c r="I14" s="15"/>
      <c r="J14" s="54">
        <v>3826216.32</v>
      </c>
      <c r="K14" s="17"/>
      <c r="L14" s="54">
        <v>2078577.65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189</v>
      </c>
      <c r="F15" s="45"/>
      <c r="G15" s="45"/>
      <c r="H15" s="45"/>
      <c r="I15" s="15"/>
      <c r="J15" s="54">
        <v>179346</v>
      </c>
      <c r="K15" s="17"/>
      <c r="L15" s="54">
        <v>0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91</v>
      </c>
      <c r="F16" s="45"/>
      <c r="G16" s="45"/>
      <c r="H16" s="45"/>
      <c r="I16" s="15"/>
      <c r="J16" s="54">
        <v>12661439.279999999</v>
      </c>
      <c r="K16" s="17"/>
      <c r="L16" s="54">
        <v>814622.07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92</v>
      </c>
      <c r="F17" s="45"/>
      <c r="G17" s="45"/>
      <c r="H17" s="45"/>
      <c r="I17" s="15"/>
      <c r="J17" s="54">
        <v>73626.820000000007</v>
      </c>
      <c r="K17" s="17"/>
      <c r="L17" s="54">
        <v>409816.73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 t="s">
        <v>93</v>
      </c>
      <c r="E18" s="45"/>
      <c r="F18" s="45"/>
      <c r="G18" s="45"/>
      <c r="H18" s="45"/>
      <c r="I18" s="15"/>
      <c r="J18" s="54">
        <v>112355232.84999999</v>
      </c>
      <c r="K18" s="17"/>
      <c r="L18" s="54">
        <v>249237259.84999999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 t="s">
        <v>95</v>
      </c>
      <c r="D19" s="45"/>
      <c r="E19" s="45"/>
      <c r="F19" s="45"/>
      <c r="G19" s="45"/>
      <c r="H19" s="45"/>
      <c r="I19" s="15"/>
      <c r="J19" s="46">
        <v>1240887858.47</v>
      </c>
      <c r="K19" s="17"/>
      <c r="L19" s="46">
        <v>1145943946.9999998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 t="s">
        <v>96</v>
      </c>
      <c r="E20" s="45"/>
      <c r="F20" s="45"/>
      <c r="G20" s="45"/>
      <c r="H20" s="45"/>
      <c r="I20" s="15"/>
      <c r="J20" s="54">
        <v>775513426.29999995</v>
      </c>
      <c r="K20" s="17"/>
      <c r="L20" s="54">
        <v>734624297.25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97</v>
      </c>
      <c r="F21" s="45"/>
      <c r="G21" s="45"/>
      <c r="H21" s="45"/>
      <c r="I21" s="15"/>
      <c r="J21" s="54">
        <v>250000</v>
      </c>
      <c r="K21" s="17"/>
      <c r="L21" s="54">
        <v>250000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 t="s">
        <v>98</v>
      </c>
      <c r="F22" s="45"/>
      <c r="G22" s="45"/>
      <c r="H22" s="45"/>
      <c r="I22" s="15"/>
      <c r="J22" s="54">
        <v>775263426.29999995</v>
      </c>
      <c r="K22" s="17"/>
      <c r="L22" s="54">
        <v>734374297.25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99</v>
      </c>
      <c r="G23" s="45"/>
      <c r="H23" s="45"/>
      <c r="I23" s="15"/>
      <c r="J23" s="54">
        <v>441902446.25999999</v>
      </c>
      <c r="K23" s="17"/>
      <c r="L23" s="54">
        <v>452046284.70999998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100</v>
      </c>
      <c r="G24" s="45"/>
      <c r="H24" s="45"/>
      <c r="I24" s="15"/>
      <c r="J24" s="54">
        <v>329232755.79000002</v>
      </c>
      <c r="K24" s="17"/>
      <c r="L24" s="54">
        <v>278346218.50999999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101</v>
      </c>
      <c r="G25" s="45"/>
      <c r="H25" s="45"/>
      <c r="I25" s="15"/>
      <c r="J25" s="54">
        <v>4128224.25</v>
      </c>
      <c r="K25" s="17"/>
      <c r="L25" s="54">
        <v>3981794.03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 t="s">
        <v>102</v>
      </c>
      <c r="E26" s="45"/>
      <c r="F26" s="45"/>
      <c r="G26" s="45"/>
      <c r="H26" s="45"/>
      <c r="I26" s="15"/>
      <c r="J26" s="54">
        <v>465374432.17000002</v>
      </c>
      <c r="K26" s="17"/>
      <c r="L26" s="54">
        <v>411319649.75000006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 t="s">
        <v>103</v>
      </c>
      <c r="F27" s="45"/>
      <c r="G27" s="45"/>
      <c r="H27" s="45"/>
      <c r="I27" s="15"/>
      <c r="J27" s="54">
        <v>221213054.66</v>
      </c>
      <c r="K27" s="17"/>
      <c r="L27" s="54">
        <v>207676493.81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104</v>
      </c>
      <c r="G28" s="45"/>
      <c r="H28" s="45"/>
      <c r="I28" s="15"/>
      <c r="J28" s="54">
        <v>243871</v>
      </c>
      <c r="K28" s="17"/>
      <c r="L28" s="54">
        <v>393249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106</v>
      </c>
      <c r="G29" s="45"/>
      <c r="H29" s="45"/>
      <c r="I29" s="15"/>
      <c r="J29" s="54">
        <v>181157417.66</v>
      </c>
      <c r="K29" s="17"/>
      <c r="L29" s="54">
        <v>169564188.81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107</v>
      </c>
      <c r="G30" s="45"/>
      <c r="H30" s="45"/>
      <c r="I30" s="15"/>
      <c r="J30" s="54">
        <v>39811766</v>
      </c>
      <c r="K30" s="17"/>
      <c r="L30" s="54">
        <v>37719056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108</v>
      </c>
      <c r="F31" s="45"/>
      <c r="G31" s="45"/>
      <c r="H31" s="45"/>
      <c r="I31" s="15"/>
      <c r="J31" s="54">
        <v>102960.33</v>
      </c>
      <c r="K31" s="17"/>
      <c r="L31" s="54">
        <v>13751404.02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109</v>
      </c>
      <c r="F32" s="45"/>
      <c r="G32" s="45"/>
      <c r="H32" s="45"/>
      <c r="I32" s="15"/>
      <c r="J32" s="54">
        <v>20766919.960000001</v>
      </c>
      <c r="K32" s="17"/>
      <c r="L32" s="54">
        <v>28519455.239999998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110</v>
      </c>
      <c r="F33" s="45"/>
      <c r="G33" s="45"/>
      <c r="H33" s="45"/>
      <c r="I33" s="15"/>
      <c r="J33" s="54">
        <v>104233034.43000001</v>
      </c>
      <c r="K33" s="17"/>
      <c r="L33" s="54">
        <v>88855631.060000002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111</v>
      </c>
      <c r="F34" s="45"/>
      <c r="G34" s="45"/>
      <c r="H34" s="45"/>
      <c r="I34" s="15"/>
      <c r="J34" s="54">
        <v>31329.5</v>
      </c>
      <c r="K34" s="17"/>
      <c r="L34" s="54">
        <v>0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174</v>
      </c>
      <c r="F35" s="45"/>
      <c r="G35" s="45"/>
      <c r="H35" s="45"/>
      <c r="I35" s="15"/>
      <c r="J35" s="54">
        <v>9031488.0899999999</v>
      </c>
      <c r="K35" s="17"/>
      <c r="L35" s="54">
        <v>10545317.51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180</v>
      </c>
      <c r="F36" s="45"/>
      <c r="G36" s="45"/>
      <c r="H36" s="45"/>
      <c r="I36" s="15"/>
      <c r="J36" s="54">
        <v>0</v>
      </c>
      <c r="K36" s="17"/>
      <c r="L36" s="54">
        <v>375469.38999999996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112</v>
      </c>
      <c r="F37" s="45"/>
      <c r="G37" s="45"/>
      <c r="H37" s="45"/>
      <c r="I37" s="15"/>
      <c r="J37" s="54">
        <v>113416.97</v>
      </c>
      <c r="K37" s="17"/>
      <c r="L37" s="54">
        <v>154254.48000000001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113</v>
      </c>
      <c r="F38" s="45"/>
      <c r="G38" s="45"/>
      <c r="H38" s="45"/>
      <c r="I38" s="15"/>
      <c r="J38" s="54">
        <v>0</v>
      </c>
      <c r="K38" s="17"/>
      <c r="L38" s="54">
        <v>72013.399999999994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customHeight="1" x14ac:dyDescent="0.2">
      <c r="C39" s="44"/>
      <c r="D39" s="45"/>
      <c r="E39" s="45" t="s">
        <v>114</v>
      </c>
      <c r="F39" s="45"/>
      <c r="G39" s="45"/>
      <c r="H39" s="45"/>
      <c r="I39" s="15"/>
      <c r="J39" s="54">
        <v>109882228.23</v>
      </c>
      <c r="K39" s="17"/>
      <c r="L39" s="54">
        <v>61369610.840000004</v>
      </c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1424375842.96</v>
      </c>
      <c r="K160" s="17"/>
      <c r="L160" s="54">
        <v>1344093908.97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-6002287.79</v>
      </c>
      <c r="K161" s="17"/>
      <c r="L161" s="54">
        <v>-5353645.79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119</v>
      </c>
      <c r="G162" s="45"/>
      <c r="H162" s="45"/>
      <c r="I162" s="15"/>
      <c r="J162" s="54">
        <v>222245315.28999999</v>
      </c>
      <c r="K162" s="17"/>
      <c r="L162" s="54">
        <v>203193490.34999999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121</v>
      </c>
      <c r="G163" s="45"/>
      <c r="H163" s="45"/>
      <c r="I163" s="15"/>
      <c r="J163" s="54">
        <v>-1640401.59</v>
      </c>
      <c r="K163" s="17"/>
      <c r="L163" s="54">
        <v>-1634778.29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122</v>
      </c>
      <c r="G164" s="45"/>
      <c r="H164" s="45"/>
      <c r="I164" s="15"/>
      <c r="J164" s="54">
        <v>-222245315.28999999</v>
      </c>
      <c r="K164" s="17"/>
      <c r="L164" s="54">
        <v>-203193490.34999999</v>
      </c>
      <c r="M164" s="4"/>
      <c r="N164" s="4"/>
      <c r="O164" s="4"/>
    </row>
    <row r="165" spans="3:15" ht="15" x14ac:dyDescent="0.2">
      <c r="C165" s="44" t="s">
        <v>123</v>
      </c>
      <c r="D165" s="45"/>
      <c r="E165" s="45"/>
      <c r="F165" s="45"/>
      <c r="G165" s="45"/>
      <c r="H165" s="45"/>
      <c r="I165" s="15"/>
      <c r="J165" s="46">
        <v>1416733153.5800002</v>
      </c>
      <c r="K165" s="17"/>
      <c r="L165" s="46">
        <v>1337105484.8900001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124</v>
      </c>
      <c r="G166" s="45"/>
      <c r="H166" s="45"/>
      <c r="I166" s="15"/>
      <c r="J166" s="54">
        <v>-1399439570.6199999</v>
      </c>
      <c r="K166" s="17"/>
      <c r="L166" s="54">
        <v>-1321346205.3299999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125</v>
      </c>
      <c r="G167" s="45"/>
      <c r="H167" s="45"/>
      <c r="I167" s="15"/>
      <c r="J167" s="54">
        <v>209890900.44999999</v>
      </c>
      <c r="K167" s="17"/>
      <c r="L167" s="54">
        <v>196451094.59999999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166</v>
      </c>
      <c r="G168" s="45"/>
      <c r="H168" s="45"/>
      <c r="I168" s="15"/>
      <c r="J168" s="54">
        <v>-826090.49</v>
      </c>
      <c r="K168" s="17"/>
      <c r="L168" s="54">
        <v>-936398.75</v>
      </c>
      <c r="M168" s="4"/>
      <c r="N168" s="4"/>
      <c r="O168" s="4"/>
    </row>
    <row r="169" spans="3:15" ht="15" x14ac:dyDescent="0.2">
      <c r="C169" s="44" t="s">
        <v>126</v>
      </c>
      <c r="D169" s="45"/>
      <c r="E169" s="45"/>
      <c r="F169" s="45"/>
      <c r="G169" s="45"/>
      <c r="H169" s="45"/>
      <c r="I169" s="15"/>
      <c r="J169" s="46">
        <v>209064809.95999998</v>
      </c>
      <c r="K169" s="17"/>
      <c r="L169" s="46">
        <v>195514695.84999999</v>
      </c>
      <c r="M169" s="4"/>
      <c r="N169" s="4"/>
      <c r="O169" s="4"/>
    </row>
    <row r="170" spans="3:15" ht="15" x14ac:dyDescent="0.2">
      <c r="C170" s="44" t="s">
        <v>127</v>
      </c>
      <c r="D170" s="45"/>
      <c r="E170" s="45"/>
      <c r="F170" s="45"/>
      <c r="G170" s="45"/>
      <c r="H170" s="45"/>
      <c r="I170" s="15"/>
      <c r="J170" s="46">
        <v>-1190374760.6599998</v>
      </c>
      <c r="K170" s="17"/>
      <c r="L170" s="46">
        <v>-1125831509.48</v>
      </c>
      <c r="M170" s="4"/>
      <c r="N170" s="4"/>
      <c r="O170" s="4"/>
    </row>
    <row r="171" spans="3:15" ht="15" x14ac:dyDescent="0.2">
      <c r="C171" s="44"/>
      <c r="D171" s="45"/>
      <c r="E171" s="45"/>
      <c r="F171" s="45" t="s">
        <v>167</v>
      </c>
      <c r="G171" s="45"/>
      <c r="H171" s="45"/>
      <c r="I171" s="15"/>
      <c r="J171" s="54">
        <v>-8923926.0600000005</v>
      </c>
      <c r="K171" s="17"/>
      <c r="L171" s="54">
        <v>-7438326.8499999996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128</v>
      </c>
      <c r="G172" s="45"/>
      <c r="H172" s="45"/>
      <c r="I172" s="15"/>
      <c r="J172" s="54">
        <v>-256251.43</v>
      </c>
      <c r="K172" s="17"/>
      <c r="L172" s="54">
        <v>-249391.5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129</v>
      </c>
      <c r="G173" s="45"/>
      <c r="H173" s="45"/>
      <c r="I173" s="15"/>
      <c r="J173" s="54">
        <v>-1492292.21</v>
      </c>
      <c r="K173" s="17"/>
      <c r="L173" s="54">
        <v>-2017026.34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130</v>
      </c>
      <c r="G174" s="45"/>
      <c r="H174" s="45"/>
      <c r="I174" s="15"/>
      <c r="J174" s="54">
        <v>-11593228.85</v>
      </c>
      <c r="K174" s="17"/>
      <c r="L174" s="54">
        <v>14705667.33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131</v>
      </c>
      <c r="G175" s="45"/>
      <c r="H175" s="45"/>
      <c r="I175" s="15"/>
      <c r="J175" s="54">
        <v>-111267920</v>
      </c>
      <c r="K175" s="17"/>
      <c r="L175" s="54">
        <v>-70678300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132</v>
      </c>
      <c r="G176" s="45"/>
      <c r="H176" s="45"/>
      <c r="I176" s="15"/>
      <c r="J176" s="54">
        <v>-49497654</v>
      </c>
      <c r="K176" s="17"/>
      <c r="L176" s="54">
        <v>-42166729</v>
      </c>
      <c r="M176" s="4"/>
      <c r="N176" s="4"/>
      <c r="O176" s="4"/>
    </row>
    <row r="177" spans="3:15" ht="15" x14ac:dyDescent="0.2">
      <c r="C177" s="44" t="s">
        <v>133</v>
      </c>
      <c r="D177" s="45"/>
      <c r="E177" s="45"/>
      <c r="F177" s="45"/>
      <c r="G177" s="45"/>
      <c r="H177" s="45"/>
      <c r="I177" s="15"/>
      <c r="J177" s="46">
        <v>-1373406033.2099998</v>
      </c>
      <c r="K177" s="17"/>
      <c r="L177" s="46">
        <v>-1233675615.8399999</v>
      </c>
      <c r="M177" s="4"/>
      <c r="N177" s="4"/>
      <c r="O177" s="4"/>
    </row>
    <row r="178" spans="3:15" ht="15" x14ac:dyDescent="0.2">
      <c r="C178" s="44" t="s">
        <v>134</v>
      </c>
      <c r="D178" s="45"/>
      <c r="E178" s="45"/>
      <c r="F178" s="45"/>
      <c r="G178" s="45"/>
      <c r="H178" s="45"/>
      <c r="I178" s="15"/>
      <c r="J178" s="46">
        <v>43327120.370000362</v>
      </c>
      <c r="K178" s="17"/>
      <c r="L178" s="46">
        <v>103429869.05000019</v>
      </c>
      <c r="M178" s="4"/>
      <c r="N178" s="4"/>
      <c r="O178" s="4"/>
    </row>
    <row r="179" spans="3:15" ht="15" x14ac:dyDescent="0.2">
      <c r="C179" s="44"/>
      <c r="D179" s="45"/>
      <c r="E179" s="45"/>
      <c r="F179" s="45" t="s">
        <v>135</v>
      </c>
      <c r="G179" s="45"/>
      <c r="H179" s="45"/>
      <c r="I179" s="15"/>
      <c r="J179" s="54">
        <v>-45828687.409999996</v>
      </c>
      <c r="K179" s="17"/>
      <c r="L179" s="54">
        <v>-44694912.359999999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175</v>
      </c>
      <c r="G180" s="45"/>
      <c r="H180" s="45"/>
      <c r="I180" s="15"/>
      <c r="J180" s="54">
        <v>-605595.51</v>
      </c>
      <c r="K180" s="17"/>
      <c r="L180" s="54">
        <v>-570457.18000000005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136</v>
      </c>
      <c r="G181" s="45"/>
      <c r="H181" s="45"/>
      <c r="I181" s="15"/>
      <c r="J181" s="54">
        <v>-15293919.57</v>
      </c>
      <c r="K181" s="17"/>
      <c r="L181" s="54">
        <v>-13499396.43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137</v>
      </c>
      <c r="G182" s="45"/>
      <c r="H182" s="45"/>
      <c r="I182" s="15"/>
      <c r="J182" s="54">
        <v>-2846491.75</v>
      </c>
      <c r="K182" s="17"/>
      <c r="L182" s="54">
        <v>-2741690.63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138</v>
      </c>
      <c r="G183" s="45"/>
      <c r="H183" s="45"/>
      <c r="I183" s="15"/>
      <c r="J183" s="54">
        <v>-6771599.1699999999</v>
      </c>
      <c r="K183" s="17"/>
      <c r="L183" s="54">
        <v>-6373495.5899999999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139</v>
      </c>
      <c r="G184" s="45"/>
      <c r="H184" s="45"/>
      <c r="I184" s="15"/>
      <c r="J184" s="54">
        <v>-2585944.33</v>
      </c>
      <c r="K184" s="17"/>
      <c r="L184" s="54">
        <v>-2931285.63</v>
      </c>
      <c r="M184" s="4"/>
      <c r="N184" s="4"/>
      <c r="O184" s="4"/>
    </row>
    <row r="185" spans="3:15" ht="15" x14ac:dyDescent="0.2">
      <c r="C185" s="44" t="s">
        <v>140</v>
      </c>
      <c r="D185" s="45"/>
      <c r="E185" s="45"/>
      <c r="F185" s="45"/>
      <c r="G185" s="45"/>
      <c r="H185" s="45"/>
      <c r="I185" s="15"/>
      <c r="J185" s="46">
        <v>-73932237.739999995</v>
      </c>
      <c r="K185" s="17"/>
      <c r="L185" s="46">
        <v>-70811237.819999993</v>
      </c>
      <c r="M185" s="4"/>
      <c r="N185" s="4"/>
      <c r="O185" s="4"/>
    </row>
    <row r="186" spans="3:15" ht="15" x14ac:dyDescent="0.2">
      <c r="C186" s="44" t="s">
        <v>141</v>
      </c>
      <c r="D186" s="45"/>
      <c r="E186" s="45"/>
      <c r="F186" s="45"/>
      <c r="G186" s="45"/>
      <c r="H186" s="45"/>
      <c r="I186" s="15"/>
      <c r="J186" s="46">
        <v>-1447338270.9499998</v>
      </c>
      <c r="K186" s="17"/>
      <c r="L186" s="46">
        <v>-1304486853.6599998</v>
      </c>
      <c r="M186" s="4"/>
      <c r="N186" s="4"/>
      <c r="O186" s="4"/>
    </row>
    <row r="187" spans="3:15" ht="15" x14ac:dyDescent="0.2">
      <c r="C187" s="44" t="s">
        <v>142</v>
      </c>
      <c r="D187" s="45"/>
      <c r="E187" s="45"/>
      <c r="F187" s="45"/>
      <c r="G187" s="45"/>
      <c r="H187" s="45"/>
      <c r="I187" s="15"/>
      <c r="J187" s="46">
        <v>-30605117.369999632</v>
      </c>
      <c r="K187" s="17"/>
      <c r="L187" s="46">
        <v>32618631.230000198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143</v>
      </c>
      <c r="G188" s="45"/>
      <c r="H188" s="45"/>
      <c r="I188" s="15"/>
      <c r="J188" s="54">
        <v>2559868.94</v>
      </c>
      <c r="K188" s="17"/>
      <c r="L188" s="54">
        <v>2511681.9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144</v>
      </c>
      <c r="G189" s="45"/>
      <c r="H189" s="45"/>
      <c r="I189" s="15"/>
      <c r="J189" s="54">
        <v>-431127.27</v>
      </c>
      <c r="K189" s="17"/>
      <c r="L189" s="54">
        <v>-677016.31</v>
      </c>
      <c r="M189" s="4"/>
      <c r="N189" s="4"/>
      <c r="O189" s="4"/>
    </row>
    <row r="190" spans="3:15" ht="15" x14ac:dyDescent="0.2">
      <c r="C190" s="44"/>
      <c r="D190" s="45"/>
      <c r="E190" s="45"/>
      <c r="F190" s="45" t="s">
        <v>145</v>
      </c>
      <c r="G190" s="45"/>
      <c r="H190" s="45"/>
      <c r="I190" s="15"/>
      <c r="J190" s="54">
        <v>18220649.289999999</v>
      </c>
      <c r="K190" s="17"/>
      <c r="L190" s="54">
        <v>47991096.109999999</v>
      </c>
      <c r="M190" s="4"/>
      <c r="N190" s="4"/>
      <c r="O190" s="4"/>
    </row>
    <row r="191" spans="3:15" ht="15" x14ac:dyDescent="0.2">
      <c r="C191" s="44" t="s">
        <v>146</v>
      </c>
      <c r="D191" s="45"/>
      <c r="E191" s="45"/>
      <c r="F191" s="45"/>
      <c r="G191" s="45"/>
      <c r="H191" s="45"/>
      <c r="I191" s="15"/>
      <c r="J191" s="46">
        <v>20349390.960000001</v>
      </c>
      <c r="K191" s="17"/>
      <c r="L191" s="46">
        <v>49825761.700000003</v>
      </c>
      <c r="M191" s="4"/>
      <c r="N191" s="4"/>
      <c r="O191" s="4"/>
    </row>
    <row r="192" spans="3:15" ht="15" x14ac:dyDescent="0.2">
      <c r="C192" s="44"/>
      <c r="D192" s="45"/>
      <c r="E192" s="45"/>
      <c r="F192" s="45" t="s">
        <v>147</v>
      </c>
      <c r="G192" s="45"/>
      <c r="H192" s="45"/>
      <c r="I192" s="15"/>
      <c r="J192" s="54">
        <v>220418.38</v>
      </c>
      <c r="K192" s="17"/>
      <c r="L192" s="54">
        <v>403.04</v>
      </c>
      <c r="M192" s="4"/>
      <c r="N192" s="4"/>
      <c r="O192" s="4"/>
    </row>
    <row r="193" spans="3:15" ht="15" x14ac:dyDescent="0.2">
      <c r="C193" s="44"/>
      <c r="D193" s="45"/>
      <c r="E193" s="45"/>
      <c r="F193" s="45" t="s">
        <v>148</v>
      </c>
      <c r="G193" s="45"/>
      <c r="H193" s="45"/>
      <c r="I193" s="15"/>
      <c r="J193" s="54">
        <v>-108530.42</v>
      </c>
      <c r="K193" s="17"/>
      <c r="L193" s="54">
        <v>-348.35</v>
      </c>
      <c r="M193" s="4"/>
      <c r="N193" s="4"/>
      <c r="O193" s="4"/>
    </row>
    <row r="194" spans="3:15" ht="15" x14ac:dyDescent="0.2">
      <c r="C194" s="44" t="s">
        <v>149</v>
      </c>
      <c r="D194" s="45"/>
      <c r="E194" s="45"/>
      <c r="F194" s="45"/>
      <c r="G194" s="45"/>
      <c r="H194" s="45"/>
      <c r="I194" s="15"/>
      <c r="J194" s="46">
        <v>20461278.920000002</v>
      </c>
      <c r="K194" s="17"/>
      <c r="L194" s="46">
        <v>49825816.390000001</v>
      </c>
      <c r="M194" s="4"/>
      <c r="N194" s="4"/>
      <c r="O194" s="4"/>
    </row>
    <row r="195" spans="3:15" ht="15" x14ac:dyDescent="0.2">
      <c r="C195" s="44" t="s">
        <v>150</v>
      </c>
      <c r="D195" s="45"/>
      <c r="E195" s="45"/>
      <c r="F195" s="45"/>
      <c r="G195" s="45"/>
      <c r="H195" s="45"/>
      <c r="I195" s="15"/>
      <c r="J195" s="46">
        <v>-10143838.44999963</v>
      </c>
      <c r="K195" s="17"/>
      <c r="L195" s="46">
        <v>82444447.620000198</v>
      </c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395561.45</v>
      </c>
      <c r="K312" s="17"/>
      <c r="L312" s="54">
        <v>450943.2</v>
      </c>
      <c r="M312" s="4"/>
      <c r="N312" s="4"/>
      <c r="O312" s="4"/>
    </row>
    <row r="313" spans="2:15" ht="14.45" customHeight="1" x14ac:dyDescent="0.2">
      <c r="C313" s="44" t="s">
        <v>123</v>
      </c>
      <c r="D313" s="45"/>
      <c r="E313" s="45"/>
      <c r="F313" s="45"/>
      <c r="G313" s="45"/>
      <c r="H313" s="45"/>
      <c r="I313" s="15"/>
      <c r="J313" s="46">
        <v>395561.45</v>
      </c>
      <c r="K313" s="17"/>
      <c r="L313" s="46">
        <v>450943.2</v>
      </c>
      <c r="M313" s="4"/>
      <c r="N313" s="4"/>
      <c r="O313" s="4"/>
    </row>
    <row r="314" spans="2:15" ht="14.45" customHeight="1" x14ac:dyDescent="0.2">
      <c r="C314" s="44"/>
      <c r="D314" s="45"/>
      <c r="E314" s="45"/>
      <c r="F314" s="45" t="s">
        <v>124</v>
      </c>
      <c r="G314" s="45"/>
      <c r="H314" s="45"/>
      <c r="I314" s="15"/>
      <c r="J314" s="54">
        <v>-275028.95</v>
      </c>
      <c r="K314" s="17"/>
      <c r="L314" s="54">
        <v>-439837.75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129</v>
      </c>
      <c r="G315" s="45"/>
      <c r="H315" s="45"/>
      <c r="I315" s="15"/>
      <c r="J315" s="54">
        <v>-1131.4000000000001</v>
      </c>
      <c r="K315" s="17"/>
      <c r="L315" s="54">
        <v>-4578.5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130</v>
      </c>
      <c r="G316" s="45"/>
      <c r="H316" s="45"/>
      <c r="I316" s="15"/>
      <c r="J316" s="54">
        <v>149378</v>
      </c>
      <c r="K316" s="17"/>
      <c r="L316" s="54">
        <v>-164768</v>
      </c>
      <c r="M316" s="4"/>
      <c r="N316" s="4"/>
      <c r="O316" s="4"/>
    </row>
    <row r="317" spans="2:15" ht="14.45" customHeight="1" x14ac:dyDescent="0.2">
      <c r="C317" s="44" t="s">
        <v>133</v>
      </c>
      <c r="D317" s="45"/>
      <c r="E317" s="45"/>
      <c r="F317" s="45"/>
      <c r="G317" s="45"/>
      <c r="H317" s="45"/>
      <c r="I317" s="15"/>
      <c r="J317" s="46">
        <v>-126782.35000000003</v>
      </c>
      <c r="K317" s="17"/>
      <c r="L317" s="46">
        <v>-609184.25</v>
      </c>
      <c r="M317" s="4"/>
      <c r="N317" s="4"/>
      <c r="O317" s="4"/>
    </row>
    <row r="318" spans="2:15" ht="14.45" customHeight="1" x14ac:dyDescent="0.2">
      <c r="C318" s="44" t="s">
        <v>134</v>
      </c>
      <c r="D318" s="45"/>
      <c r="E318" s="45"/>
      <c r="F318" s="45"/>
      <c r="G318" s="45"/>
      <c r="H318" s="45"/>
      <c r="I318" s="15"/>
      <c r="J318" s="46">
        <v>268779.09999999998</v>
      </c>
      <c r="K318" s="17"/>
      <c r="L318" s="46">
        <v>-158241.04999999999</v>
      </c>
      <c r="M318" s="4"/>
      <c r="N318" s="4"/>
      <c r="O318" s="4"/>
    </row>
    <row r="319" spans="2:15" ht="14.45" customHeight="1" x14ac:dyDescent="0.2">
      <c r="C319" s="44"/>
      <c r="D319" s="45"/>
      <c r="E319" s="45"/>
      <c r="F319" s="45" t="s">
        <v>135</v>
      </c>
      <c r="G319" s="45"/>
      <c r="H319" s="45"/>
      <c r="I319" s="15"/>
      <c r="J319" s="54">
        <v>-51626.22</v>
      </c>
      <c r="K319" s="17"/>
      <c r="L319" s="54">
        <v>-57518.18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136</v>
      </c>
      <c r="G320" s="45"/>
      <c r="H320" s="45"/>
      <c r="I320" s="15"/>
      <c r="J320" s="54">
        <v>-56304.18</v>
      </c>
      <c r="K320" s="17"/>
      <c r="L320" s="54">
        <v>-60011.710000000006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137</v>
      </c>
      <c r="G321" s="45"/>
      <c r="H321" s="45"/>
      <c r="I321" s="15"/>
      <c r="J321" s="54">
        <v>-552.88</v>
      </c>
      <c r="K321" s="17"/>
      <c r="L321" s="54">
        <v>-541.6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138</v>
      </c>
      <c r="G322" s="45"/>
      <c r="H322" s="45"/>
      <c r="I322" s="15"/>
      <c r="J322" s="54">
        <v>-1.35</v>
      </c>
      <c r="K322" s="17"/>
      <c r="L322" s="54">
        <v>-118.31</v>
      </c>
      <c r="M322" s="4"/>
      <c r="N322" s="4"/>
      <c r="O322" s="4"/>
    </row>
    <row r="323" spans="3:15" ht="14.45" customHeight="1" x14ac:dyDescent="0.2">
      <c r="C323" s="44"/>
      <c r="D323" s="45"/>
      <c r="E323" s="45"/>
      <c r="F323" s="45" t="s">
        <v>139</v>
      </c>
      <c r="G323" s="45"/>
      <c r="H323" s="45"/>
      <c r="I323" s="15"/>
      <c r="J323" s="54">
        <v>-19577.18</v>
      </c>
      <c r="K323" s="17"/>
      <c r="L323" s="54">
        <v>-24938.98</v>
      </c>
      <c r="M323" s="4"/>
      <c r="N323" s="4"/>
      <c r="O323" s="4"/>
    </row>
    <row r="324" spans="3:15" ht="14.45" customHeight="1" x14ac:dyDescent="0.2">
      <c r="C324" s="44" t="s">
        <v>140</v>
      </c>
      <c r="D324" s="45"/>
      <c r="E324" s="45"/>
      <c r="F324" s="45"/>
      <c r="G324" s="45"/>
      <c r="H324" s="45"/>
      <c r="I324" s="15"/>
      <c r="J324" s="46">
        <v>-128061.81</v>
      </c>
      <c r="K324" s="17"/>
      <c r="L324" s="46">
        <v>-143128.78</v>
      </c>
      <c r="M324" s="4"/>
      <c r="N324" s="4"/>
      <c r="O324" s="4"/>
    </row>
    <row r="325" spans="3:15" ht="14.45" customHeight="1" x14ac:dyDescent="0.2">
      <c r="C325" s="44" t="s">
        <v>141</v>
      </c>
      <c r="D325" s="45"/>
      <c r="E325" s="45"/>
      <c r="F325" s="45"/>
      <c r="G325" s="45"/>
      <c r="H325" s="45"/>
      <c r="I325" s="15"/>
      <c r="J325" s="46">
        <v>-254844.16000000003</v>
      </c>
      <c r="K325" s="17"/>
      <c r="L325" s="46">
        <v>-752313.03</v>
      </c>
      <c r="M325" s="4"/>
      <c r="N325" s="4"/>
      <c r="O325" s="4"/>
    </row>
    <row r="326" spans="3:15" ht="14.45" customHeight="1" x14ac:dyDescent="0.2">
      <c r="C326" s="44" t="s">
        <v>142</v>
      </c>
      <c r="D326" s="45"/>
      <c r="E326" s="45"/>
      <c r="F326" s="45"/>
      <c r="G326" s="45"/>
      <c r="H326" s="45"/>
      <c r="I326" s="15"/>
      <c r="J326" s="46">
        <v>140717.28999999998</v>
      </c>
      <c r="K326" s="17"/>
      <c r="L326" s="46">
        <v>-301369.82999999996</v>
      </c>
      <c r="M326" s="4"/>
      <c r="N326" s="4"/>
      <c r="O326" s="4"/>
    </row>
    <row r="327" spans="3:15" ht="14.45" customHeight="1" x14ac:dyDescent="0.2">
      <c r="C327" s="44"/>
      <c r="D327" s="45"/>
      <c r="E327" s="45"/>
      <c r="F327" s="45" t="s">
        <v>143</v>
      </c>
      <c r="G327" s="45"/>
      <c r="H327" s="45"/>
      <c r="I327" s="15"/>
      <c r="J327" s="54">
        <v>714.73</v>
      </c>
      <c r="K327" s="17"/>
      <c r="L327" s="54">
        <v>847.08</v>
      </c>
      <c r="M327" s="4"/>
      <c r="N327" s="4"/>
      <c r="O327" s="4"/>
    </row>
    <row r="328" spans="3:15" ht="14.45" customHeight="1" x14ac:dyDescent="0.2">
      <c r="C328" s="44"/>
      <c r="D328" s="45"/>
      <c r="E328" s="45"/>
      <c r="F328" s="45" t="s">
        <v>144</v>
      </c>
      <c r="G328" s="45"/>
      <c r="H328" s="45"/>
      <c r="I328" s="15"/>
      <c r="J328" s="54">
        <v>-120.37</v>
      </c>
      <c r="K328" s="17"/>
      <c r="L328" s="54">
        <v>-228.32999999999998</v>
      </c>
      <c r="M328" s="4"/>
      <c r="N328" s="4"/>
      <c r="O328" s="4"/>
    </row>
    <row r="329" spans="3:15" ht="14.45" customHeight="1" x14ac:dyDescent="0.2">
      <c r="C329" s="44"/>
      <c r="D329" s="45"/>
      <c r="E329" s="45"/>
      <c r="F329" s="45" t="s">
        <v>145</v>
      </c>
      <c r="G329" s="45"/>
      <c r="H329" s="45"/>
      <c r="I329" s="15"/>
      <c r="J329" s="54">
        <v>5087.33</v>
      </c>
      <c r="K329" s="17"/>
      <c r="L329" s="54">
        <v>16185.150000000001</v>
      </c>
      <c r="M329" s="4"/>
      <c r="N329" s="4"/>
      <c r="O329" s="4"/>
    </row>
    <row r="330" spans="3:15" ht="14.45" customHeight="1" x14ac:dyDescent="0.2">
      <c r="C330" s="44" t="s">
        <v>146</v>
      </c>
      <c r="D330" s="45"/>
      <c r="E330" s="45"/>
      <c r="F330" s="45"/>
      <c r="G330" s="45"/>
      <c r="H330" s="45"/>
      <c r="I330" s="15"/>
      <c r="J330" s="46">
        <v>5681.69</v>
      </c>
      <c r="K330" s="17"/>
      <c r="L330" s="46">
        <v>16803.900000000001</v>
      </c>
      <c r="M330" s="4"/>
      <c r="N330" s="4"/>
      <c r="O330" s="4"/>
    </row>
    <row r="331" spans="3:15" ht="14.45" customHeight="1" x14ac:dyDescent="0.2">
      <c r="C331" s="44"/>
      <c r="D331" s="45"/>
      <c r="E331" s="45"/>
      <c r="F331" s="45" t="s">
        <v>147</v>
      </c>
      <c r="G331" s="45"/>
      <c r="H331" s="45"/>
      <c r="I331" s="15"/>
      <c r="J331" s="54">
        <v>61.54</v>
      </c>
      <c r="K331" s="17"/>
      <c r="L331" s="54">
        <v>0.14000000000000001</v>
      </c>
      <c r="M331" s="4"/>
      <c r="N331" s="4"/>
      <c r="O331" s="4"/>
    </row>
    <row r="332" spans="3:15" ht="14.45" customHeight="1" x14ac:dyDescent="0.2">
      <c r="C332" s="44"/>
      <c r="D332" s="45"/>
      <c r="E332" s="45"/>
      <c r="F332" s="45" t="s">
        <v>148</v>
      </c>
      <c r="G332" s="45"/>
      <c r="H332" s="45"/>
      <c r="I332" s="15"/>
      <c r="J332" s="54">
        <v>-30.3</v>
      </c>
      <c r="K332" s="17"/>
      <c r="L332" s="54">
        <v>-0.12</v>
      </c>
      <c r="M332" s="4"/>
      <c r="N332" s="4"/>
      <c r="O332" s="4"/>
    </row>
    <row r="333" spans="3:15" ht="14.45" customHeight="1" x14ac:dyDescent="0.2">
      <c r="C333" s="44" t="s">
        <v>149</v>
      </c>
      <c r="D333" s="45"/>
      <c r="E333" s="45"/>
      <c r="F333" s="45"/>
      <c r="G333" s="45"/>
      <c r="H333" s="45"/>
      <c r="I333" s="15"/>
      <c r="J333" s="46">
        <v>5712.9299999999994</v>
      </c>
      <c r="K333" s="17"/>
      <c r="L333" s="46">
        <v>16803.920000000002</v>
      </c>
      <c r="M333" s="4"/>
      <c r="N333" s="4"/>
      <c r="O333" s="4"/>
    </row>
    <row r="334" spans="3:15" ht="14.45" customHeight="1" x14ac:dyDescent="0.2">
      <c r="C334" s="44" t="s">
        <v>150</v>
      </c>
      <c r="D334" s="45"/>
      <c r="E334" s="45"/>
      <c r="F334" s="45"/>
      <c r="G334" s="45"/>
      <c r="H334" s="45"/>
      <c r="I334" s="15"/>
      <c r="J334" s="46">
        <v>146430.21999999997</v>
      </c>
      <c r="K334" s="17"/>
      <c r="L334" s="46">
        <v>-284565.90999999992</v>
      </c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43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189436101.68000001</v>
      </c>
      <c r="K8" s="17"/>
      <c r="L8" s="46">
        <v>169007262.06999999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171748084.91999999</v>
      </c>
      <c r="K9" s="17"/>
      <c r="L9" s="54">
        <v>148333312.80000001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171748084.91999999</v>
      </c>
      <c r="K10" s="17"/>
      <c r="L10" s="54">
        <v>148333312.80000001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89</v>
      </c>
      <c r="E11" s="45"/>
      <c r="F11" s="45"/>
      <c r="G11" s="45"/>
      <c r="H11" s="45"/>
      <c r="I11" s="15"/>
      <c r="J11" s="54">
        <v>15082925.890000002</v>
      </c>
      <c r="K11" s="17"/>
      <c r="L11" s="54">
        <v>14322061.26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/>
      <c r="E12" s="45" t="s">
        <v>90</v>
      </c>
      <c r="F12" s="45"/>
      <c r="G12" s="45"/>
      <c r="H12" s="45"/>
      <c r="I12" s="15"/>
      <c r="J12" s="54">
        <v>13237498.450000001</v>
      </c>
      <c r="K12" s="17"/>
      <c r="L12" s="54">
        <v>13891663.07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/>
      <c r="E13" s="45" t="s">
        <v>91</v>
      </c>
      <c r="F13" s="45"/>
      <c r="G13" s="45"/>
      <c r="H13" s="45"/>
      <c r="I13" s="15"/>
      <c r="J13" s="54">
        <v>1845427.44</v>
      </c>
      <c r="K13" s="17"/>
      <c r="L13" s="54">
        <v>430398.19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 t="s">
        <v>93</v>
      </c>
      <c r="E14" s="45"/>
      <c r="F14" s="45"/>
      <c r="G14" s="45"/>
      <c r="H14" s="45"/>
      <c r="I14" s="15"/>
      <c r="J14" s="54">
        <v>-230140</v>
      </c>
      <c r="K14" s="17"/>
      <c r="L14" s="54">
        <v>-202064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 t="s">
        <v>94</v>
      </c>
      <c r="E15" s="45"/>
      <c r="F15" s="45"/>
      <c r="G15" s="45"/>
      <c r="H15" s="45"/>
      <c r="I15" s="15"/>
      <c r="J15" s="54">
        <v>2835230.87</v>
      </c>
      <c r="K15" s="17"/>
      <c r="L15" s="54">
        <v>6553952.0099999998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 t="s">
        <v>95</v>
      </c>
      <c r="D16" s="45"/>
      <c r="E16" s="45"/>
      <c r="F16" s="45"/>
      <c r="G16" s="45"/>
      <c r="H16" s="45"/>
      <c r="I16" s="15"/>
      <c r="J16" s="46">
        <v>189436101.68000001</v>
      </c>
      <c r="K16" s="17"/>
      <c r="L16" s="46">
        <v>169007262.06999999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96</v>
      </c>
      <c r="E17" s="45"/>
      <c r="F17" s="45"/>
      <c r="G17" s="45"/>
      <c r="H17" s="45"/>
      <c r="I17" s="15"/>
      <c r="J17" s="54">
        <v>99334066.849999994</v>
      </c>
      <c r="K17" s="17"/>
      <c r="L17" s="54">
        <v>79690272.390000001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/>
      <c r="E18" s="45" t="s">
        <v>97</v>
      </c>
      <c r="F18" s="45"/>
      <c r="G18" s="45"/>
      <c r="H18" s="45"/>
      <c r="I18" s="15"/>
      <c r="J18" s="54">
        <v>100000</v>
      </c>
      <c r="K18" s="17"/>
      <c r="L18" s="54">
        <v>100000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/>
      <c r="E19" s="45" t="s">
        <v>98</v>
      </c>
      <c r="F19" s="45"/>
      <c r="G19" s="45"/>
      <c r="H19" s="45"/>
      <c r="I19" s="15"/>
      <c r="J19" s="54">
        <v>99234066.849999994</v>
      </c>
      <c r="K19" s="17"/>
      <c r="L19" s="54">
        <v>79590272.390000001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/>
      <c r="E20" s="45"/>
      <c r="F20" s="45" t="s">
        <v>99</v>
      </c>
      <c r="G20" s="45"/>
      <c r="H20" s="45"/>
      <c r="I20" s="15"/>
      <c r="J20" s="54">
        <v>47436800.840000004</v>
      </c>
      <c r="K20" s="17"/>
      <c r="L20" s="54">
        <v>43235197.030000001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/>
      <c r="F21" s="45" t="s">
        <v>100</v>
      </c>
      <c r="G21" s="45"/>
      <c r="H21" s="45"/>
      <c r="I21" s="15"/>
      <c r="J21" s="54">
        <v>51455769.270000003</v>
      </c>
      <c r="K21" s="17"/>
      <c r="L21" s="54">
        <v>36013578.619999997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/>
      <c r="F22" s="45" t="s">
        <v>101</v>
      </c>
      <c r="G22" s="45"/>
      <c r="H22" s="45"/>
      <c r="I22" s="15"/>
      <c r="J22" s="54">
        <v>341496.74</v>
      </c>
      <c r="K22" s="17"/>
      <c r="L22" s="54">
        <v>341496.74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 t="s">
        <v>102</v>
      </c>
      <c r="E23" s="45"/>
      <c r="F23" s="45"/>
      <c r="G23" s="45"/>
      <c r="H23" s="45"/>
      <c r="I23" s="15"/>
      <c r="J23" s="54">
        <v>90102034.829999998</v>
      </c>
      <c r="K23" s="17"/>
      <c r="L23" s="54">
        <v>89316989.680000007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 t="s">
        <v>103</v>
      </c>
      <c r="F24" s="45"/>
      <c r="G24" s="45"/>
      <c r="H24" s="45"/>
      <c r="I24" s="15"/>
      <c r="J24" s="54">
        <v>59772934</v>
      </c>
      <c r="K24" s="17"/>
      <c r="L24" s="54">
        <v>57932793.870000005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106</v>
      </c>
      <c r="G25" s="45"/>
      <c r="H25" s="45"/>
      <c r="I25" s="15"/>
      <c r="J25" s="54">
        <v>38112771</v>
      </c>
      <c r="K25" s="17"/>
      <c r="L25" s="54">
        <v>36982388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107</v>
      </c>
      <c r="G26" s="45"/>
      <c r="H26" s="45"/>
      <c r="I26" s="15"/>
      <c r="J26" s="54">
        <v>21660163</v>
      </c>
      <c r="K26" s="17"/>
      <c r="L26" s="54">
        <v>20950405.870000001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 t="s">
        <v>109</v>
      </c>
      <c r="F27" s="45"/>
      <c r="G27" s="45"/>
      <c r="H27" s="45"/>
      <c r="I27" s="15"/>
      <c r="J27" s="54">
        <v>4834786.2</v>
      </c>
      <c r="K27" s="17"/>
      <c r="L27" s="54">
        <v>5957596.5499999998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 t="s">
        <v>110</v>
      </c>
      <c r="F28" s="45"/>
      <c r="G28" s="45"/>
      <c r="H28" s="45"/>
      <c r="I28" s="15"/>
      <c r="J28" s="54">
        <v>13440345.300000001</v>
      </c>
      <c r="K28" s="17"/>
      <c r="L28" s="54">
        <v>11158982.25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 t="s">
        <v>111</v>
      </c>
      <c r="F29" s="45"/>
      <c r="G29" s="45"/>
      <c r="H29" s="45"/>
      <c r="I29" s="15"/>
      <c r="J29" s="54">
        <v>0</v>
      </c>
      <c r="K29" s="17"/>
      <c r="L29" s="54">
        <v>202770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 t="s">
        <v>113</v>
      </c>
      <c r="F30" s="45"/>
      <c r="G30" s="45"/>
      <c r="H30" s="45"/>
      <c r="I30" s="15"/>
      <c r="J30" s="54">
        <v>2735884.05</v>
      </c>
      <c r="K30" s="17"/>
      <c r="L30" s="54">
        <v>423452.76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114</v>
      </c>
      <c r="F31" s="45"/>
      <c r="G31" s="45"/>
      <c r="H31" s="45"/>
      <c r="I31" s="15"/>
      <c r="J31" s="54">
        <v>9318085.2799999993</v>
      </c>
      <c r="K31" s="17"/>
      <c r="L31" s="54">
        <v>13641394.25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hidden="1" customHeight="1" x14ac:dyDescent="0.2">
      <c r="C32" s="44"/>
      <c r="D32" s="45"/>
      <c r="E32" s="45"/>
      <c r="F32" s="45"/>
      <c r="G32" s="45"/>
      <c r="H32" s="45"/>
      <c r="I32" s="15"/>
      <c r="J32" s="54"/>
      <c r="K32" s="17"/>
      <c r="L32" s="54"/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hidden="1" customHeight="1" x14ac:dyDescent="0.2">
      <c r="C33" s="44"/>
      <c r="D33" s="45"/>
      <c r="E33" s="45"/>
      <c r="F33" s="45"/>
      <c r="G33" s="45"/>
      <c r="H33" s="45"/>
      <c r="I33" s="15"/>
      <c r="J33" s="54"/>
      <c r="K33" s="17"/>
      <c r="L33" s="54"/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hidden="1" customHeight="1" x14ac:dyDescent="0.2">
      <c r="C34" s="44"/>
      <c r="D34" s="45"/>
      <c r="E34" s="45"/>
      <c r="F34" s="45"/>
      <c r="G34" s="45"/>
      <c r="H34" s="45"/>
      <c r="I34" s="15"/>
      <c r="J34" s="54"/>
      <c r="K34" s="17"/>
      <c r="L34" s="54"/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hidden="1" customHeight="1" x14ac:dyDescent="0.2">
      <c r="C35" s="44"/>
      <c r="D35" s="45"/>
      <c r="E35" s="45"/>
      <c r="F35" s="45"/>
      <c r="G35" s="45"/>
      <c r="H35" s="45"/>
      <c r="I35" s="15"/>
      <c r="J35" s="54"/>
      <c r="K35" s="17"/>
      <c r="L35" s="54"/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hidden="1" customHeight="1" x14ac:dyDescent="0.2">
      <c r="C36" s="44"/>
      <c r="D36" s="45"/>
      <c r="E36" s="45"/>
      <c r="F36" s="45"/>
      <c r="G36" s="45"/>
      <c r="H36" s="45"/>
      <c r="I36" s="15"/>
      <c r="J36" s="54"/>
      <c r="K36" s="17"/>
      <c r="L36" s="54"/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hidden="1" customHeight="1" x14ac:dyDescent="0.2">
      <c r="C37" s="44"/>
      <c r="D37" s="45"/>
      <c r="E37" s="45"/>
      <c r="F37" s="45"/>
      <c r="G37" s="45"/>
      <c r="H37" s="45"/>
      <c r="I37" s="15"/>
      <c r="J37" s="54"/>
      <c r="K37" s="17"/>
      <c r="L37" s="54"/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251528333.62</v>
      </c>
      <c r="K160" s="17"/>
      <c r="L160" s="54">
        <v>252833516.34999999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-338290.58</v>
      </c>
      <c r="K161" s="17"/>
      <c r="L161" s="54">
        <v>-199160.65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119</v>
      </c>
      <c r="G162" s="45"/>
      <c r="H162" s="45"/>
      <c r="I162" s="15"/>
      <c r="J162" s="54">
        <v>29642156.300000001</v>
      </c>
      <c r="K162" s="17"/>
      <c r="L162" s="54">
        <v>27413383.23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121</v>
      </c>
      <c r="G163" s="45"/>
      <c r="H163" s="45"/>
      <c r="I163" s="15"/>
      <c r="J163" s="54">
        <v>-371774.4</v>
      </c>
      <c r="K163" s="17"/>
      <c r="L163" s="54">
        <v>-393213.6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122</v>
      </c>
      <c r="G164" s="45"/>
      <c r="H164" s="45"/>
      <c r="I164" s="15"/>
      <c r="J164" s="54">
        <v>-29642156.300000001</v>
      </c>
      <c r="K164" s="17"/>
      <c r="L164" s="54">
        <v>-27413383.23</v>
      </c>
      <c r="M164" s="4"/>
      <c r="N164" s="4"/>
      <c r="O164" s="4"/>
    </row>
    <row r="165" spans="3:15" ht="15" x14ac:dyDescent="0.2">
      <c r="C165" s="44" t="s">
        <v>123</v>
      </c>
      <c r="D165" s="45"/>
      <c r="E165" s="45"/>
      <c r="F165" s="45"/>
      <c r="G165" s="45"/>
      <c r="H165" s="45"/>
      <c r="I165" s="15"/>
      <c r="J165" s="46">
        <v>250818268.63999999</v>
      </c>
      <c r="K165" s="17"/>
      <c r="L165" s="46">
        <v>252241142.09999999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124</v>
      </c>
      <c r="G166" s="45"/>
      <c r="H166" s="45"/>
      <c r="I166" s="15"/>
      <c r="J166" s="54">
        <v>-257827170.41</v>
      </c>
      <c r="K166" s="17"/>
      <c r="L166" s="54">
        <v>-252817045.03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125</v>
      </c>
      <c r="G167" s="45"/>
      <c r="H167" s="45"/>
      <c r="I167" s="15"/>
      <c r="J167" s="54">
        <v>39287296.399999999</v>
      </c>
      <c r="K167" s="17"/>
      <c r="L167" s="54">
        <v>40164426.600000001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166</v>
      </c>
      <c r="G168" s="45"/>
      <c r="H168" s="45"/>
      <c r="I168" s="15"/>
      <c r="J168" s="54">
        <v>-56493.45</v>
      </c>
      <c r="K168" s="17"/>
      <c r="L168" s="54">
        <v>-35223.760000000002</v>
      </c>
      <c r="M168" s="4"/>
      <c r="N168" s="4"/>
      <c r="O168" s="4"/>
    </row>
    <row r="169" spans="3:15" ht="15" x14ac:dyDescent="0.2">
      <c r="C169" s="44" t="s">
        <v>126</v>
      </c>
      <c r="D169" s="45"/>
      <c r="E169" s="45"/>
      <c r="F169" s="45"/>
      <c r="G169" s="45"/>
      <c r="H169" s="45"/>
      <c r="I169" s="15"/>
      <c r="J169" s="46">
        <v>39230802.949999996</v>
      </c>
      <c r="K169" s="17"/>
      <c r="L169" s="46">
        <v>40129202.840000004</v>
      </c>
      <c r="M169" s="4"/>
      <c r="N169" s="4"/>
      <c r="O169" s="4"/>
    </row>
    <row r="170" spans="3:15" ht="15" x14ac:dyDescent="0.2">
      <c r="C170" s="44" t="s">
        <v>127</v>
      </c>
      <c r="D170" s="45"/>
      <c r="E170" s="45"/>
      <c r="F170" s="45"/>
      <c r="G170" s="45"/>
      <c r="H170" s="45"/>
      <c r="I170" s="15"/>
      <c r="J170" s="46">
        <v>-218596367.46000001</v>
      </c>
      <c r="K170" s="17"/>
      <c r="L170" s="46">
        <v>-212687842.19</v>
      </c>
      <c r="M170" s="4"/>
      <c r="N170" s="4"/>
      <c r="O170" s="4"/>
    </row>
    <row r="171" spans="3:15" ht="15" x14ac:dyDescent="0.2">
      <c r="C171" s="44"/>
      <c r="D171" s="45"/>
      <c r="E171" s="45"/>
      <c r="F171" s="45" t="s">
        <v>167</v>
      </c>
      <c r="G171" s="45"/>
      <c r="H171" s="45"/>
      <c r="I171" s="15"/>
      <c r="J171" s="54">
        <v>-1791255.75</v>
      </c>
      <c r="K171" s="17"/>
      <c r="L171" s="54">
        <v>-1789975.8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128</v>
      </c>
      <c r="G172" s="45"/>
      <c r="H172" s="45"/>
      <c r="I172" s="15"/>
      <c r="J172" s="54">
        <v>-511318.1</v>
      </c>
      <c r="K172" s="17"/>
      <c r="L172" s="54">
        <v>-459061.4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129</v>
      </c>
      <c r="G173" s="45"/>
      <c r="H173" s="45"/>
      <c r="I173" s="15"/>
      <c r="J173" s="54">
        <v>-135180.92000000001</v>
      </c>
      <c r="K173" s="17"/>
      <c r="L173" s="54">
        <v>-55580.6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130</v>
      </c>
      <c r="G174" s="45"/>
      <c r="H174" s="45"/>
      <c r="I174" s="15"/>
      <c r="J174" s="54">
        <v>-1130383</v>
      </c>
      <c r="K174" s="17"/>
      <c r="L174" s="54">
        <v>-766147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131</v>
      </c>
      <c r="G175" s="45"/>
      <c r="H175" s="45"/>
      <c r="I175" s="15"/>
      <c r="J175" s="54">
        <v>-20044504</v>
      </c>
      <c r="K175" s="17"/>
      <c r="L175" s="54">
        <v>-22669005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132</v>
      </c>
      <c r="G176" s="45"/>
      <c r="H176" s="45"/>
      <c r="I176" s="15"/>
      <c r="J176" s="54">
        <v>4346003.97</v>
      </c>
      <c r="K176" s="17"/>
      <c r="L176" s="54">
        <v>-1672549.79</v>
      </c>
      <c r="M176" s="4"/>
      <c r="N176" s="4"/>
      <c r="O176" s="4"/>
    </row>
    <row r="177" spans="3:15" ht="15" x14ac:dyDescent="0.2">
      <c r="C177" s="44" t="s">
        <v>133</v>
      </c>
      <c r="D177" s="45"/>
      <c r="E177" s="45"/>
      <c r="F177" s="45"/>
      <c r="G177" s="45"/>
      <c r="H177" s="45"/>
      <c r="I177" s="15"/>
      <c r="J177" s="46">
        <v>-237863005.25999996</v>
      </c>
      <c r="K177" s="17"/>
      <c r="L177" s="46">
        <v>-240100161.78</v>
      </c>
      <c r="M177" s="4"/>
      <c r="N177" s="4"/>
      <c r="O177" s="4"/>
    </row>
    <row r="178" spans="3:15" ht="15" x14ac:dyDescent="0.2">
      <c r="C178" s="44" t="s">
        <v>134</v>
      </c>
      <c r="D178" s="45"/>
      <c r="E178" s="45"/>
      <c r="F178" s="45"/>
      <c r="G178" s="45"/>
      <c r="H178" s="45"/>
      <c r="I178" s="15"/>
      <c r="J178" s="46">
        <v>12955263.380000025</v>
      </c>
      <c r="K178" s="17"/>
      <c r="L178" s="46">
        <v>12140980.319999993</v>
      </c>
      <c r="M178" s="4"/>
      <c r="N178" s="4"/>
      <c r="O178" s="4"/>
    </row>
    <row r="179" spans="3:15" ht="15" x14ac:dyDescent="0.2">
      <c r="C179" s="44"/>
      <c r="D179" s="45"/>
      <c r="E179" s="45"/>
      <c r="F179" s="45" t="s">
        <v>135</v>
      </c>
      <c r="G179" s="45"/>
      <c r="H179" s="45"/>
      <c r="I179" s="15"/>
      <c r="J179" s="54">
        <v>-6659093.25</v>
      </c>
      <c r="K179" s="17"/>
      <c r="L179" s="54">
        <v>-5893387.2000000002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175</v>
      </c>
      <c r="G180" s="45"/>
      <c r="H180" s="45"/>
      <c r="I180" s="15"/>
      <c r="J180" s="54">
        <v>-48574.07</v>
      </c>
      <c r="K180" s="17"/>
      <c r="L180" s="54">
        <v>-38550.99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136</v>
      </c>
      <c r="G181" s="45"/>
      <c r="H181" s="45"/>
      <c r="I181" s="15"/>
      <c r="J181" s="54">
        <v>-4334190.99</v>
      </c>
      <c r="K181" s="17"/>
      <c r="L181" s="54">
        <v>-3471320.3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137</v>
      </c>
      <c r="G182" s="45"/>
      <c r="H182" s="45"/>
      <c r="I182" s="15"/>
      <c r="J182" s="54">
        <v>-660719.6</v>
      </c>
      <c r="K182" s="17"/>
      <c r="L182" s="54">
        <v>-746471.75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138</v>
      </c>
      <c r="G183" s="45"/>
      <c r="H183" s="45"/>
      <c r="I183" s="15"/>
      <c r="J183" s="54">
        <v>-114557.84</v>
      </c>
      <c r="K183" s="17"/>
      <c r="L183" s="54">
        <v>-36248.019999999997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139</v>
      </c>
      <c r="G184" s="45"/>
      <c r="H184" s="45"/>
      <c r="I184" s="15"/>
      <c r="J184" s="54">
        <v>-220731.15</v>
      </c>
      <c r="K184" s="17"/>
      <c r="L184" s="54">
        <v>-198518.39999999999</v>
      </c>
      <c r="M184" s="4"/>
      <c r="N184" s="4"/>
      <c r="O184" s="4"/>
    </row>
    <row r="185" spans="3:15" ht="15" x14ac:dyDescent="0.2">
      <c r="C185" s="44" t="s">
        <v>140</v>
      </c>
      <c r="D185" s="45"/>
      <c r="E185" s="45"/>
      <c r="F185" s="45"/>
      <c r="G185" s="45"/>
      <c r="H185" s="45"/>
      <c r="I185" s="15"/>
      <c r="J185" s="46">
        <v>-12037866.9</v>
      </c>
      <c r="K185" s="17"/>
      <c r="L185" s="46">
        <v>-10384496.66</v>
      </c>
      <c r="M185" s="4"/>
      <c r="N185" s="4"/>
      <c r="O185" s="4"/>
    </row>
    <row r="186" spans="3:15" ht="15" x14ac:dyDescent="0.2">
      <c r="C186" s="44" t="s">
        <v>141</v>
      </c>
      <c r="D186" s="45"/>
      <c r="E186" s="45"/>
      <c r="F186" s="45"/>
      <c r="G186" s="45"/>
      <c r="H186" s="45"/>
      <c r="I186" s="15"/>
      <c r="J186" s="46">
        <v>-249900872.15999997</v>
      </c>
      <c r="K186" s="17"/>
      <c r="L186" s="46">
        <v>-250484658.44</v>
      </c>
      <c r="M186" s="4"/>
      <c r="N186" s="4"/>
      <c r="O186" s="4"/>
    </row>
    <row r="187" spans="3:15" ht="15" x14ac:dyDescent="0.2">
      <c r="C187" s="44" t="s">
        <v>142</v>
      </c>
      <c r="D187" s="45"/>
      <c r="E187" s="45"/>
      <c r="F187" s="45"/>
      <c r="G187" s="45"/>
      <c r="H187" s="45"/>
      <c r="I187" s="15"/>
      <c r="J187" s="46">
        <v>917396.48000002466</v>
      </c>
      <c r="K187" s="17"/>
      <c r="L187" s="46">
        <v>1756483.6599999927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143</v>
      </c>
      <c r="G188" s="45"/>
      <c r="H188" s="45"/>
      <c r="I188" s="15"/>
      <c r="J188" s="54">
        <v>10870.72</v>
      </c>
      <c r="K188" s="17"/>
      <c r="L188" s="54">
        <v>0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144</v>
      </c>
      <c r="G189" s="45"/>
      <c r="H189" s="45"/>
      <c r="I189" s="15"/>
      <c r="J189" s="54">
        <v>-36022.94</v>
      </c>
      <c r="K189" s="17"/>
      <c r="L189" s="54">
        <v>-38567.39</v>
      </c>
      <c r="M189" s="4"/>
      <c r="N189" s="4"/>
      <c r="O189" s="4"/>
    </row>
    <row r="190" spans="3:15" ht="15" x14ac:dyDescent="0.2">
      <c r="C190" s="44"/>
      <c r="D190" s="45"/>
      <c r="E190" s="45"/>
      <c r="F190" s="45" t="s">
        <v>145</v>
      </c>
      <c r="G190" s="45"/>
      <c r="H190" s="45"/>
      <c r="I190" s="15"/>
      <c r="J190" s="54">
        <v>3811741.39</v>
      </c>
      <c r="K190" s="17"/>
      <c r="L190" s="54">
        <v>6091089.79</v>
      </c>
      <c r="M190" s="4"/>
      <c r="N190" s="4"/>
      <c r="O190" s="4"/>
    </row>
    <row r="191" spans="3:15" ht="15" x14ac:dyDescent="0.2">
      <c r="C191" s="44" t="s">
        <v>146</v>
      </c>
      <c r="D191" s="45"/>
      <c r="E191" s="45"/>
      <c r="F191" s="45"/>
      <c r="G191" s="45"/>
      <c r="H191" s="45"/>
      <c r="I191" s="15"/>
      <c r="J191" s="46">
        <v>3786589.17</v>
      </c>
      <c r="K191" s="17"/>
      <c r="L191" s="46">
        <v>6052522.4000000004</v>
      </c>
      <c r="M191" s="4"/>
      <c r="N191" s="4"/>
      <c r="O191" s="4"/>
    </row>
    <row r="192" spans="3:15" ht="15" x14ac:dyDescent="0.2">
      <c r="C192" s="44"/>
      <c r="D192" s="45"/>
      <c r="E192" s="45"/>
      <c r="F192" s="45" t="s">
        <v>147</v>
      </c>
      <c r="G192" s="45"/>
      <c r="H192" s="45"/>
      <c r="I192" s="15"/>
      <c r="J192" s="54">
        <v>0</v>
      </c>
      <c r="K192" s="17"/>
      <c r="L192" s="54">
        <v>645522.94999999995</v>
      </c>
      <c r="M192" s="4"/>
      <c r="N192" s="4"/>
      <c r="O192" s="4"/>
    </row>
    <row r="193" spans="3:15" ht="15" x14ac:dyDescent="0.2">
      <c r="C193" s="44"/>
      <c r="D193" s="45"/>
      <c r="E193" s="45"/>
      <c r="F193" s="45" t="s">
        <v>148</v>
      </c>
      <c r="G193" s="45"/>
      <c r="H193" s="45"/>
      <c r="I193" s="15"/>
      <c r="J193" s="54">
        <v>-502381.84</v>
      </c>
      <c r="K193" s="17"/>
      <c r="L193" s="54">
        <v>-544603.5</v>
      </c>
      <c r="M193" s="4"/>
      <c r="N193" s="4"/>
      <c r="O193" s="4"/>
    </row>
    <row r="194" spans="3:15" ht="15" x14ac:dyDescent="0.2">
      <c r="C194" s="44" t="s">
        <v>149</v>
      </c>
      <c r="D194" s="45"/>
      <c r="E194" s="45"/>
      <c r="F194" s="45"/>
      <c r="G194" s="45"/>
      <c r="H194" s="45"/>
      <c r="I194" s="15"/>
      <c r="J194" s="46">
        <v>3284207.33</v>
      </c>
      <c r="K194" s="17"/>
      <c r="L194" s="46">
        <v>6153441.8500000006</v>
      </c>
      <c r="M194" s="4"/>
      <c r="N194" s="4"/>
      <c r="O194" s="4"/>
    </row>
    <row r="195" spans="3:15" ht="15" x14ac:dyDescent="0.2">
      <c r="C195" s="44" t="s">
        <v>150</v>
      </c>
      <c r="D195" s="45"/>
      <c r="E195" s="45"/>
      <c r="F195" s="45"/>
      <c r="G195" s="45"/>
      <c r="H195" s="45"/>
      <c r="I195" s="15"/>
      <c r="J195" s="46">
        <v>4201603.8100000247</v>
      </c>
      <c r="K195" s="17"/>
      <c r="L195" s="46">
        <v>7909925.5099999933</v>
      </c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 t="s">
        <v>155</v>
      </c>
      <c r="D312" s="45"/>
      <c r="E312" s="45"/>
      <c r="F312" s="45"/>
      <c r="G312" s="45"/>
      <c r="H312" s="45"/>
      <c r="I312" s="15"/>
      <c r="J312" s="54"/>
      <c r="K312" s="17"/>
      <c r="L312" s="54"/>
      <c r="M312" s="4"/>
      <c r="N312" s="4"/>
      <c r="O312" s="4"/>
    </row>
    <row r="313" spans="2:15" ht="14.45" hidden="1" customHeight="1" x14ac:dyDescent="0.2">
      <c r="C313" s="44"/>
      <c r="D313" s="45"/>
      <c r="E313" s="45"/>
      <c r="F313" s="45"/>
      <c r="G313" s="45"/>
      <c r="H313" s="45"/>
      <c r="I313" s="15"/>
      <c r="J313" s="54"/>
      <c r="K313" s="17"/>
      <c r="L313" s="54"/>
      <c r="M313" s="4"/>
      <c r="N313" s="4"/>
      <c r="O313" s="4"/>
    </row>
    <row r="314" spans="2:15" ht="14.45" hidden="1" customHeight="1" x14ac:dyDescent="0.2">
      <c r="C314" s="44"/>
      <c r="D314" s="45"/>
      <c r="E314" s="45"/>
      <c r="F314" s="45"/>
      <c r="G314" s="45"/>
      <c r="H314" s="45"/>
      <c r="I314" s="15"/>
      <c r="J314" s="54"/>
      <c r="K314" s="17"/>
      <c r="L314" s="54"/>
      <c r="M314" s="4"/>
      <c r="N314" s="4"/>
      <c r="O314" s="4"/>
    </row>
    <row r="315" spans="2:15" ht="14.45" hidden="1" customHeight="1" x14ac:dyDescent="0.2">
      <c r="C315" s="44"/>
      <c r="D315" s="45"/>
      <c r="E315" s="45"/>
      <c r="F315" s="45"/>
      <c r="G315" s="45"/>
      <c r="H315" s="45"/>
      <c r="I315" s="15"/>
      <c r="J315" s="54"/>
      <c r="K315" s="17"/>
      <c r="L315" s="54"/>
      <c r="M315" s="4"/>
      <c r="N315" s="4"/>
      <c r="O315" s="4"/>
    </row>
    <row r="316" spans="2:15" ht="14.45" hidden="1" customHeight="1" x14ac:dyDescent="0.2">
      <c r="C316" s="44"/>
      <c r="D316" s="45"/>
      <c r="E316" s="45"/>
      <c r="F316" s="45"/>
      <c r="G316" s="45"/>
      <c r="H316" s="45"/>
      <c r="I316" s="15"/>
      <c r="J316" s="54"/>
      <c r="K316" s="17"/>
      <c r="L316" s="54"/>
      <c r="M316" s="4"/>
      <c r="N316" s="4"/>
      <c r="O316" s="4"/>
    </row>
    <row r="317" spans="2:15" ht="14.45" hidden="1" customHeight="1" x14ac:dyDescent="0.2">
      <c r="C317" s="44"/>
      <c r="D317" s="45"/>
      <c r="E317" s="45"/>
      <c r="F317" s="45"/>
      <c r="G317" s="45"/>
      <c r="H317" s="45"/>
      <c r="I317" s="15"/>
      <c r="J317" s="54"/>
      <c r="K317" s="17"/>
      <c r="L317" s="54"/>
      <c r="M317" s="4"/>
      <c r="N317" s="4"/>
      <c r="O317" s="4"/>
    </row>
    <row r="318" spans="2:15" ht="14.45" hidden="1" customHeight="1" x14ac:dyDescent="0.2">
      <c r="C318" s="44"/>
      <c r="D318" s="45"/>
      <c r="E318" s="45"/>
      <c r="F318" s="45"/>
      <c r="G318" s="45"/>
      <c r="H318" s="45"/>
      <c r="I318" s="15"/>
      <c r="J318" s="54"/>
      <c r="K318" s="17"/>
      <c r="L318" s="54"/>
      <c r="M318" s="4"/>
      <c r="N318" s="4"/>
      <c r="O318" s="4"/>
    </row>
    <row r="319" spans="2:15" ht="14.45" hidden="1" customHeight="1" x14ac:dyDescent="0.2">
      <c r="C319" s="44"/>
      <c r="D319" s="45"/>
      <c r="E319" s="45"/>
      <c r="F319" s="45"/>
      <c r="G319" s="45"/>
      <c r="H319" s="45"/>
      <c r="I319" s="15"/>
      <c r="J319" s="54"/>
      <c r="K319" s="17"/>
      <c r="L319" s="54"/>
      <c r="M319" s="4"/>
      <c r="N319" s="4"/>
      <c r="O319" s="4"/>
    </row>
    <row r="320" spans="2:15" ht="14.45" hidden="1" customHeight="1" x14ac:dyDescent="0.2">
      <c r="C320" s="44"/>
      <c r="D320" s="45"/>
      <c r="E320" s="45"/>
      <c r="F320" s="45"/>
      <c r="G320" s="45"/>
      <c r="H320" s="45"/>
      <c r="I320" s="15"/>
      <c r="J320" s="54"/>
      <c r="K320" s="17"/>
      <c r="L320" s="54"/>
      <c r="M320" s="4"/>
      <c r="N320" s="4"/>
      <c r="O320" s="4"/>
    </row>
    <row r="321" spans="3:15" ht="14.45" hidden="1" customHeight="1" x14ac:dyDescent="0.2">
      <c r="C321" s="44"/>
      <c r="D321" s="45"/>
      <c r="E321" s="45"/>
      <c r="F321" s="45"/>
      <c r="G321" s="45"/>
      <c r="H321" s="45"/>
      <c r="I321" s="15"/>
      <c r="J321" s="54"/>
      <c r="K321" s="17"/>
      <c r="L321" s="54"/>
      <c r="M321" s="4"/>
      <c r="N321" s="4"/>
      <c r="O321" s="4"/>
    </row>
    <row r="322" spans="3:15" ht="14.45" hidden="1" customHeight="1" x14ac:dyDescent="0.2">
      <c r="C322" s="44"/>
      <c r="D322" s="45"/>
      <c r="E322" s="45"/>
      <c r="F322" s="45"/>
      <c r="G322" s="45"/>
      <c r="H322" s="45"/>
      <c r="I322" s="15"/>
      <c r="J322" s="54"/>
      <c r="K322" s="17"/>
      <c r="L322" s="54"/>
      <c r="M322" s="4"/>
      <c r="N322" s="4"/>
      <c r="O322" s="4"/>
    </row>
    <row r="323" spans="3:15" ht="14.45" hidden="1" customHeight="1" x14ac:dyDescent="0.2">
      <c r="C323" s="44"/>
      <c r="D323" s="45"/>
      <c r="E323" s="45"/>
      <c r="F323" s="45"/>
      <c r="G323" s="45"/>
      <c r="H323" s="45"/>
      <c r="I323" s="15"/>
      <c r="J323" s="54"/>
      <c r="K323" s="17"/>
      <c r="L323" s="54"/>
      <c r="M323" s="4"/>
      <c r="N323" s="4"/>
      <c r="O323" s="4"/>
    </row>
    <row r="324" spans="3:15" ht="14.45" hidden="1" customHeight="1" x14ac:dyDescent="0.2">
      <c r="C324" s="44"/>
      <c r="D324" s="45"/>
      <c r="E324" s="45"/>
      <c r="F324" s="45"/>
      <c r="G324" s="45"/>
      <c r="H324" s="45"/>
      <c r="I324" s="15"/>
      <c r="J324" s="54"/>
      <c r="K324" s="17"/>
      <c r="L324" s="54"/>
      <c r="M324" s="4"/>
      <c r="N324" s="4"/>
      <c r="O324" s="4"/>
    </row>
    <row r="325" spans="3:15" ht="14.45" hidden="1" customHeight="1" x14ac:dyDescent="0.2">
      <c r="C325" s="44"/>
      <c r="D325" s="45"/>
      <c r="E325" s="45"/>
      <c r="F325" s="45"/>
      <c r="G325" s="45"/>
      <c r="H325" s="45"/>
      <c r="I325" s="15"/>
      <c r="J325" s="54"/>
      <c r="K325" s="17"/>
      <c r="L325" s="54"/>
      <c r="M325" s="4"/>
      <c r="N325" s="4"/>
      <c r="O325" s="4"/>
    </row>
    <row r="326" spans="3:15" ht="14.45" hidden="1" customHeight="1" x14ac:dyDescent="0.2">
      <c r="C326" s="44"/>
      <c r="D326" s="45"/>
      <c r="E326" s="45"/>
      <c r="F326" s="45"/>
      <c r="G326" s="45"/>
      <c r="H326" s="45"/>
      <c r="I326" s="15"/>
      <c r="J326" s="54"/>
      <c r="K326" s="17"/>
      <c r="L326" s="54"/>
      <c r="M326" s="4"/>
      <c r="N326" s="4"/>
      <c r="O326" s="4"/>
    </row>
    <row r="327" spans="3:15" ht="14.45" hidden="1" customHeight="1" x14ac:dyDescent="0.2">
      <c r="C327" s="44"/>
      <c r="D327" s="45"/>
      <c r="E327" s="45"/>
      <c r="F327" s="45"/>
      <c r="G327" s="45"/>
      <c r="H327" s="45"/>
      <c r="I327" s="15"/>
      <c r="J327" s="54"/>
      <c r="K327" s="17"/>
      <c r="L327" s="54"/>
      <c r="M327" s="4"/>
      <c r="N327" s="4"/>
      <c r="O327" s="4"/>
    </row>
    <row r="328" spans="3:15" ht="14.45" hidden="1" customHeight="1" x14ac:dyDescent="0.2">
      <c r="C328" s="44"/>
      <c r="D328" s="45"/>
      <c r="E328" s="45"/>
      <c r="F328" s="45"/>
      <c r="G328" s="45"/>
      <c r="H328" s="45"/>
      <c r="I328" s="15"/>
      <c r="J328" s="54"/>
      <c r="K328" s="17"/>
      <c r="L328" s="54"/>
      <c r="M328" s="4"/>
      <c r="N328" s="4"/>
      <c r="O328" s="4"/>
    </row>
    <row r="329" spans="3:15" ht="14.45" hidden="1" customHeight="1" x14ac:dyDescent="0.2">
      <c r="C329" s="44"/>
      <c r="D329" s="45"/>
      <c r="E329" s="45"/>
      <c r="F329" s="45"/>
      <c r="G329" s="45"/>
      <c r="H329" s="45"/>
      <c r="I329" s="15"/>
      <c r="J329" s="54"/>
      <c r="K329" s="17"/>
      <c r="L329" s="54"/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1" manualBreakCount="1">
    <brk id="309" max="16383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44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51561954</v>
      </c>
      <c r="K8" s="17"/>
      <c r="L8" s="46">
        <v>50107857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37173476</v>
      </c>
      <c r="K9" s="17"/>
      <c r="L9" s="54">
        <v>34711689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18556653</v>
      </c>
      <c r="K10" s="17"/>
      <c r="L10" s="54">
        <v>16128567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/>
      <c r="E11" s="45" t="s">
        <v>156</v>
      </c>
      <c r="F11" s="45"/>
      <c r="G11" s="45"/>
      <c r="H11" s="45"/>
      <c r="I11" s="15"/>
      <c r="J11" s="54">
        <v>18616823</v>
      </c>
      <c r="K11" s="17"/>
      <c r="L11" s="54">
        <v>18583122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87</v>
      </c>
      <c r="E12" s="45"/>
      <c r="F12" s="45"/>
      <c r="G12" s="45"/>
      <c r="H12" s="45"/>
      <c r="I12" s="15"/>
      <c r="J12" s="54">
        <v>816987</v>
      </c>
      <c r="K12" s="17"/>
      <c r="L12" s="54">
        <v>890071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88</v>
      </c>
      <c r="E13" s="45"/>
      <c r="F13" s="45"/>
      <c r="G13" s="45"/>
      <c r="H13" s="45"/>
      <c r="I13" s="15"/>
      <c r="J13" s="54">
        <v>114719</v>
      </c>
      <c r="K13" s="17"/>
      <c r="L13" s="54">
        <v>412561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 t="s">
        <v>89</v>
      </c>
      <c r="E14" s="45"/>
      <c r="F14" s="45"/>
      <c r="G14" s="45"/>
      <c r="H14" s="45"/>
      <c r="I14" s="15"/>
      <c r="J14" s="54">
        <v>1609401</v>
      </c>
      <c r="K14" s="17"/>
      <c r="L14" s="54">
        <v>1398050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90</v>
      </c>
      <c r="F15" s="45"/>
      <c r="G15" s="45"/>
      <c r="H15" s="45"/>
      <c r="I15" s="15"/>
      <c r="J15" s="54">
        <v>1030445</v>
      </c>
      <c r="K15" s="17"/>
      <c r="L15" s="54">
        <v>1078152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158</v>
      </c>
      <c r="F16" s="45"/>
      <c r="G16" s="45"/>
      <c r="H16" s="45"/>
      <c r="I16" s="15"/>
      <c r="J16" s="54">
        <v>241492</v>
      </c>
      <c r="K16" s="17"/>
      <c r="L16" s="54">
        <v>166040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91</v>
      </c>
      <c r="F17" s="45"/>
      <c r="G17" s="45"/>
      <c r="H17" s="45"/>
      <c r="I17" s="15"/>
      <c r="J17" s="54">
        <v>313574</v>
      </c>
      <c r="K17" s="17"/>
      <c r="L17" s="54">
        <v>133330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/>
      <c r="E18" s="45" t="s">
        <v>92</v>
      </c>
      <c r="F18" s="45"/>
      <c r="G18" s="45"/>
      <c r="H18" s="45"/>
      <c r="I18" s="15"/>
      <c r="J18" s="54">
        <v>23890</v>
      </c>
      <c r="K18" s="17"/>
      <c r="L18" s="54">
        <v>20528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94</v>
      </c>
      <c r="E19" s="45"/>
      <c r="F19" s="45"/>
      <c r="G19" s="45"/>
      <c r="H19" s="45"/>
      <c r="I19" s="15"/>
      <c r="J19" s="54">
        <v>11847371</v>
      </c>
      <c r="K19" s="17"/>
      <c r="L19" s="54">
        <v>12695486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 t="s">
        <v>95</v>
      </c>
      <c r="D20" s="45"/>
      <c r="E20" s="45"/>
      <c r="F20" s="45"/>
      <c r="G20" s="45"/>
      <c r="H20" s="45"/>
      <c r="I20" s="15"/>
      <c r="J20" s="46">
        <v>51561954</v>
      </c>
      <c r="K20" s="17"/>
      <c r="L20" s="46">
        <v>50107857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 t="s">
        <v>96</v>
      </c>
      <c r="E21" s="45"/>
      <c r="F21" s="45"/>
      <c r="G21" s="45"/>
      <c r="H21" s="45"/>
      <c r="I21" s="15"/>
      <c r="J21" s="54">
        <v>23126919</v>
      </c>
      <c r="K21" s="17"/>
      <c r="L21" s="54">
        <v>20000920.440000001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 t="s">
        <v>98</v>
      </c>
      <c r="F22" s="45"/>
      <c r="G22" s="45"/>
      <c r="H22" s="45"/>
      <c r="I22" s="15"/>
      <c r="J22" s="54">
        <v>23126919</v>
      </c>
      <c r="K22" s="17"/>
      <c r="L22" s="54">
        <v>20000920.440000001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99</v>
      </c>
      <c r="G23" s="45"/>
      <c r="H23" s="45"/>
      <c r="I23" s="15"/>
      <c r="J23" s="54">
        <v>13910919</v>
      </c>
      <c r="K23" s="17"/>
      <c r="L23" s="54">
        <v>13193698.51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101</v>
      </c>
      <c r="G24" s="45"/>
      <c r="H24" s="45"/>
      <c r="I24" s="15"/>
      <c r="J24" s="54">
        <v>215660</v>
      </c>
      <c r="K24" s="17"/>
      <c r="L24" s="54">
        <v>214934.39999999999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159</v>
      </c>
      <c r="G25" s="45"/>
      <c r="H25" s="45"/>
      <c r="I25" s="15"/>
      <c r="J25" s="54">
        <v>9000340</v>
      </c>
      <c r="K25" s="17"/>
      <c r="L25" s="54">
        <v>6592287.5300000003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 t="s">
        <v>102</v>
      </c>
      <c r="E26" s="45"/>
      <c r="F26" s="45"/>
      <c r="G26" s="45"/>
      <c r="H26" s="45"/>
      <c r="I26" s="15"/>
      <c r="J26" s="54">
        <v>28435035</v>
      </c>
      <c r="K26" s="17"/>
      <c r="L26" s="54">
        <v>30106936.560000002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 t="s">
        <v>103</v>
      </c>
      <c r="F27" s="45"/>
      <c r="G27" s="45"/>
      <c r="H27" s="45"/>
      <c r="I27" s="15"/>
      <c r="J27" s="54">
        <v>14275053</v>
      </c>
      <c r="K27" s="17"/>
      <c r="L27" s="54">
        <v>14105076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104</v>
      </c>
      <c r="G28" s="45"/>
      <c r="H28" s="45"/>
      <c r="I28" s="15"/>
      <c r="J28" s="54">
        <v>8000</v>
      </c>
      <c r="K28" s="17"/>
      <c r="L28" s="54">
        <v>8000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106</v>
      </c>
      <c r="G29" s="45"/>
      <c r="H29" s="45"/>
      <c r="I29" s="15"/>
      <c r="J29" s="54">
        <v>4620000</v>
      </c>
      <c r="K29" s="17"/>
      <c r="L29" s="54">
        <v>4620000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160</v>
      </c>
      <c r="G30" s="45"/>
      <c r="H30" s="45"/>
      <c r="I30" s="15"/>
      <c r="J30" s="54">
        <v>9647053</v>
      </c>
      <c r="K30" s="17"/>
      <c r="L30" s="54">
        <v>9477076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182</v>
      </c>
      <c r="F31" s="45"/>
      <c r="G31" s="45"/>
      <c r="H31" s="45"/>
      <c r="I31" s="15"/>
      <c r="J31" s="54">
        <v>1579923</v>
      </c>
      <c r="K31" s="17"/>
      <c r="L31" s="54">
        <v>1620218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178</v>
      </c>
      <c r="F32" s="45"/>
      <c r="G32" s="45"/>
      <c r="H32" s="45"/>
      <c r="I32" s="15"/>
      <c r="J32" s="54">
        <v>500000</v>
      </c>
      <c r="K32" s="17"/>
      <c r="L32" s="54">
        <v>525000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/>
      <c r="F33" s="45" t="s">
        <v>179</v>
      </c>
      <c r="G33" s="45"/>
      <c r="H33" s="45"/>
      <c r="I33" s="15"/>
      <c r="J33" s="54">
        <v>0</v>
      </c>
      <c r="K33" s="17"/>
      <c r="L33" s="54">
        <v>25000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/>
      <c r="F34" s="45" t="s">
        <v>183</v>
      </c>
      <c r="G34" s="45"/>
      <c r="H34" s="45"/>
      <c r="I34" s="15"/>
      <c r="J34" s="54">
        <v>500000</v>
      </c>
      <c r="K34" s="17"/>
      <c r="L34" s="54">
        <v>500000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161</v>
      </c>
      <c r="F35" s="45"/>
      <c r="G35" s="45"/>
      <c r="H35" s="45"/>
      <c r="I35" s="15"/>
      <c r="J35" s="54">
        <v>1770000</v>
      </c>
      <c r="K35" s="17"/>
      <c r="L35" s="54">
        <v>1830000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109</v>
      </c>
      <c r="F36" s="45"/>
      <c r="G36" s="45"/>
      <c r="H36" s="45"/>
      <c r="I36" s="15"/>
      <c r="J36" s="54">
        <v>936945</v>
      </c>
      <c r="K36" s="17"/>
      <c r="L36" s="54">
        <v>2123697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110</v>
      </c>
      <c r="F37" s="45"/>
      <c r="G37" s="45"/>
      <c r="H37" s="45"/>
      <c r="I37" s="15"/>
      <c r="J37" s="54">
        <v>8683734</v>
      </c>
      <c r="K37" s="17"/>
      <c r="L37" s="54">
        <v>8617335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163</v>
      </c>
      <c r="F38" s="45"/>
      <c r="G38" s="45"/>
      <c r="H38" s="45"/>
      <c r="I38" s="15"/>
      <c r="J38" s="54">
        <v>234956</v>
      </c>
      <c r="K38" s="17"/>
      <c r="L38" s="54">
        <v>203815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customHeight="1" x14ac:dyDescent="0.2">
      <c r="C39" s="44"/>
      <c r="D39" s="45"/>
      <c r="E39" s="45" t="s">
        <v>164</v>
      </c>
      <c r="F39" s="45"/>
      <c r="G39" s="45"/>
      <c r="H39" s="45"/>
      <c r="I39" s="15"/>
      <c r="J39" s="54">
        <v>50411</v>
      </c>
      <c r="K39" s="17"/>
      <c r="L39" s="54">
        <v>131229</v>
      </c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customHeight="1" x14ac:dyDescent="0.2">
      <c r="C40" s="44"/>
      <c r="D40" s="45"/>
      <c r="E40" s="45" t="s">
        <v>174</v>
      </c>
      <c r="F40" s="45"/>
      <c r="G40" s="45"/>
      <c r="H40" s="45"/>
      <c r="I40" s="15"/>
      <c r="J40" s="54">
        <v>21048</v>
      </c>
      <c r="K40" s="17"/>
      <c r="L40" s="54">
        <v>54127</v>
      </c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customHeight="1" x14ac:dyDescent="0.2">
      <c r="C41" s="44"/>
      <c r="D41" s="45"/>
      <c r="E41" s="45" t="s">
        <v>112</v>
      </c>
      <c r="F41" s="45"/>
      <c r="G41" s="45"/>
      <c r="H41" s="45"/>
      <c r="I41" s="15"/>
      <c r="J41" s="54">
        <v>16863</v>
      </c>
      <c r="K41" s="17"/>
      <c r="L41" s="54">
        <v>11174</v>
      </c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customHeight="1" x14ac:dyDescent="0.2">
      <c r="C42" s="44"/>
      <c r="D42" s="45"/>
      <c r="E42" s="45" t="s">
        <v>114</v>
      </c>
      <c r="F42" s="45"/>
      <c r="G42" s="45"/>
      <c r="H42" s="45"/>
      <c r="I42" s="15"/>
      <c r="J42" s="54">
        <v>366102</v>
      </c>
      <c r="K42" s="17"/>
      <c r="L42" s="54">
        <v>885265.56</v>
      </c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32203114</v>
      </c>
      <c r="K160" s="17"/>
      <c r="L160" s="54">
        <v>30715665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-73784</v>
      </c>
      <c r="K161" s="17"/>
      <c r="L161" s="54">
        <v>-68170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165</v>
      </c>
      <c r="G162" s="45"/>
      <c r="H162" s="45"/>
      <c r="I162" s="15"/>
      <c r="J162" s="54">
        <v>-289828</v>
      </c>
      <c r="K162" s="17"/>
      <c r="L162" s="54">
        <v>-276441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119</v>
      </c>
      <c r="G163" s="45"/>
      <c r="H163" s="45"/>
      <c r="I163" s="15"/>
      <c r="J163" s="54">
        <v>2736613</v>
      </c>
      <c r="K163" s="17"/>
      <c r="L163" s="54">
        <v>2481867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121</v>
      </c>
      <c r="G164" s="45"/>
      <c r="H164" s="45"/>
      <c r="I164" s="15"/>
      <c r="J164" s="54">
        <v>-40099</v>
      </c>
      <c r="K164" s="17"/>
      <c r="L164" s="54">
        <v>-40457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122</v>
      </c>
      <c r="G165" s="45"/>
      <c r="H165" s="45"/>
      <c r="I165" s="15"/>
      <c r="J165" s="54">
        <v>-2736613</v>
      </c>
      <c r="K165" s="17"/>
      <c r="L165" s="54">
        <v>-2481867</v>
      </c>
      <c r="M165" s="4"/>
      <c r="N165" s="4"/>
      <c r="O165" s="4"/>
    </row>
    <row r="166" spans="3:15" ht="15" x14ac:dyDescent="0.2">
      <c r="C166" s="44" t="s">
        <v>123</v>
      </c>
      <c r="D166" s="45"/>
      <c r="E166" s="45"/>
      <c r="F166" s="45"/>
      <c r="G166" s="45"/>
      <c r="H166" s="45"/>
      <c r="I166" s="15"/>
      <c r="J166" s="46">
        <v>31799403</v>
      </c>
      <c r="K166" s="17"/>
      <c r="L166" s="46">
        <v>30330597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124</v>
      </c>
      <c r="G167" s="45"/>
      <c r="H167" s="45"/>
      <c r="I167" s="15"/>
      <c r="J167" s="54">
        <v>-34875785</v>
      </c>
      <c r="K167" s="17"/>
      <c r="L167" s="54">
        <v>-34035915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125</v>
      </c>
      <c r="G168" s="45"/>
      <c r="H168" s="45"/>
      <c r="I168" s="15"/>
      <c r="J168" s="54">
        <v>5154642</v>
      </c>
      <c r="K168" s="17"/>
      <c r="L168" s="54">
        <v>4912014</v>
      </c>
      <c r="M168" s="4"/>
      <c r="N168" s="4"/>
      <c r="O168" s="4"/>
    </row>
    <row r="169" spans="3:15" ht="15" x14ac:dyDescent="0.2">
      <c r="C169" s="44" t="s">
        <v>126</v>
      </c>
      <c r="D169" s="45"/>
      <c r="E169" s="45"/>
      <c r="F169" s="45"/>
      <c r="G169" s="45"/>
      <c r="H169" s="45"/>
      <c r="I169" s="15"/>
      <c r="J169" s="46">
        <v>5154642</v>
      </c>
      <c r="K169" s="17"/>
      <c r="L169" s="46">
        <v>4912014</v>
      </c>
      <c r="M169" s="4"/>
      <c r="N169" s="4"/>
      <c r="O169" s="4"/>
    </row>
    <row r="170" spans="3:15" ht="15" x14ac:dyDescent="0.2">
      <c r="C170" s="44" t="s">
        <v>127</v>
      </c>
      <c r="D170" s="45"/>
      <c r="E170" s="45"/>
      <c r="F170" s="45"/>
      <c r="G170" s="45"/>
      <c r="H170" s="45"/>
      <c r="I170" s="15"/>
      <c r="J170" s="46">
        <v>-29721143</v>
      </c>
      <c r="K170" s="17"/>
      <c r="L170" s="46">
        <v>-29123901</v>
      </c>
      <c r="M170" s="4"/>
      <c r="N170" s="4"/>
      <c r="O170" s="4"/>
    </row>
    <row r="171" spans="3:15" ht="15" x14ac:dyDescent="0.2">
      <c r="C171" s="44"/>
      <c r="D171" s="45"/>
      <c r="E171" s="45"/>
      <c r="F171" s="45" t="s">
        <v>129</v>
      </c>
      <c r="G171" s="45"/>
      <c r="H171" s="45"/>
      <c r="I171" s="15"/>
      <c r="J171" s="54">
        <v>-323761</v>
      </c>
      <c r="K171" s="17"/>
      <c r="L171" s="54">
        <v>-128112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168</v>
      </c>
      <c r="G172" s="45"/>
      <c r="H172" s="45"/>
      <c r="I172" s="15"/>
      <c r="J172" s="54">
        <v>393185</v>
      </c>
      <c r="K172" s="17"/>
      <c r="L172" s="54">
        <v>144588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130</v>
      </c>
      <c r="G173" s="45"/>
      <c r="H173" s="45"/>
      <c r="I173" s="15"/>
      <c r="J173" s="54">
        <v>0</v>
      </c>
      <c r="K173" s="17"/>
      <c r="L173" s="54">
        <v>-330000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131</v>
      </c>
      <c r="G174" s="45"/>
      <c r="H174" s="45"/>
      <c r="I174" s="15"/>
      <c r="J174" s="54">
        <v>927636</v>
      </c>
      <c r="K174" s="17"/>
      <c r="L174" s="54">
        <v>1663181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132</v>
      </c>
      <c r="G175" s="45"/>
      <c r="H175" s="45"/>
      <c r="I175" s="15"/>
      <c r="J175" s="54">
        <v>-270000</v>
      </c>
      <c r="K175" s="17"/>
      <c r="L175" s="54">
        <v>-685000</v>
      </c>
      <c r="M175" s="4"/>
      <c r="N175" s="4"/>
      <c r="O175" s="4"/>
    </row>
    <row r="176" spans="3:15" ht="15" x14ac:dyDescent="0.2">
      <c r="C176" s="44" t="s">
        <v>133</v>
      </c>
      <c r="D176" s="45"/>
      <c r="E176" s="45"/>
      <c r="F176" s="45"/>
      <c r="G176" s="45"/>
      <c r="H176" s="45"/>
      <c r="I176" s="15"/>
      <c r="J176" s="46">
        <v>-28994083</v>
      </c>
      <c r="K176" s="17"/>
      <c r="L176" s="46">
        <v>-28459244</v>
      </c>
      <c r="M176" s="4"/>
      <c r="N176" s="4"/>
      <c r="O176" s="4"/>
    </row>
    <row r="177" spans="3:15" ht="15" x14ac:dyDescent="0.2">
      <c r="C177" s="44" t="s">
        <v>134</v>
      </c>
      <c r="D177" s="45"/>
      <c r="E177" s="45"/>
      <c r="F177" s="45"/>
      <c r="G177" s="45"/>
      <c r="H177" s="45"/>
      <c r="I177" s="15"/>
      <c r="J177" s="46">
        <v>2805320</v>
      </c>
      <c r="K177" s="17"/>
      <c r="L177" s="46">
        <v>1871353</v>
      </c>
      <c r="M177" s="4"/>
      <c r="N177" s="4"/>
      <c r="O177" s="4"/>
    </row>
    <row r="178" spans="3:15" ht="15" x14ac:dyDescent="0.2">
      <c r="C178" s="44"/>
      <c r="D178" s="45"/>
      <c r="E178" s="45"/>
      <c r="F178" s="45" t="s">
        <v>135</v>
      </c>
      <c r="G178" s="45"/>
      <c r="H178" s="45"/>
      <c r="I178" s="15"/>
      <c r="J178" s="54">
        <v>-1149374</v>
      </c>
      <c r="K178" s="17"/>
      <c r="L178" s="54">
        <v>-1130242</v>
      </c>
      <c r="M178" s="4"/>
      <c r="N178" s="4"/>
      <c r="O178" s="4"/>
    </row>
    <row r="179" spans="3:15" ht="15" x14ac:dyDescent="0.2">
      <c r="C179" s="44"/>
      <c r="D179" s="45"/>
      <c r="E179" s="45"/>
      <c r="F179" s="45" t="s">
        <v>136</v>
      </c>
      <c r="G179" s="45"/>
      <c r="H179" s="45"/>
      <c r="I179" s="15"/>
      <c r="J179" s="54">
        <v>-735747</v>
      </c>
      <c r="K179" s="17"/>
      <c r="L179" s="54">
        <v>-663952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137</v>
      </c>
      <c r="G180" s="45"/>
      <c r="H180" s="45"/>
      <c r="I180" s="15"/>
      <c r="J180" s="54">
        <v>-122426</v>
      </c>
      <c r="K180" s="17"/>
      <c r="L180" s="54">
        <v>-170113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138</v>
      </c>
      <c r="G181" s="45"/>
      <c r="H181" s="45"/>
      <c r="I181" s="15"/>
      <c r="J181" s="54">
        <v>-32253</v>
      </c>
      <c r="K181" s="17"/>
      <c r="L181" s="54">
        <v>-28818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139</v>
      </c>
      <c r="G182" s="45"/>
      <c r="H182" s="45"/>
      <c r="I182" s="15"/>
      <c r="J182" s="54">
        <v>-46610</v>
      </c>
      <c r="K182" s="17"/>
      <c r="L182" s="54">
        <v>-57422.400000000001</v>
      </c>
      <c r="M182" s="4"/>
      <c r="N182" s="4"/>
      <c r="O182" s="4"/>
    </row>
    <row r="183" spans="3:15" ht="15" x14ac:dyDescent="0.2">
      <c r="C183" s="44" t="s">
        <v>140</v>
      </c>
      <c r="D183" s="45"/>
      <c r="E183" s="45"/>
      <c r="F183" s="45"/>
      <c r="G183" s="45"/>
      <c r="H183" s="45"/>
      <c r="I183" s="15"/>
      <c r="J183" s="46">
        <v>-2086410</v>
      </c>
      <c r="K183" s="17"/>
      <c r="L183" s="46">
        <v>-2050547.4</v>
      </c>
      <c r="M183" s="4"/>
      <c r="N183" s="4"/>
      <c r="O183" s="4"/>
    </row>
    <row r="184" spans="3:15" ht="15" x14ac:dyDescent="0.2">
      <c r="C184" s="44" t="s">
        <v>141</v>
      </c>
      <c r="D184" s="45"/>
      <c r="E184" s="45"/>
      <c r="F184" s="45"/>
      <c r="G184" s="45"/>
      <c r="H184" s="45"/>
      <c r="I184" s="15"/>
      <c r="J184" s="46">
        <v>-31080493</v>
      </c>
      <c r="K184" s="17"/>
      <c r="L184" s="46">
        <v>-30509791.399999999</v>
      </c>
      <c r="M184" s="4"/>
      <c r="N184" s="4"/>
      <c r="O184" s="4"/>
    </row>
    <row r="185" spans="3:15" ht="15" x14ac:dyDescent="0.2">
      <c r="C185" s="44" t="s">
        <v>142</v>
      </c>
      <c r="D185" s="45"/>
      <c r="E185" s="45"/>
      <c r="F185" s="45"/>
      <c r="G185" s="45"/>
      <c r="H185" s="45"/>
      <c r="I185" s="15"/>
      <c r="J185" s="46">
        <v>718910</v>
      </c>
      <c r="K185" s="17"/>
      <c r="L185" s="46">
        <v>-179194.39999999991</v>
      </c>
      <c r="M185" s="4"/>
      <c r="N185" s="4"/>
      <c r="O185" s="4"/>
    </row>
    <row r="186" spans="3:15" ht="15" x14ac:dyDescent="0.2">
      <c r="C186" s="44"/>
      <c r="D186" s="45"/>
      <c r="E186" s="45"/>
      <c r="F186" s="45" t="s">
        <v>143</v>
      </c>
      <c r="G186" s="45"/>
      <c r="H186" s="45"/>
      <c r="I186" s="15"/>
      <c r="J186" s="54">
        <v>35041</v>
      </c>
      <c r="K186" s="17"/>
      <c r="L186" s="54">
        <v>105953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144</v>
      </c>
      <c r="G187" s="45"/>
      <c r="H187" s="45"/>
      <c r="I187" s="15"/>
      <c r="J187" s="54">
        <v>-16015</v>
      </c>
      <c r="K187" s="17"/>
      <c r="L187" s="54">
        <v>-16928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145</v>
      </c>
      <c r="G188" s="45"/>
      <c r="H188" s="45"/>
      <c r="I188" s="15"/>
      <c r="J188" s="54">
        <v>-20714</v>
      </c>
      <c r="K188" s="17"/>
      <c r="L188" s="54">
        <v>1405088</v>
      </c>
      <c r="M188" s="4"/>
      <c r="N188" s="4"/>
      <c r="O188" s="4"/>
    </row>
    <row r="189" spans="3:15" ht="15" x14ac:dyDescent="0.2">
      <c r="C189" s="44" t="s">
        <v>146</v>
      </c>
      <c r="D189" s="45"/>
      <c r="E189" s="45"/>
      <c r="F189" s="45"/>
      <c r="G189" s="45"/>
      <c r="H189" s="45"/>
      <c r="I189" s="15"/>
      <c r="J189" s="46">
        <v>-1688</v>
      </c>
      <c r="K189" s="17"/>
      <c r="L189" s="46">
        <v>1494113</v>
      </c>
      <c r="M189" s="4"/>
      <c r="N189" s="4"/>
      <c r="O189" s="4"/>
    </row>
    <row r="190" spans="3:15" ht="15" x14ac:dyDescent="0.2">
      <c r="C190" s="44" t="s">
        <v>149</v>
      </c>
      <c r="D190" s="45"/>
      <c r="E190" s="45"/>
      <c r="F190" s="45"/>
      <c r="G190" s="45"/>
      <c r="H190" s="45"/>
      <c r="I190" s="15"/>
      <c r="J190" s="46">
        <v>-1688</v>
      </c>
      <c r="K190" s="17"/>
      <c r="L190" s="46">
        <v>1494113</v>
      </c>
      <c r="M190" s="4"/>
      <c r="N190" s="4"/>
      <c r="O190" s="4"/>
    </row>
    <row r="191" spans="3:15" ht="15" x14ac:dyDescent="0.2">
      <c r="C191" s="44" t="s">
        <v>150</v>
      </c>
      <c r="D191" s="45"/>
      <c r="E191" s="45"/>
      <c r="F191" s="45"/>
      <c r="G191" s="45"/>
      <c r="H191" s="45"/>
      <c r="I191" s="15"/>
      <c r="J191" s="46">
        <v>717222</v>
      </c>
      <c r="K191" s="17"/>
      <c r="L191" s="46">
        <v>1314918.6000000001</v>
      </c>
      <c r="M191" s="4"/>
      <c r="N191" s="4"/>
      <c r="O191" s="4"/>
    </row>
    <row r="192" spans="3:15" ht="15" hidden="1" x14ac:dyDescent="0.2">
      <c r="C192" s="44"/>
      <c r="D192" s="45"/>
      <c r="E192" s="45"/>
      <c r="F192" s="45"/>
      <c r="G192" s="45"/>
      <c r="H192" s="45"/>
      <c r="I192" s="15"/>
      <c r="J192" s="54"/>
      <c r="K192" s="17"/>
      <c r="L192" s="54"/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725.6</v>
      </c>
      <c r="K312" s="17"/>
      <c r="L312" s="54">
        <v>1056</v>
      </c>
      <c r="M312" s="4"/>
      <c r="N312" s="4"/>
      <c r="O312" s="4"/>
    </row>
    <row r="313" spans="2:15" ht="14.45" customHeight="1" x14ac:dyDescent="0.2">
      <c r="C313" s="44" t="s">
        <v>123</v>
      </c>
      <c r="D313" s="45"/>
      <c r="E313" s="45"/>
      <c r="F313" s="45"/>
      <c r="G313" s="45"/>
      <c r="H313" s="45"/>
      <c r="I313" s="15"/>
      <c r="J313" s="46">
        <v>725.6</v>
      </c>
      <c r="K313" s="17"/>
      <c r="L313" s="46">
        <v>1056</v>
      </c>
      <c r="M313" s="4"/>
      <c r="N313" s="4"/>
      <c r="O313" s="4"/>
    </row>
    <row r="314" spans="2:15" ht="14.45" customHeight="1" x14ac:dyDescent="0.2">
      <c r="C314" s="44" t="s">
        <v>134</v>
      </c>
      <c r="D314" s="45"/>
      <c r="E314" s="45"/>
      <c r="F314" s="45"/>
      <c r="G314" s="45"/>
      <c r="H314" s="45"/>
      <c r="I314" s="15"/>
      <c r="J314" s="46">
        <v>725.6</v>
      </c>
      <c r="K314" s="17"/>
      <c r="L314" s="46">
        <v>1056</v>
      </c>
      <c r="M314" s="4"/>
      <c r="N314" s="4"/>
      <c r="O314" s="4"/>
    </row>
    <row r="315" spans="2:15" ht="14.45" customHeight="1" x14ac:dyDescent="0.2">
      <c r="C315" s="44" t="s">
        <v>142</v>
      </c>
      <c r="D315" s="45"/>
      <c r="E315" s="45"/>
      <c r="F315" s="45"/>
      <c r="G315" s="45"/>
      <c r="H315" s="45"/>
      <c r="I315" s="15"/>
      <c r="J315" s="46">
        <v>725.6</v>
      </c>
      <c r="K315" s="17"/>
      <c r="L315" s="46">
        <v>1056</v>
      </c>
      <c r="M315" s="4"/>
      <c r="N315" s="4"/>
      <c r="O315" s="4"/>
    </row>
    <row r="316" spans="2:15" ht="14.45" customHeight="1" x14ac:dyDescent="0.2">
      <c r="C316" s="44" t="s">
        <v>150</v>
      </c>
      <c r="D316" s="45"/>
      <c r="E316" s="45"/>
      <c r="F316" s="45"/>
      <c r="G316" s="45"/>
      <c r="H316" s="45"/>
      <c r="I316" s="15"/>
      <c r="J316" s="46">
        <v>725.6</v>
      </c>
      <c r="K316" s="17"/>
      <c r="L316" s="46">
        <v>1056</v>
      </c>
      <c r="M316" s="4"/>
      <c r="N316" s="4"/>
      <c r="O316" s="4"/>
    </row>
    <row r="317" spans="2:15" ht="14.45" hidden="1" customHeight="1" x14ac:dyDescent="0.2">
      <c r="C317" s="44"/>
      <c r="D317" s="45"/>
      <c r="E317" s="45"/>
      <c r="F317" s="45"/>
      <c r="G317" s="45"/>
      <c r="H317" s="45"/>
      <c r="I317" s="15"/>
      <c r="J317" s="54"/>
      <c r="K317" s="17"/>
      <c r="L317" s="54"/>
      <c r="M317" s="4"/>
      <c r="N317" s="4"/>
      <c r="O317" s="4"/>
    </row>
    <row r="318" spans="2:15" ht="14.45" hidden="1" customHeight="1" x14ac:dyDescent="0.2">
      <c r="C318" s="44"/>
      <c r="D318" s="45"/>
      <c r="E318" s="45"/>
      <c r="F318" s="45"/>
      <c r="G318" s="45"/>
      <c r="H318" s="45"/>
      <c r="I318" s="15"/>
      <c r="J318" s="54"/>
      <c r="K318" s="17"/>
      <c r="L318" s="54"/>
      <c r="M318" s="4"/>
      <c r="N318" s="4"/>
      <c r="O318" s="4"/>
    </row>
    <row r="319" spans="2:15" ht="14.45" hidden="1" customHeight="1" x14ac:dyDescent="0.2">
      <c r="C319" s="44"/>
      <c r="D319" s="45"/>
      <c r="E319" s="45"/>
      <c r="F319" s="45"/>
      <c r="G319" s="45"/>
      <c r="H319" s="45"/>
      <c r="I319" s="15"/>
      <c r="J319" s="54"/>
      <c r="K319" s="17"/>
      <c r="L319" s="54"/>
      <c r="M319" s="4"/>
      <c r="N319" s="4"/>
      <c r="O319" s="4"/>
    </row>
    <row r="320" spans="2:15" ht="14.45" hidden="1" customHeight="1" x14ac:dyDescent="0.2">
      <c r="C320" s="44"/>
      <c r="D320" s="45"/>
      <c r="E320" s="45"/>
      <c r="F320" s="45"/>
      <c r="G320" s="45"/>
      <c r="H320" s="45"/>
      <c r="I320" s="15"/>
      <c r="J320" s="54"/>
      <c r="K320" s="17"/>
      <c r="L320" s="54"/>
      <c r="M320" s="4"/>
      <c r="N320" s="4"/>
      <c r="O320" s="4"/>
    </row>
    <row r="321" spans="3:15" ht="14.45" hidden="1" customHeight="1" x14ac:dyDescent="0.2">
      <c r="C321" s="44"/>
      <c r="D321" s="45"/>
      <c r="E321" s="45"/>
      <c r="F321" s="45"/>
      <c r="G321" s="45"/>
      <c r="H321" s="45"/>
      <c r="I321" s="15"/>
      <c r="J321" s="54"/>
      <c r="K321" s="17"/>
      <c r="L321" s="54"/>
      <c r="M321" s="4"/>
      <c r="N321" s="4"/>
      <c r="O321" s="4"/>
    </row>
    <row r="322" spans="3:15" ht="14.45" hidden="1" customHeight="1" x14ac:dyDescent="0.2">
      <c r="C322" s="44"/>
      <c r="D322" s="45"/>
      <c r="E322" s="45"/>
      <c r="F322" s="45"/>
      <c r="G322" s="45"/>
      <c r="H322" s="45"/>
      <c r="I322" s="15"/>
      <c r="J322" s="54"/>
      <c r="K322" s="17"/>
      <c r="L322" s="54"/>
      <c r="M322" s="4"/>
      <c r="N322" s="4"/>
      <c r="O322" s="4"/>
    </row>
    <row r="323" spans="3:15" ht="14.45" hidden="1" customHeight="1" x14ac:dyDescent="0.2">
      <c r="C323" s="44"/>
      <c r="D323" s="45"/>
      <c r="E323" s="45"/>
      <c r="F323" s="45"/>
      <c r="G323" s="45"/>
      <c r="H323" s="45"/>
      <c r="I323" s="15"/>
      <c r="J323" s="54"/>
      <c r="K323" s="17"/>
      <c r="L323" s="54"/>
      <c r="M323" s="4"/>
      <c r="N323" s="4"/>
      <c r="O323" s="4"/>
    </row>
    <row r="324" spans="3:15" ht="14.45" hidden="1" customHeight="1" x14ac:dyDescent="0.2">
      <c r="C324" s="44"/>
      <c r="D324" s="45"/>
      <c r="E324" s="45"/>
      <c r="F324" s="45"/>
      <c r="G324" s="45"/>
      <c r="H324" s="45"/>
      <c r="I324" s="15"/>
      <c r="J324" s="54"/>
      <c r="K324" s="17"/>
      <c r="L324" s="54"/>
      <c r="M324" s="4"/>
      <c r="N324" s="4"/>
      <c r="O324" s="4"/>
    </row>
    <row r="325" spans="3:15" ht="14.45" hidden="1" customHeight="1" x14ac:dyDescent="0.2">
      <c r="C325" s="44"/>
      <c r="D325" s="45"/>
      <c r="E325" s="45"/>
      <c r="F325" s="45"/>
      <c r="G325" s="45"/>
      <c r="H325" s="45"/>
      <c r="I325" s="15"/>
      <c r="J325" s="54"/>
      <c r="K325" s="17"/>
      <c r="L325" s="54"/>
      <c r="M325" s="4"/>
      <c r="N325" s="4"/>
      <c r="O325" s="4"/>
    </row>
    <row r="326" spans="3:15" ht="14.45" hidden="1" customHeight="1" x14ac:dyDescent="0.2">
      <c r="C326" s="44"/>
      <c r="D326" s="45"/>
      <c r="E326" s="45"/>
      <c r="F326" s="45"/>
      <c r="G326" s="45"/>
      <c r="H326" s="45"/>
      <c r="I326" s="15"/>
      <c r="J326" s="54"/>
      <c r="K326" s="17"/>
      <c r="L326" s="54"/>
      <c r="M326" s="4"/>
      <c r="N326" s="4"/>
      <c r="O326" s="4"/>
    </row>
    <row r="327" spans="3:15" ht="14.45" hidden="1" customHeight="1" x14ac:dyDescent="0.2">
      <c r="C327" s="44"/>
      <c r="D327" s="45"/>
      <c r="E327" s="45"/>
      <c r="F327" s="45"/>
      <c r="G327" s="45"/>
      <c r="H327" s="45"/>
      <c r="I327" s="15"/>
      <c r="J327" s="54"/>
      <c r="K327" s="17"/>
      <c r="L327" s="54"/>
      <c r="M327" s="4"/>
      <c r="N327" s="4"/>
      <c r="O327" s="4"/>
    </row>
    <row r="328" spans="3:15" ht="14.45" hidden="1" customHeight="1" x14ac:dyDescent="0.2">
      <c r="C328" s="44"/>
      <c r="D328" s="45"/>
      <c r="E328" s="45"/>
      <c r="F328" s="45"/>
      <c r="G328" s="45"/>
      <c r="H328" s="45"/>
      <c r="I328" s="15"/>
      <c r="J328" s="54"/>
      <c r="K328" s="17"/>
      <c r="L328" s="54"/>
      <c r="M328" s="4"/>
      <c r="N328" s="4"/>
      <c r="O328" s="4"/>
    </row>
    <row r="329" spans="3:15" ht="14.45" hidden="1" customHeight="1" x14ac:dyDescent="0.2">
      <c r="C329" s="44"/>
      <c r="D329" s="45"/>
      <c r="E329" s="45"/>
      <c r="F329" s="45"/>
      <c r="G329" s="45"/>
      <c r="H329" s="45"/>
      <c r="I329" s="15"/>
      <c r="J329" s="54"/>
      <c r="K329" s="17"/>
      <c r="L329" s="54"/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/>
      <c r="D464" s="45"/>
      <c r="E464" s="45"/>
      <c r="F464" s="45" t="s">
        <v>117</v>
      </c>
      <c r="G464" s="45"/>
      <c r="H464" s="45"/>
      <c r="I464" s="15"/>
      <c r="J464" s="54">
        <v>10256049</v>
      </c>
      <c r="K464" s="17"/>
      <c r="L464" s="54">
        <v>10149861</v>
      </c>
      <c r="AB464" s="1"/>
      <c r="AC464" s="1"/>
      <c r="AD464" s="1"/>
      <c r="AE464" s="1"/>
      <c r="AF464" s="1"/>
      <c r="AG464" s="1"/>
    </row>
    <row r="465" spans="3:12" s="4" customFormat="1" ht="14.45" customHeight="1" x14ac:dyDescent="0.2">
      <c r="C465" s="44"/>
      <c r="D465" s="45"/>
      <c r="E465" s="45"/>
      <c r="F465" s="45" t="s">
        <v>118</v>
      </c>
      <c r="G465" s="45"/>
      <c r="H465" s="45"/>
      <c r="I465" s="15"/>
      <c r="J465" s="54">
        <v>-43182</v>
      </c>
      <c r="K465" s="17"/>
      <c r="L465" s="54">
        <v>-12634</v>
      </c>
    </row>
    <row r="466" spans="3:12" s="4" customFormat="1" ht="14.45" customHeight="1" x14ac:dyDescent="0.2">
      <c r="C466" s="44"/>
      <c r="D466" s="45"/>
      <c r="E466" s="45"/>
      <c r="F466" s="45" t="s">
        <v>165</v>
      </c>
      <c r="G466" s="45"/>
      <c r="H466" s="45"/>
      <c r="I466" s="15"/>
      <c r="J466" s="54">
        <v>-154259</v>
      </c>
      <c r="K466" s="17"/>
      <c r="L466" s="54">
        <v>-181859</v>
      </c>
    </row>
    <row r="467" spans="3:12" s="4" customFormat="1" ht="14.45" customHeight="1" x14ac:dyDescent="0.2">
      <c r="C467" s="44" t="s">
        <v>123</v>
      </c>
      <c r="D467" s="45"/>
      <c r="E467" s="45"/>
      <c r="F467" s="45"/>
      <c r="G467" s="45"/>
      <c r="H467" s="45"/>
      <c r="I467" s="15"/>
      <c r="J467" s="46">
        <v>10058608</v>
      </c>
      <c r="K467" s="17"/>
      <c r="L467" s="46">
        <v>9955368</v>
      </c>
    </row>
    <row r="468" spans="3:12" s="4" customFormat="1" ht="14.45" customHeight="1" x14ac:dyDescent="0.2">
      <c r="C468" s="44"/>
      <c r="D468" s="45"/>
      <c r="E468" s="45"/>
      <c r="F468" s="45" t="s">
        <v>124</v>
      </c>
      <c r="G468" s="45"/>
      <c r="H468" s="45"/>
      <c r="I468" s="15"/>
      <c r="J468" s="54">
        <v>-6735261</v>
      </c>
      <c r="K468" s="17"/>
      <c r="L468" s="54">
        <v>-7453959.4000000004</v>
      </c>
    </row>
    <row r="469" spans="3:12" s="4" customFormat="1" ht="14.45" customHeight="1" x14ac:dyDescent="0.2">
      <c r="C469" s="44" t="s">
        <v>127</v>
      </c>
      <c r="D469" s="45"/>
      <c r="E469" s="45"/>
      <c r="F469" s="45"/>
      <c r="G469" s="45"/>
      <c r="H469" s="45"/>
      <c r="I469" s="15"/>
      <c r="J469" s="46">
        <v>-6735261</v>
      </c>
      <c r="K469" s="17"/>
      <c r="L469" s="46">
        <v>-7453959.4000000004</v>
      </c>
    </row>
    <row r="470" spans="3:12" s="4" customFormat="1" ht="14.45" customHeight="1" x14ac:dyDescent="0.2">
      <c r="C470" s="44"/>
      <c r="D470" s="45"/>
      <c r="E470" s="45"/>
      <c r="F470" s="45" t="s">
        <v>129</v>
      </c>
      <c r="G470" s="45"/>
      <c r="H470" s="45"/>
      <c r="I470" s="15"/>
      <c r="J470" s="54">
        <v>44016</v>
      </c>
      <c r="K470" s="17"/>
      <c r="L470" s="54">
        <v>160027</v>
      </c>
    </row>
    <row r="471" spans="3:12" s="4" customFormat="1" ht="14.45" customHeight="1" x14ac:dyDescent="0.2">
      <c r="C471" s="44"/>
      <c r="D471" s="45"/>
      <c r="E471" s="45"/>
      <c r="F471" s="45" t="s">
        <v>168</v>
      </c>
      <c r="G471" s="45"/>
      <c r="H471" s="45"/>
      <c r="I471" s="15"/>
      <c r="J471" s="54">
        <v>92015</v>
      </c>
      <c r="K471" s="17"/>
      <c r="L471" s="54">
        <v>94289</v>
      </c>
    </row>
    <row r="472" spans="3:12" s="4" customFormat="1" ht="14.45" customHeight="1" x14ac:dyDescent="0.2">
      <c r="C472" s="44"/>
      <c r="D472" s="45"/>
      <c r="E472" s="45"/>
      <c r="F472" s="45" t="s">
        <v>130</v>
      </c>
      <c r="G472" s="45"/>
      <c r="H472" s="45"/>
      <c r="I472" s="15"/>
      <c r="J472" s="54">
        <v>-169977</v>
      </c>
      <c r="K472" s="17"/>
      <c r="L472" s="54">
        <v>-1035090</v>
      </c>
    </row>
    <row r="473" spans="3:12" s="4" customFormat="1" ht="14.45" customHeight="1" x14ac:dyDescent="0.2">
      <c r="C473" s="44"/>
      <c r="D473" s="45"/>
      <c r="E473" s="45"/>
      <c r="F473" s="45" t="s">
        <v>184</v>
      </c>
      <c r="G473" s="45"/>
      <c r="H473" s="45"/>
      <c r="I473" s="15"/>
      <c r="J473" s="54">
        <v>40295</v>
      </c>
      <c r="K473" s="17"/>
      <c r="L473" s="54">
        <v>38459</v>
      </c>
    </row>
    <row r="474" spans="3:12" s="4" customFormat="1" ht="14.45" customHeight="1" x14ac:dyDescent="0.2">
      <c r="C474" s="44" t="s">
        <v>133</v>
      </c>
      <c r="D474" s="45"/>
      <c r="E474" s="45"/>
      <c r="F474" s="45"/>
      <c r="G474" s="45"/>
      <c r="H474" s="45"/>
      <c r="I474" s="15"/>
      <c r="J474" s="46">
        <v>-6728912</v>
      </c>
      <c r="K474" s="17"/>
      <c r="L474" s="46">
        <v>-8196274.4000000004</v>
      </c>
    </row>
    <row r="475" spans="3:12" s="4" customFormat="1" ht="14.45" customHeight="1" x14ac:dyDescent="0.2">
      <c r="C475" s="44" t="s">
        <v>134</v>
      </c>
      <c r="D475" s="45"/>
      <c r="E475" s="45"/>
      <c r="F475" s="45"/>
      <c r="G475" s="45"/>
      <c r="H475" s="45"/>
      <c r="I475" s="15"/>
      <c r="J475" s="46">
        <v>3329696</v>
      </c>
      <c r="K475" s="17"/>
      <c r="L475" s="46">
        <v>1759093.5999999996</v>
      </c>
    </row>
    <row r="476" spans="3:12" s="4" customFormat="1" ht="14.45" customHeight="1" x14ac:dyDescent="0.2">
      <c r="C476" s="44"/>
      <c r="D476" s="45"/>
      <c r="E476" s="45"/>
      <c r="F476" s="45" t="s">
        <v>135</v>
      </c>
      <c r="G476" s="45"/>
      <c r="H476" s="45"/>
      <c r="I476" s="15"/>
      <c r="J476" s="54">
        <v>-766249</v>
      </c>
      <c r="K476" s="17"/>
      <c r="L476" s="54">
        <v>-753495</v>
      </c>
    </row>
    <row r="477" spans="3:12" s="4" customFormat="1" ht="14.45" customHeight="1" x14ac:dyDescent="0.2">
      <c r="C477" s="44"/>
      <c r="D477" s="45"/>
      <c r="E477" s="45"/>
      <c r="F477" s="45" t="s">
        <v>136</v>
      </c>
      <c r="G477" s="45"/>
      <c r="H477" s="45"/>
      <c r="I477" s="15"/>
      <c r="J477" s="54">
        <v>-399446</v>
      </c>
      <c r="K477" s="17"/>
      <c r="L477" s="54">
        <v>-310395</v>
      </c>
    </row>
    <row r="478" spans="3:12" s="4" customFormat="1" ht="14.45" customHeight="1" x14ac:dyDescent="0.2">
      <c r="C478" s="44"/>
      <c r="D478" s="45"/>
      <c r="E478" s="45"/>
      <c r="F478" s="45" t="s">
        <v>137</v>
      </c>
      <c r="G478" s="45"/>
      <c r="H478" s="45"/>
      <c r="I478" s="15"/>
      <c r="J478" s="54">
        <v>-81617</v>
      </c>
      <c r="K478" s="17"/>
      <c r="L478" s="54">
        <v>-113408</v>
      </c>
    </row>
    <row r="479" spans="3:12" ht="15" x14ac:dyDescent="0.2">
      <c r="C479" s="44"/>
      <c r="D479" s="45"/>
      <c r="E479" s="45"/>
      <c r="F479" s="45" t="s">
        <v>138</v>
      </c>
      <c r="G479" s="45"/>
      <c r="H479" s="45"/>
      <c r="I479" s="15"/>
      <c r="J479" s="54">
        <v>-49772</v>
      </c>
      <c r="K479" s="17"/>
      <c r="L479" s="54">
        <v>-31477</v>
      </c>
    </row>
    <row r="480" spans="3:12" ht="15" x14ac:dyDescent="0.2">
      <c r="C480" s="44"/>
      <c r="D480" s="45"/>
      <c r="E480" s="45"/>
      <c r="F480" s="45" t="s">
        <v>139</v>
      </c>
      <c r="G480" s="45"/>
      <c r="H480" s="45"/>
      <c r="I480" s="15"/>
      <c r="J480" s="54">
        <v>-31074</v>
      </c>
      <c r="K480" s="17"/>
      <c r="L480" s="54">
        <v>-38281.599999999999</v>
      </c>
    </row>
    <row r="481" spans="3:12" ht="15" x14ac:dyDescent="0.2">
      <c r="C481" s="44" t="s">
        <v>140</v>
      </c>
      <c r="D481" s="45"/>
      <c r="E481" s="45"/>
      <c r="F481" s="45"/>
      <c r="G481" s="45"/>
      <c r="H481" s="45"/>
      <c r="I481" s="15"/>
      <c r="J481" s="46">
        <v>-1328158</v>
      </c>
      <c r="K481" s="17"/>
      <c r="L481" s="46">
        <v>-1247056.6000000001</v>
      </c>
    </row>
    <row r="482" spans="3:12" ht="15" x14ac:dyDescent="0.2">
      <c r="C482" s="44" t="s">
        <v>141</v>
      </c>
      <c r="D482" s="45"/>
      <c r="E482" s="45"/>
      <c r="F482" s="45"/>
      <c r="G482" s="45"/>
      <c r="H482" s="45"/>
      <c r="I482" s="15"/>
      <c r="J482" s="46">
        <v>-8057070</v>
      </c>
      <c r="K482" s="17"/>
      <c r="L482" s="46">
        <v>-9443331</v>
      </c>
    </row>
    <row r="483" spans="3:12" ht="15" x14ac:dyDescent="0.2">
      <c r="C483" s="44" t="s">
        <v>142</v>
      </c>
      <c r="D483" s="45"/>
      <c r="E483" s="45"/>
      <c r="F483" s="45"/>
      <c r="G483" s="45"/>
      <c r="H483" s="45"/>
      <c r="I483" s="15"/>
      <c r="J483" s="46">
        <v>2001538</v>
      </c>
      <c r="K483" s="17"/>
      <c r="L483" s="46">
        <v>512036.99999999953</v>
      </c>
    </row>
    <row r="484" spans="3:12" ht="15" x14ac:dyDescent="0.2">
      <c r="C484" s="44"/>
      <c r="D484" s="45"/>
      <c r="E484" s="45"/>
      <c r="F484" s="45" t="s">
        <v>169</v>
      </c>
      <c r="G484" s="45"/>
      <c r="H484" s="45"/>
      <c r="I484" s="15"/>
      <c r="J484" s="54">
        <v>77796</v>
      </c>
      <c r="K484" s="17"/>
      <c r="L484" s="54">
        <v>51238</v>
      </c>
    </row>
    <row r="485" spans="3:12" ht="15" x14ac:dyDescent="0.2">
      <c r="C485" s="44"/>
      <c r="D485" s="45"/>
      <c r="E485" s="45"/>
      <c r="F485" s="45" t="s">
        <v>186</v>
      </c>
      <c r="G485" s="45"/>
      <c r="H485" s="45"/>
      <c r="I485" s="15"/>
      <c r="J485" s="54">
        <v>-10676</v>
      </c>
      <c r="K485" s="17"/>
      <c r="L485" s="54">
        <v>-11285</v>
      </c>
    </row>
    <row r="486" spans="3:12" ht="15" x14ac:dyDescent="0.2">
      <c r="C486" s="44"/>
      <c r="D486" s="45"/>
      <c r="E486" s="45"/>
      <c r="F486" s="45" t="s">
        <v>170</v>
      </c>
      <c r="G486" s="45"/>
      <c r="H486" s="45"/>
      <c r="I486" s="15"/>
      <c r="J486" s="54">
        <v>176617</v>
      </c>
      <c r="K486" s="17"/>
      <c r="L486" s="54">
        <v>1803894</v>
      </c>
    </row>
    <row r="487" spans="3:12" ht="15" x14ac:dyDescent="0.2">
      <c r="C487" s="44" t="s">
        <v>146</v>
      </c>
      <c r="D487" s="45"/>
      <c r="E487" s="45"/>
      <c r="F487" s="45"/>
      <c r="G487" s="45"/>
      <c r="H487" s="45"/>
      <c r="I487" s="15"/>
      <c r="J487" s="46">
        <v>243737</v>
      </c>
      <c r="K487" s="17"/>
      <c r="L487" s="46">
        <v>1843847</v>
      </c>
    </row>
    <row r="488" spans="3:12" ht="15" x14ac:dyDescent="0.2">
      <c r="C488" s="44"/>
      <c r="D488" s="45"/>
      <c r="E488" s="45"/>
      <c r="F488" s="45" t="s">
        <v>171</v>
      </c>
      <c r="G488" s="45"/>
      <c r="H488" s="45"/>
      <c r="I488" s="15"/>
      <c r="J488" s="54">
        <v>162778</v>
      </c>
      <c r="K488" s="17"/>
      <c r="L488" s="54">
        <v>-723494</v>
      </c>
    </row>
    <row r="489" spans="3:12" ht="15" x14ac:dyDescent="0.2">
      <c r="C489" s="44" t="s">
        <v>172</v>
      </c>
      <c r="D489" s="45"/>
      <c r="E489" s="45"/>
      <c r="F489" s="45"/>
      <c r="G489" s="45"/>
      <c r="H489" s="45"/>
      <c r="I489" s="15"/>
      <c r="J489" s="46">
        <v>406515</v>
      </c>
      <c r="K489" s="17"/>
      <c r="L489" s="46">
        <v>1120353</v>
      </c>
    </row>
    <row r="490" spans="3:12" ht="15" x14ac:dyDescent="0.2">
      <c r="C490" s="44" t="s">
        <v>173</v>
      </c>
      <c r="D490" s="45"/>
      <c r="E490" s="45"/>
      <c r="F490" s="45"/>
      <c r="G490" s="45"/>
      <c r="H490" s="45"/>
      <c r="I490" s="15"/>
      <c r="J490" s="46">
        <v>2408053</v>
      </c>
      <c r="K490" s="17"/>
      <c r="L490" s="46">
        <v>1632389.9999999995</v>
      </c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45">
    <tabColor rgb="FFFFD1D1"/>
    <pageSetUpPr autoPageBreaks="0"/>
  </sheetPr>
  <dimension ref="A1:BZ616"/>
  <sheetViews>
    <sheetView showGridLines="0" showRowColHeaders="0" topLeftCell="A176" zoomScale="85" zoomScaleNormal="85" zoomScaleSheetLayoutView="85" workbookViewId="0">
      <selection activeCell="H191" sqref="H191"/>
    </sheetView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239281523.51999998</v>
      </c>
      <c r="K8" s="17"/>
      <c r="L8" s="46">
        <v>257206157.04999998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133104517.78999999</v>
      </c>
      <c r="K9" s="17"/>
      <c r="L9" s="54">
        <v>177775437.16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133104517.78999999</v>
      </c>
      <c r="K10" s="17"/>
      <c r="L10" s="54">
        <v>177775437.16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88</v>
      </c>
      <c r="E11" s="45"/>
      <c r="F11" s="45"/>
      <c r="G11" s="45"/>
      <c r="H11" s="45"/>
      <c r="I11" s="15"/>
      <c r="J11" s="54">
        <v>34794785.350000001</v>
      </c>
      <c r="K11" s="17"/>
      <c r="L11" s="54">
        <v>39954293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89</v>
      </c>
      <c r="E12" s="45"/>
      <c r="F12" s="45"/>
      <c r="G12" s="45"/>
      <c r="H12" s="45"/>
      <c r="I12" s="15"/>
      <c r="J12" s="54">
        <v>31252373.189999998</v>
      </c>
      <c r="K12" s="17"/>
      <c r="L12" s="54">
        <v>30490020.109999999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/>
      <c r="E13" s="45" t="s">
        <v>90</v>
      </c>
      <c r="F13" s="45"/>
      <c r="G13" s="45"/>
      <c r="H13" s="45"/>
      <c r="I13" s="15"/>
      <c r="J13" s="54">
        <v>25557698.620000001</v>
      </c>
      <c r="K13" s="17"/>
      <c r="L13" s="54">
        <v>25114801.439999998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199</v>
      </c>
      <c r="F14" s="45"/>
      <c r="G14" s="45"/>
      <c r="H14" s="45"/>
      <c r="I14" s="15"/>
      <c r="J14" s="54">
        <v>190</v>
      </c>
      <c r="K14" s="17"/>
      <c r="L14" s="54">
        <v>0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91</v>
      </c>
      <c r="F15" s="45"/>
      <c r="G15" s="45"/>
      <c r="H15" s="45"/>
      <c r="I15" s="15"/>
      <c r="J15" s="54">
        <v>5691300.5700000003</v>
      </c>
      <c r="K15" s="17"/>
      <c r="L15" s="54">
        <v>5317731.57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92</v>
      </c>
      <c r="F16" s="45"/>
      <c r="G16" s="45"/>
      <c r="H16" s="45"/>
      <c r="I16" s="15"/>
      <c r="J16" s="54">
        <v>3184</v>
      </c>
      <c r="K16" s="17"/>
      <c r="L16" s="54">
        <v>57487.1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93</v>
      </c>
      <c r="E17" s="45"/>
      <c r="F17" s="45"/>
      <c r="G17" s="45"/>
      <c r="H17" s="45"/>
      <c r="I17" s="15"/>
      <c r="J17" s="54">
        <v>2525864.92</v>
      </c>
      <c r="K17" s="17"/>
      <c r="L17" s="54">
        <v>8986406.7799999993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 t="s">
        <v>94</v>
      </c>
      <c r="E18" s="45"/>
      <c r="F18" s="45"/>
      <c r="G18" s="45"/>
      <c r="H18" s="45"/>
      <c r="I18" s="15"/>
      <c r="J18" s="54">
        <v>37603982.270000003</v>
      </c>
      <c r="K18" s="17"/>
      <c r="L18" s="54">
        <v>0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 t="s">
        <v>95</v>
      </c>
      <c r="D19" s="45"/>
      <c r="E19" s="45"/>
      <c r="F19" s="45"/>
      <c r="G19" s="45"/>
      <c r="H19" s="45"/>
      <c r="I19" s="15"/>
      <c r="J19" s="46">
        <v>239281523.52000007</v>
      </c>
      <c r="K19" s="17"/>
      <c r="L19" s="46">
        <v>257206157.05000001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 t="s">
        <v>96</v>
      </c>
      <c r="E20" s="45"/>
      <c r="F20" s="45"/>
      <c r="G20" s="45"/>
      <c r="H20" s="45"/>
      <c r="I20" s="15"/>
      <c r="J20" s="54">
        <v>91401110.909999996</v>
      </c>
      <c r="K20" s="17"/>
      <c r="L20" s="54">
        <v>81532289.939999998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97</v>
      </c>
      <c r="F21" s="45"/>
      <c r="G21" s="45"/>
      <c r="H21" s="45"/>
      <c r="I21" s="15"/>
      <c r="J21" s="54">
        <v>100000</v>
      </c>
      <c r="K21" s="17"/>
      <c r="L21" s="54">
        <v>100000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 t="s">
        <v>205</v>
      </c>
      <c r="F22" s="45"/>
      <c r="G22" s="45"/>
      <c r="H22" s="45"/>
      <c r="I22" s="15"/>
      <c r="J22" s="54">
        <v>91301110.909999996</v>
      </c>
      <c r="K22" s="17"/>
      <c r="L22" s="54">
        <v>81432289.939999998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99</v>
      </c>
      <c r="G23" s="45"/>
      <c r="H23" s="45"/>
      <c r="I23" s="15"/>
      <c r="J23" s="54">
        <v>91301110.909999996</v>
      </c>
      <c r="K23" s="17"/>
      <c r="L23" s="54">
        <v>81432289.939999998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 t="s">
        <v>102</v>
      </c>
      <c r="E24" s="45"/>
      <c r="F24" s="45"/>
      <c r="G24" s="45"/>
      <c r="H24" s="45"/>
      <c r="I24" s="15"/>
      <c r="J24" s="54">
        <v>147880412.61000001</v>
      </c>
      <c r="K24" s="17"/>
      <c r="L24" s="54">
        <v>175673867.10999998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 t="s">
        <v>103</v>
      </c>
      <c r="F25" s="45"/>
      <c r="G25" s="45"/>
      <c r="H25" s="45"/>
      <c r="I25" s="15"/>
      <c r="J25" s="54">
        <v>47300000</v>
      </c>
      <c r="K25" s="17"/>
      <c r="L25" s="54">
        <v>47300000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106</v>
      </c>
      <c r="G26" s="45"/>
      <c r="H26" s="45"/>
      <c r="I26" s="15"/>
      <c r="J26" s="54">
        <v>47300000</v>
      </c>
      <c r="K26" s="17"/>
      <c r="L26" s="54">
        <v>47300000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 t="s">
        <v>108</v>
      </c>
      <c r="F27" s="45"/>
      <c r="G27" s="45"/>
      <c r="H27" s="45"/>
      <c r="I27" s="15"/>
      <c r="J27" s="54">
        <v>431205.83</v>
      </c>
      <c r="K27" s="17"/>
      <c r="L27" s="54">
        <v>771833.66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 t="s">
        <v>109</v>
      </c>
      <c r="F28" s="45"/>
      <c r="G28" s="45"/>
      <c r="H28" s="45"/>
      <c r="I28" s="15"/>
      <c r="J28" s="54">
        <v>14287725.050000001</v>
      </c>
      <c r="K28" s="17"/>
      <c r="L28" s="54">
        <v>19635144.710000001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 t="s">
        <v>110</v>
      </c>
      <c r="F29" s="45"/>
      <c r="G29" s="45"/>
      <c r="H29" s="45"/>
      <c r="I29" s="15"/>
      <c r="J29" s="54">
        <v>15509861.02</v>
      </c>
      <c r="K29" s="17"/>
      <c r="L29" s="54">
        <v>14576245.550000001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 t="s">
        <v>163</v>
      </c>
      <c r="F30" s="45"/>
      <c r="G30" s="45"/>
      <c r="H30" s="45"/>
      <c r="I30" s="15"/>
      <c r="J30" s="54">
        <v>2818651.8</v>
      </c>
      <c r="K30" s="17"/>
      <c r="L30" s="54">
        <v>3115551.67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174</v>
      </c>
      <c r="F31" s="45"/>
      <c r="G31" s="45"/>
      <c r="H31" s="45"/>
      <c r="I31" s="15"/>
      <c r="J31" s="54">
        <v>372691.05</v>
      </c>
      <c r="K31" s="17"/>
      <c r="L31" s="54">
        <v>344590.52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198</v>
      </c>
      <c r="F32" s="45"/>
      <c r="G32" s="45"/>
      <c r="H32" s="45"/>
      <c r="I32" s="15"/>
      <c r="J32" s="54">
        <v>34774897</v>
      </c>
      <c r="K32" s="17"/>
      <c r="L32" s="54">
        <v>39954293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113</v>
      </c>
      <c r="F33" s="45"/>
      <c r="G33" s="45"/>
      <c r="H33" s="45"/>
      <c r="I33" s="15"/>
      <c r="J33" s="54">
        <v>48725.8</v>
      </c>
      <c r="K33" s="17"/>
      <c r="L33" s="54">
        <v>179961.16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114</v>
      </c>
      <c r="F34" s="45"/>
      <c r="G34" s="45"/>
      <c r="H34" s="45"/>
      <c r="I34" s="15"/>
      <c r="J34" s="54">
        <v>32336655.059999999</v>
      </c>
      <c r="K34" s="17"/>
      <c r="L34" s="54">
        <v>49796246.840000004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hidden="1" customHeight="1" x14ac:dyDescent="0.2">
      <c r="C35" s="44"/>
      <c r="D35" s="45"/>
      <c r="E35" s="45"/>
      <c r="F35" s="45"/>
      <c r="G35" s="45"/>
      <c r="H35" s="45"/>
      <c r="I35" s="15"/>
      <c r="J35" s="54"/>
      <c r="K35" s="17"/>
      <c r="L35" s="54"/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hidden="1" customHeight="1" x14ac:dyDescent="0.2">
      <c r="C36" s="44"/>
      <c r="D36" s="45"/>
      <c r="E36" s="45"/>
      <c r="F36" s="45"/>
      <c r="G36" s="45"/>
      <c r="H36" s="45"/>
      <c r="I36" s="15"/>
      <c r="J36" s="54"/>
      <c r="K36" s="17"/>
      <c r="L36" s="54"/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hidden="1" customHeight="1" x14ac:dyDescent="0.2">
      <c r="C37" s="44"/>
      <c r="D37" s="45"/>
      <c r="E37" s="45"/>
      <c r="F37" s="45"/>
      <c r="G37" s="45"/>
      <c r="H37" s="45"/>
      <c r="I37" s="15"/>
      <c r="J37" s="54"/>
      <c r="K37" s="17"/>
      <c r="L37" s="54"/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297535479.12</v>
      </c>
      <c r="K160" s="17"/>
      <c r="L160" s="54">
        <v>313487863.98000002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-1326787.53</v>
      </c>
      <c r="K161" s="17"/>
      <c r="L161" s="54">
        <v>-2431982.5299999998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165</v>
      </c>
      <c r="G162" s="45"/>
      <c r="H162" s="45"/>
      <c r="I162" s="15"/>
      <c r="J162" s="54">
        <v>-42000</v>
      </c>
      <c r="K162" s="17"/>
      <c r="L162" s="54">
        <v>-43000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119</v>
      </c>
      <c r="G163" s="45"/>
      <c r="H163" s="45"/>
      <c r="I163" s="15"/>
      <c r="J163" s="54">
        <v>59637012.450000003</v>
      </c>
      <c r="K163" s="17"/>
      <c r="L163" s="54">
        <v>63855635.780000001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120</v>
      </c>
      <c r="G164" s="45"/>
      <c r="H164" s="45"/>
      <c r="I164" s="15"/>
      <c r="J164" s="54">
        <v>89889.29</v>
      </c>
      <c r="K164" s="17"/>
      <c r="L164" s="54">
        <v>65155.46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121</v>
      </c>
      <c r="G165" s="45"/>
      <c r="H165" s="45"/>
      <c r="I165" s="15"/>
      <c r="J165" s="54">
        <v>-358398.24</v>
      </c>
      <c r="K165" s="17"/>
      <c r="L165" s="54">
        <v>-385657.5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122</v>
      </c>
      <c r="G166" s="45"/>
      <c r="H166" s="45"/>
      <c r="I166" s="15"/>
      <c r="J166" s="54">
        <v>-59637012.450000003</v>
      </c>
      <c r="K166" s="17"/>
      <c r="L166" s="54">
        <v>-63855635.780000001</v>
      </c>
      <c r="M166" s="4"/>
      <c r="N166" s="4"/>
      <c r="O166" s="4"/>
    </row>
    <row r="167" spans="3:15" ht="15" x14ac:dyDescent="0.2">
      <c r="C167" s="44" t="s">
        <v>123</v>
      </c>
      <c r="D167" s="45"/>
      <c r="E167" s="45"/>
      <c r="F167" s="45"/>
      <c r="G167" s="45"/>
      <c r="H167" s="45"/>
      <c r="I167" s="15"/>
      <c r="J167" s="46">
        <v>295898182.64000005</v>
      </c>
      <c r="K167" s="17"/>
      <c r="L167" s="46">
        <v>310692379.40999997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124</v>
      </c>
      <c r="G168" s="45"/>
      <c r="H168" s="45"/>
      <c r="I168" s="15"/>
      <c r="J168" s="54">
        <v>-250632585.66</v>
      </c>
      <c r="K168" s="17"/>
      <c r="L168" s="54">
        <v>-267774964.37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125</v>
      </c>
      <c r="G169" s="45"/>
      <c r="H169" s="45"/>
      <c r="I169" s="15"/>
      <c r="J169" s="54">
        <v>41283459.799999997</v>
      </c>
      <c r="K169" s="17"/>
      <c r="L169" s="54">
        <v>44493022</v>
      </c>
      <c r="M169" s="4"/>
      <c r="N169" s="4"/>
      <c r="O169" s="4"/>
    </row>
    <row r="170" spans="3:15" ht="15" x14ac:dyDescent="0.2">
      <c r="C170" s="44"/>
      <c r="D170" s="45"/>
      <c r="E170" s="45"/>
      <c r="F170" s="45" t="s">
        <v>166</v>
      </c>
      <c r="G170" s="45"/>
      <c r="H170" s="45"/>
      <c r="I170" s="15"/>
      <c r="J170" s="54">
        <v>-19940.25</v>
      </c>
      <c r="K170" s="17"/>
      <c r="L170" s="54">
        <v>-38179.9</v>
      </c>
      <c r="M170" s="4"/>
      <c r="N170" s="4"/>
      <c r="O170" s="4"/>
    </row>
    <row r="171" spans="3:15" ht="15" x14ac:dyDescent="0.2">
      <c r="C171" s="44" t="s">
        <v>126</v>
      </c>
      <c r="D171" s="45"/>
      <c r="E171" s="45"/>
      <c r="F171" s="45"/>
      <c r="G171" s="45"/>
      <c r="H171" s="45"/>
      <c r="I171" s="15"/>
      <c r="J171" s="46">
        <v>41263519.549999997</v>
      </c>
      <c r="K171" s="17"/>
      <c r="L171" s="46">
        <v>44454842.100000001</v>
      </c>
      <c r="M171" s="4"/>
      <c r="N171" s="4"/>
      <c r="O171" s="4"/>
    </row>
    <row r="172" spans="3:15" ht="15" x14ac:dyDescent="0.2">
      <c r="C172" s="44" t="s">
        <v>127</v>
      </c>
      <c r="D172" s="45"/>
      <c r="E172" s="45"/>
      <c r="F172" s="45"/>
      <c r="G172" s="45"/>
      <c r="H172" s="45"/>
      <c r="I172" s="15"/>
      <c r="J172" s="46">
        <v>-209369066.11000001</v>
      </c>
      <c r="K172" s="17"/>
      <c r="L172" s="46">
        <v>-223320122.27000001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128</v>
      </c>
      <c r="G173" s="45"/>
      <c r="H173" s="45"/>
      <c r="I173" s="15"/>
      <c r="J173" s="54">
        <v>-134199.6</v>
      </c>
      <c r="K173" s="17"/>
      <c r="L173" s="54">
        <v>-111833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129</v>
      </c>
      <c r="G174" s="45"/>
      <c r="H174" s="45"/>
      <c r="I174" s="15"/>
      <c r="J174" s="54">
        <v>-153348.25</v>
      </c>
      <c r="K174" s="17"/>
      <c r="L174" s="54">
        <v>-205204.86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130</v>
      </c>
      <c r="G175" s="45"/>
      <c r="H175" s="45"/>
      <c r="I175" s="15"/>
      <c r="J175" s="54">
        <v>0</v>
      </c>
      <c r="K175" s="17"/>
      <c r="L175" s="54">
        <v>-5200000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131</v>
      </c>
      <c r="G176" s="45"/>
      <c r="H176" s="45"/>
      <c r="I176" s="15"/>
      <c r="J176" s="54">
        <v>-84383094</v>
      </c>
      <c r="K176" s="17"/>
      <c r="L176" s="54">
        <v>-85057215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132</v>
      </c>
      <c r="G177" s="45"/>
      <c r="H177" s="45"/>
      <c r="I177" s="15"/>
      <c r="J177" s="54">
        <v>16182360</v>
      </c>
      <c r="K177" s="17"/>
      <c r="L177" s="54">
        <v>14535936</v>
      </c>
      <c r="M177" s="4"/>
      <c r="N177" s="4"/>
      <c r="O177" s="4"/>
    </row>
    <row r="178" spans="3:15" ht="15" x14ac:dyDescent="0.2">
      <c r="C178" s="44" t="s">
        <v>133</v>
      </c>
      <c r="D178" s="45"/>
      <c r="E178" s="45"/>
      <c r="F178" s="45"/>
      <c r="G178" s="45"/>
      <c r="H178" s="45"/>
      <c r="I178" s="15"/>
      <c r="J178" s="46">
        <v>-277857347.96000004</v>
      </c>
      <c r="K178" s="17"/>
      <c r="L178" s="46">
        <v>-299358439.13</v>
      </c>
      <c r="M178" s="4"/>
      <c r="N178" s="4"/>
      <c r="O178" s="4"/>
    </row>
    <row r="179" spans="3:15" ht="15" x14ac:dyDescent="0.2">
      <c r="C179" s="44" t="s">
        <v>134</v>
      </c>
      <c r="D179" s="45"/>
      <c r="E179" s="45"/>
      <c r="F179" s="45"/>
      <c r="G179" s="45"/>
      <c r="H179" s="45"/>
      <c r="I179" s="15"/>
      <c r="J179" s="46">
        <v>18040834.680000007</v>
      </c>
      <c r="K179" s="17"/>
      <c r="L179" s="46">
        <v>11333940.279999971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135</v>
      </c>
      <c r="G180" s="45"/>
      <c r="H180" s="45"/>
      <c r="I180" s="15"/>
      <c r="J180" s="54">
        <v>-6532611.3600000003</v>
      </c>
      <c r="K180" s="17"/>
      <c r="L180" s="54">
        <v>-6563910.7199999997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175</v>
      </c>
      <c r="G181" s="45"/>
      <c r="H181" s="45"/>
      <c r="I181" s="15"/>
      <c r="J181" s="54">
        <v>-215469.49</v>
      </c>
      <c r="K181" s="17"/>
      <c r="L181" s="54">
        <v>-140995.70000000001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136</v>
      </c>
      <c r="G182" s="45"/>
      <c r="H182" s="45"/>
      <c r="I182" s="15"/>
      <c r="J182" s="54">
        <v>-1546832.04</v>
      </c>
      <c r="K182" s="17"/>
      <c r="L182" s="54">
        <v>-1186039.8600000001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137</v>
      </c>
      <c r="G183" s="45"/>
      <c r="H183" s="45"/>
      <c r="I183" s="15"/>
      <c r="J183" s="54">
        <v>-450112.08</v>
      </c>
      <c r="K183" s="17"/>
      <c r="L183" s="54">
        <v>-606737.27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138</v>
      </c>
      <c r="G184" s="45"/>
      <c r="H184" s="45"/>
      <c r="I184" s="15"/>
      <c r="J184" s="54">
        <v>-1574434.56</v>
      </c>
      <c r="K184" s="17"/>
      <c r="L184" s="54">
        <v>-926700.68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139</v>
      </c>
      <c r="G185" s="45"/>
      <c r="H185" s="45"/>
      <c r="I185" s="15"/>
      <c r="J185" s="54">
        <v>-83291.360000000001</v>
      </c>
      <c r="K185" s="17"/>
      <c r="L185" s="54">
        <v>-80444.25</v>
      </c>
      <c r="M185" s="4"/>
      <c r="N185" s="4"/>
      <c r="O185" s="4"/>
    </row>
    <row r="186" spans="3:15" ht="15" x14ac:dyDescent="0.2">
      <c r="C186" s="44" t="s">
        <v>140</v>
      </c>
      <c r="D186" s="45"/>
      <c r="E186" s="45"/>
      <c r="F186" s="45"/>
      <c r="G186" s="45"/>
      <c r="H186" s="45"/>
      <c r="I186" s="15"/>
      <c r="J186" s="46">
        <v>-10402750.890000001</v>
      </c>
      <c r="K186" s="17"/>
      <c r="L186" s="46">
        <v>-9504828.4800000004</v>
      </c>
      <c r="M186" s="4"/>
      <c r="N186" s="4"/>
      <c r="O186" s="4"/>
    </row>
    <row r="187" spans="3:15" ht="15" x14ac:dyDescent="0.2">
      <c r="C187" s="44" t="s">
        <v>141</v>
      </c>
      <c r="D187" s="45"/>
      <c r="E187" s="45"/>
      <c r="F187" s="45"/>
      <c r="G187" s="45"/>
      <c r="H187" s="45"/>
      <c r="I187" s="15"/>
      <c r="J187" s="46">
        <v>-288260098.85000002</v>
      </c>
      <c r="K187" s="17"/>
      <c r="L187" s="46">
        <v>-308863267.61000001</v>
      </c>
      <c r="M187" s="4"/>
      <c r="N187" s="4"/>
      <c r="O187" s="4"/>
    </row>
    <row r="188" spans="3:15" ht="15" x14ac:dyDescent="0.2">
      <c r="C188" s="44" t="s">
        <v>142</v>
      </c>
      <c r="D188" s="45"/>
      <c r="E188" s="45"/>
      <c r="F188" s="45"/>
      <c r="G188" s="45"/>
      <c r="H188" s="45"/>
      <c r="I188" s="15"/>
      <c r="J188" s="46">
        <v>7638083.7900000066</v>
      </c>
      <c r="K188" s="17"/>
      <c r="L188" s="46">
        <v>1829111.7999999709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143</v>
      </c>
      <c r="G189" s="45"/>
      <c r="H189" s="45"/>
      <c r="I189" s="15"/>
      <c r="J189" s="54">
        <v>287976.90999999997</v>
      </c>
      <c r="K189" s="17"/>
      <c r="L189" s="54">
        <v>312708.92</v>
      </c>
      <c r="M189" s="4"/>
      <c r="N189" s="4"/>
      <c r="O189" s="4"/>
    </row>
    <row r="190" spans="3:15" ht="15" x14ac:dyDescent="0.2">
      <c r="C190" s="44"/>
      <c r="D190" s="45"/>
      <c r="E190" s="45"/>
      <c r="F190" s="45" t="s">
        <v>144</v>
      </c>
      <c r="G190" s="45"/>
      <c r="H190" s="45"/>
      <c r="I190" s="15"/>
      <c r="J190" s="54">
        <v>-134193.9</v>
      </c>
      <c r="K190" s="17"/>
      <c r="L190" s="54">
        <v>-286163.71000000002</v>
      </c>
      <c r="M190" s="4"/>
      <c r="N190" s="4"/>
      <c r="O190" s="4"/>
    </row>
    <row r="191" spans="3:15" ht="15" x14ac:dyDescent="0.2">
      <c r="C191" s="44"/>
      <c r="D191" s="45"/>
      <c r="E191" s="45"/>
      <c r="F191" s="45" t="s">
        <v>145</v>
      </c>
      <c r="G191" s="45"/>
      <c r="H191" s="45"/>
      <c r="I191" s="15"/>
      <c r="J191" s="54">
        <v>2076954.17</v>
      </c>
      <c r="K191" s="17"/>
      <c r="L191" s="54">
        <v>-1075109.9099999999</v>
      </c>
      <c r="M191" s="4"/>
      <c r="N191" s="4"/>
      <c r="O191" s="4"/>
    </row>
    <row r="192" spans="3:15" ht="15" x14ac:dyDescent="0.2">
      <c r="C192" s="44" t="s">
        <v>146</v>
      </c>
      <c r="D192" s="45"/>
      <c r="E192" s="45"/>
      <c r="F192" s="45"/>
      <c r="G192" s="45"/>
      <c r="H192" s="45"/>
      <c r="I192" s="15"/>
      <c r="J192" s="46">
        <v>2230737.1799999997</v>
      </c>
      <c r="K192" s="17"/>
      <c r="L192" s="46">
        <v>-1048564.7</v>
      </c>
      <c r="M192" s="4"/>
      <c r="N192" s="4"/>
      <c r="O192" s="4"/>
    </row>
    <row r="193" spans="3:15" ht="15" x14ac:dyDescent="0.2">
      <c r="C193" s="44" t="s">
        <v>149</v>
      </c>
      <c r="D193" s="45"/>
      <c r="E193" s="45"/>
      <c r="F193" s="45"/>
      <c r="G193" s="45"/>
      <c r="H193" s="45"/>
      <c r="I193" s="15"/>
      <c r="J193" s="46">
        <v>2230737.1799999997</v>
      </c>
      <c r="K193" s="17"/>
      <c r="L193" s="46">
        <v>-1048564.7</v>
      </c>
      <c r="M193" s="4"/>
      <c r="N193" s="4"/>
      <c r="O193" s="4"/>
    </row>
    <row r="194" spans="3:15" ht="15" x14ac:dyDescent="0.2">
      <c r="C194" s="44" t="s">
        <v>150</v>
      </c>
      <c r="D194" s="45"/>
      <c r="E194" s="45"/>
      <c r="F194" s="45"/>
      <c r="G194" s="45"/>
      <c r="H194" s="45"/>
      <c r="I194" s="15"/>
      <c r="J194" s="46">
        <v>9868820.9700000063</v>
      </c>
      <c r="K194" s="17"/>
      <c r="L194" s="46">
        <v>780547.09999997099</v>
      </c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 t="s">
        <v>155</v>
      </c>
      <c r="D312" s="45"/>
      <c r="E312" s="45"/>
      <c r="F312" s="45"/>
      <c r="G312" s="45"/>
      <c r="H312" s="45"/>
      <c r="I312" s="15"/>
      <c r="J312" s="54"/>
      <c r="K312" s="17"/>
      <c r="L312" s="54"/>
      <c r="M312" s="4"/>
      <c r="N312" s="4"/>
      <c r="O312" s="4"/>
    </row>
    <row r="313" spans="2:15" ht="14.45" hidden="1" customHeight="1" x14ac:dyDescent="0.2">
      <c r="C313" s="44"/>
      <c r="D313" s="45"/>
      <c r="E313" s="45"/>
      <c r="F313" s="45"/>
      <c r="G313" s="45"/>
      <c r="H313" s="45"/>
      <c r="I313" s="15"/>
      <c r="J313" s="54"/>
      <c r="K313" s="17"/>
      <c r="L313" s="54"/>
      <c r="M313" s="4"/>
      <c r="N313" s="4"/>
      <c r="O313" s="4"/>
    </row>
    <row r="314" spans="2:15" ht="14.45" hidden="1" customHeight="1" x14ac:dyDescent="0.2">
      <c r="C314" s="44"/>
      <c r="D314" s="45"/>
      <c r="E314" s="45"/>
      <c r="F314" s="45"/>
      <c r="G314" s="45"/>
      <c r="H314" s="45"/>
      <c r="I314" s="15"/>
      <c r="J314" s="54"/>
      <c r="K314" s="17"/>
      <c r="L314" s="54"/>
      <c r="M314" s="4"/>
      <c r="N314" s="4"/>
      <c r="O314" s="4"/>
    </row>
    <row r="315" spans="2:15" ht="14.45" hidden="1" customHeight="1" x14ac:dyDescent="0.2">
      <c r="C315" s="44"/>
      <c r="D315" s="45"/>
      <c r="E315" s="45"/>
      <c r="F315" s="45"/>
      <c r="G315" s="45"/>
      <c r="H315" s="45"/>
      <c r="I315" s="15"/>
      <c r="J315" s="54"/>
      <c r="K315" s="17"/>
      <c r="L315" s="54"/>
      <c r="M315" s="4"/>
      <c r="N315" s="4"/>
      <c r="O315" s="4"/>
    </row>
    <row r="316" spans="2:15" ht="14.45" hidden="1" customHeight="1" x14ac:dyDescent="0.2">
      <c r="C316" s="44"/>
      <c r="D316" s="45"/>
      <c r="E316" s="45"/>
      <c r="F316" s="45"/>
      <c r="G316" s="45"/>
      <c r="H316" s="45"/>
      <c r="I316" s="15"/>
      <c r="J316" s="54"/>
      <c r="K316" s="17"/>
      <c r="L316" s="54"/>
      <c r="M316" s="4"/>
      <c r="N316" s="4"/>
      <c r="O316" s="4"/>
    </row>
    <row r="317" spans="2:15" ht="14.45" hidden="1" customHeight="1" x14ac:dyDescent="0.2">
      <c r="C317" s="44"/>
      <c r="D317" s="45"/>
      <c r="E317" s="45"/>
      <c r="F317" s="45"/>
      <c r="G317" s="45"/>
      <c r="H317" s="45"/>
      <c r="I317" s="15"/>
      <c r="J317" s="54"/>
      <c r="K317" s="17"/>
      <c r="L317" s="54"/>
      <c r="M317" s="4"/>
      <c r="N317" s="4"/>
      <c r="O317" s="4"/>
    </row>
    <row r="318" spans="2:15" ht="14.45" hidden="1" customHeight="1" x14ac:dyDescent="0.2">
      <c r="C318" s="44"/>
      <c r="D318" s="45"/>
      <c r="E318" s="45"/>
      <c r="F318" s="45"/>
      <c r="G318" s="45"/>
      <c r="H318" s="45"/>
      <c r="I318" s="15"/>
      <c r="J318" s="54"/>
      <c r="K318" s="17"/>
      <c r="L318" s="54"/>
      <c r="M318" s="4"/>
      <c r="N318" s="4"/>
      <c r="O318" s="4"/>
    </row>
    <row r="319" spans="2:15" ht="14.45" hidden="1" customHeight="1" x14ac:dyDescent="0.2">
      <c r="C319" s="44"/>
      <c r="D319" s="45"/>
      <c r="E319" s="45"/>
      <c r="F319" s="45"/>
      <c r="G319" s="45"/>
      <c r="H319" s="45"/>
      <c r="I319" s="15"/>
      <c r="J319" s="54"/>
      <c r="K319" s="17"/>
      <c r="L319" s="54"/>
      <c r="M319" s="4"/>
      <c r="N319" s="4"/>
      <c r="O319" s="4"/>
    </row>
    <row r="320" spans="2:15" ht="14.45" hidden="1" customHeight="1" x14ac:dyDescent="0.2">
      <c r="C320" s="44"/>
      <c r="D320" s="45"/>
      <c r="E320" s="45"/>
      <c r="F320" s="45"/>
      <c r="G320" s="45"/>
      <c r="H320" s="45"/>
      <c r="I320" s="15"/>
      <c r="J320" s="54"/>
      <c r="K320" s="17"/>
      <c r="L320" s="54"/>
      <c r="M320" s="4"/>
      <c r="N320" s="4"/>
      <c r="O320" s="4"/>
    </row>
    <row r="321" spans="3:15" ht="14.45" hidden="1" customHeight="1" x14ac:dyDescent="0.2">
      <c r="C321" s="44"/>
      <c r="D321" s="45"/>
      <c r="E321" s="45"/>
      <c r="F321" s="45"/>
      <c r="G321" s="45"/>
      <c r="H321" s="45"/>
      <c r="I321" s="15"/>
      <c r="J321" s="54"/>
      <c r="K321" s="17"/>
      <c r="L321" s="54"/>
      <c r="M321" s="4"/>
      <c r="N321" s="4"/>
      <c r="O321" s="4"/>
    </row>
    <row r="322" spans="3:15" ht="14.45" hidden="1" customHeight="1" x14ac:dyDescent="0.2">
      <c r="C322" s="44"/>
      <c r="D322" s="45"/>
      <c r="E322" s="45"/>
      <c r="F322" s="45"/>
      <c r="G322" s="45"/>
      <c r="H322" s="45"/>
      <c r="I322" s="15"/>
      <c r="J322" s="54"/>
      <c r="K322" s="17"/>
      <c r="L322" s="54"/>
      <c r="M322" s="4"/>
      <c r="N322" s="4"/>
      <c r="O322" s="4"/>
    </row>
    <row r="323" spans="3:15" ht="14.45" hidden="1" customHeight="1" x14ac:dyDescent="0.2">
      <c r="C323" s="44"/>
      <c r="D323" s="45"/>
      <c r="E323" s="45"/>
      <c r="F323" s="45"/>
      <c r="G323" s="45"/>
      <c r="H323" s="45"/>
      <c r="I323" s="15"/>
      <c r="J323" s="54"/>
      <c r="K323" s="17"/>
      <c r="L323" s="54"/>
      <c r="M323" s="4"/>
      <c r="N323" s="4"/>
      <c r="O323" s="4"/>
    </row>
    <row r="324" spans="3:15" ht="14.45" hidden="1" customHeight="1" x14ac:dyDescent="0.2">
      <c r="C324" s="44"/>
      <c r="D324" s="45"/>
      <c r="E324" s="45"/>
      <c r="F324" s="45"/>
      <c r="G324" s="45"/>
      <c r="H324" s="45"/>
      <c r="I324" s="15"/>
      <c r="J324" s="54"/>
      <c r="K324" s="17"/>
      <c r="L324" s="54"/>
      <c r="M324" s="4"/>
      <c r="N324" s="4"/>
      <c r="O324" s="4"/>
    </row>
    <row r="325" spans="3:15" ht="14.45" hidden="1" customHeight="1" x14ac:dyDescent="0.2">
      <c r="C325" s="44"/>
      <c r="D325" s="45"/>
      <c r="E325" s="45"/>
      <c r="F325" s="45"/>
      <c r="G325" s="45"/>
      <c r="H325" s="45"/>
      <c r="I325" s="15"/>
      <c r="J325" s="54"/>
      <c r="K325" s="17"/>
      <c r="L325" s="54"/>
      <c r="M325" s="4"/>
      <c r="N325" s="4"/>
      <c r="O325" s="4"/>
    </row>
    <row r="326" spans="3:15" ht="14.45" hidden="1" customHeight="1" x14ac:dyDescent="0.2">
      <c r="C326" s="44"/>
      <c r="D326" s="45"/>
      <c r="E326" s="45"/>
      <c r="F326" s="45"/>
      <c r="G326" s="45"/>
      <c r="H326" s="45"/>
      <c r="I326" s="15"/>
      <c r="J326" s="54"/>
      <c r="K326" s="17"/>
      <c r="L326" s="54"/>
      <c r="M326" s="4"/>
      <c r="N326" s="4"/>
      <c r="O326" s="4"/>
    </row>
    <row r="327" spans="3:15" ht="14.45" hidden="1" customHeight="1" x14ac:dyDescent="0.2">
      <c r="C327" s="44"/>
      <c r="D327" s="45"/>
      <c r="E327" s="45"/>
      <c r="F327" s="45"/>
      <c r="G327" s="45"/>
      <c r="H327" s="45"/>
      <c r="I327" s="15"/>
      <c r="J327" s="54"/>
      <c r="K327" s="17"/>
      <c r="L327" s="54"/>
      <c r="M327" s="4"/>
      <c r="N327" s="4"/>
      <c r="O327" s="4"/>
    </row>
    <row r="328" spans="3:15" ht="14.45" hidden="1" customHeight="1" x14ac:dyDescent="0.2">
      <c r="C328" s="44"/>
      <c r="D328" s="45"/>
      <c r="E328" s="45"/>
      <c r="F328" s="45"/>
      <c r="G328" s="45"/>
      <c r="H328" s="45"/>
      <c r="I328" s="15"/>
      <c r="J328" s="54"/>
      <c r="K328" s="17"/>
      <c r="L328" s="54"/>
      <c r="M328" s="4"/>
      <c r="N328" s="4"/>
      <c r="O328" s="4"/>
    </row>
    <row r="329" spans="3:15" ht="14.45" hidden="1" customHeight="1" x14ac:dyDescent="0.2">
      <c r="C329" s="44"/>
      <c r="D329" s="45"/>
      <c r="E329" s="45"/>
      <c r="F329" s="45"/>
      <c r="G329" s="45"/>
      <c r="H329" s="45"/>
      <c r="I329" s="15"/>
      <c r="J329" s="54"/>
      <c r="K329" s="17"/>
      <c r="L329" s="54"/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 t="s">
        <v>206</v>
      </c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1" manualBreakCount="1">
    <brk id="309" max="16383" man="1"/>
  </rowBreak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46">
    <tabColor rgb="FFFFD1D1"/>
    <pageSetUpPr autoPageBreaks="0"/>
  </sheetPr>
  <dimension ref="A1:BZ616"/>
  <sheetViews>
    <sheetView showGridLines="0" showRowColHeaders="0" topLeftCell="A34" zoomScale="85" zoomScaleNormal="85" zoomScaleSheetLayoutView="85" workbookViewId="0">
      <selection activeCell="H173" sqref="H173"/>
    </sheetView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160081227.5</v>
      </c>
      <c r="K8" s="17"/>
      <c r="L8" s="46">
        <v>195935931.54000002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0</v>
      </c>
      <c r="K9" s="17"/>
      <c r="L9" s="54">
        <v>78460318.620000005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0</v>
      </c>
      <c r="K10" s="17"/>
      <c r="L10" s="54">
        <v>78460318.620000005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88</v>
      </c>
      <c r="E11" s="45"/>
      <c r="F11" s="45"/>
      <c r="G11" s="45"/>
      <c r="H11" s="45"/>
      <c r="I11" s="15"/>
      <c r="J11" s="54">
        <v>134993.5</v>
      </c>
      <c r="K11" s="17"/>
      <c r="L11" s="54">
        <v>40764.400000000001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89</v>
      </c>
      <c r="E12" s="45"/>
      <c r="F12" s="45"/>
      <c r="G12" s="45"/>
      <c r="H12" s="45"/>
      <c r="I12" s="15"/>
      <c r="J12" s="54">
        <v>14124725.680000002</v>
      </c>
      <c r="K12" s="17"/>
      <c r="L12" s="54">
        <v>21101823.989999998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/>
      <c r="E13" s="45" t="s">
        <v>90</v>
      </c>
      <c r="F13" s="45"/>
      <c r="G13" s="45"/>
      <c r="H13" s="45"/>
      <c r="I13" s="15"/>
      <c r="J13" s="54">
        <v>12353756.430000002</v>
      </c>
      <c r="K13" s="17"/>
      <c r="L13" s="54">
        <v>13087245.210000001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158</v>
      </c>
      <c r="F14" s="45"/>
      <c r="G14" s="45"/>
      <c r="H14" s="45"/>
      <c r="I14" s="15"/>
      <c r="J14" s="54">
        <v>323528</v>
      </c>
      <c r="K14" s="17"/>
      <c r="L14" s="54">
        <v>7750098.5099999998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91</v>
      </c>
      <c r="F15" s="45"/>
      <c r="G15" s="45"/>
      <c r="H15" s="45"/>
      <c r="I15" s="15"/>
      <c r="J15" s="54">
        <v>1447441.25</v>
      </c>
      <c r="K15" s="17"/>
      <c r="L15" s="54">
        <v>264480.27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 t="s">
        <v>93</v>
      </c>
      <c r="E16" s="45"/>
      <c r="F16" s="45"/>
      <c r="G16" s="45"/>
      <c r="H16" s="45"/>
      <c r="I16" s="15"/>
      <c r="J16" s="54">
        <v>686748.16000000003</v>
      </c>
      <c r="K16" s="17"/>
      <c r="L16" s="54">
        <v>4025402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94</v>
      </c>
      <c r="E17" s="45"/>
      <c r="F17" s="45"/>
      <c r="G17" s="45"/>
      <c r="H17" s="45"/>
      <c r="I17" s="15"/>
      <c r="J17" s="54">
        <v>145134760.16</v>
      </c>
      <c r="K17" s="17"/>
      <c r="L17" s="54">
        <v>92307622.530000001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 t="s">
        <v>95</v>
      </c>
      <c r="D18" s="45"/>
      <c r="E18" s="45"/>
      <c r="F18" s="45"/>
      <c r="G18" s="45"/>
      <c r="H18" s="45"/>
      <c r="I18" s="15"/>
      <c r="J18" s="46">
        <v>160081227.5</v>
      </c>
      <c r="K18" s="17"/>
      <c r="L18" s="46">
        <v>195935931.53999999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96</v>
      </c>
      <c r="E19" s="45"/>
      <c r="F19" s="45"/>
      <c r="G19" s="45"/>
      <c r="H19" s="45"/>
      <c r="I19" s="15"/>
      <c r="J19" s="54">
        <v>37739751.399999999</v>
      </c>
      <c r="K19" s="17"/>
      <c r="L19" s="54">
        <v>35454491.509999998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/>
      <c r="E20" s="45" t="s">
        <v>97</v>
      </c>
      <c r="F20" s="45"/>
      <c r="G20" s="45"/>
      <c r="H20" s="45"/>
      <c r="I20" s="15"/>
      <c r="J20" s="54">
        <v>150000</v>
      </c>
      <c r="K20" s="17"/>
      <c r="L20" s="54">
        <v>150000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205</v>
      </c>
      <c r="F21" s="45"/>
      <c r="G21" s="45"/>
      <c r="H21" s="45"/>
      <c r="I21" s="15"/>
      <c r="J21" s="54">
        <v>37589751.399999999</v>
      </c>
      <c r="K21" s="17"/>
      <c r="L21" s="54">
        <v>35304491.509999998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/>
      <c r="F22" s="45" t="s">
        <v>99</v>
      </c>
      <c r="G22" s="45"/>
      <c r="H22" s="45"/>
      <c r="I22" s="15"/>
      <c r="J22" s="54">
        <v>37548051.399999999</v>
      </c>
      <c r="K22" s="17"/>
      <c r="L22" s="54">
        <v>35262791.509999998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101</v>
      </c>
      <c r="G23" s="45"/>
      <c r="H23" s="45"/>
      <c r="I23" s="15"/>
      <c r="J23" s="54">
        <v>41700</v>
      </c>
      <c r="K23" s="17"/>
      <c r="L23" s="54">
        <v>41700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 t="s">
        <v>102</v>
      </c>
      <c r="E24" s="45"/>
      <c r="F24" s="45"/>
      <c r="G24" s="45"/>
      <c r="H24" s="45"/>
      <c r="I24" s="15"/>
      <c r="J24" s="54">
        <v>122341476.09999999</v>
      </c>
      <c r="K24" s="17"/>
      <c r="L24" s="54">
        <v>160481440.03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 t="s">
        <v>103</v>
      </c>
      <c r="F25" s="45"/>
      <c r="G25" s="45"/>
      <c r="H25" s="45"/>
      <c r="I25" s="15"/>
      <c r="J25" s="54">
        <v>26900000</v>
      </c>
      <c r="K25" s="17"/>
      <c r="L25" s="54">
        <v>42300000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106</v>
      </c>
      <c r="G26" s="45"/>
      <c r="H26" s="45"/>
      <c r="I26" s="15"/>
      <c r="J26" s="54">
        <v>26900000</v>
      </c>
      <c r="K26" s="17"/>
      <c r="L26" s="54">
        <v>42300000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 t="s">
        <v>108</v>
      </c>
      <c r="F27" s="45"/>
      <c r="G27" s="45"/>
      <c r="H27" s="45"/>
      <c r="I27" s="15"/>
      <c r="J27" s="54">
        <v>1112988.6499999999</v>
      </c>
      <c r="K27" s="17"/>
      <c r="L27" s="54">
        <v>70601.7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 t="s">
        <v>109</v>
      </c>
      <c r="F28" s="45"/>
      <c r="G28" s="45"/>
      <c r="H28" s="45"/>
      <c r="I28" s="15"/>
      <c r="J28" s="54">
        <v>1596544.15</v>
      </c>
      <c r="K28" s="17"/>
      <c r="L28" s="54">
        <v>25309.599999999999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 t="s">
        <v>110</v>
      </c>
      <c r="F29" s="45"/>
      <c r="G29" s="45"/>
      <c r="H29" s="45"/>
      <c r="I29" s="15"/>
      <c r="J29" s="54">
        <v>37473144.850000001</v>
      </c>
      <c r="K29" s="17"/>
      <c r="L29" s="54">
        <v>42062636.649999999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 t="s">
        <v>163</v>
      </c>
      <c r="F30" s="45"/>
      <c r="G30" s="45"/>
      <c r="H30" s="45"/>
      <c r="I30" s="15"/>
      <c r="J30" s="54">
        <v>3405.2</v>
      </c>
      <c r="K30" s="17"/>
      <c r="L30" s="54">
        <v>5295.55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164</v>
      </c>
      <c r="F31" s="45"/>
      <c r="G31" s="45"/>
      <c r="H31" s="45"/>
      <c r="I31" s="15"/>
      <c r="J31" s="54">
        <v>814344.97</v>
      </c>
      <c r="K31" s="17"/>
      <c r="L31" s="54">
        <v>8233161.9800000004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174</v>
      </c>
      <c r="F32" s="45"/>
      <c r="G32" s="45"/>
      <c r="H32" s="45"/>
      <c r="I32" s="15"/>
      <c r="J32" s="54">
        <v>1473536.25</v>
      </c>
      <c r="K32" s="17"/>
      <c r="L32" s="54">
        <v>1795831.55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112</v>
      </c>
      <c r="F33" s="45"/>
      <c r="G33" s="45"/>
      <c r="H33" s="45"/>
      <c r="I33" s="15"/>
      <c r="J33" s="54">
        <v>1438.96</v>
      </c>
      <c r="K33" s="17"/>
      <c r="L33" s="54">
        <v>0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113</v>
      </c>
      <c r="F34" s="45"/>
      <c r="G34" s="45"/>
      <c r="H34" s="45"/>
      <c r="I34" s="15"/>
      <c r="J34" s="54">
        <v>1843418.07</v>
      </c>
      <c r="K34" s="17"/>
      <c r="L34" s="54">
        <v>0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114</v>
      </c>
      <c r="F35" s="45"/>
      <c r="G35" s="45"/>
      <c r="H35" s="45"/>
      <c r="I35" s="15"/>
      <c r="J35" s="54">
        <v>51122655</v>
      </c>
      <c r="K35" s="17"/>
      <c r="L35" s="54">
        <v>65988603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hidden="1" customHeight="1" x14ac:dyDescent="0.2">
      <c r="C36" s="44"/>
      <c r="D36" s="45"/>
      <c r="E36" s="45"/>
      <c r="F36" s="45"/>
      <c r="G36" s="45"/>
      <c r="H36" s="45"/>
      <c r="I36" s="15"/>
      <c r="J36" s="54"/>
      <c r="K36" s="17"/>
      <c r="L36" s="54"/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hidden="1" customHeight="1" x14ac:dyDescent="0.2">
      <c r="C37" s="44"/>
      <c r="D37" s="45"/>
      <c r="E37" s="45"/>
      <c r="F37" s="45"/>
      <c r="G37" s="45"/>
      <c r="H37" s="45"/>
      <c r="I37" s="15"/>
      <c r="J37" s="54"/>
      <c r="K37" s="17"/>
      <c r="L37" s="54"/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254346433.25</v>
      </c>
      <c r="K160" s="17"/>
      <c r="L160" s="54">
        <v>292256598.19999999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-598112.37</v>
      </c>
      <c r="K161" s="17"/>
      <c r="L161" s="54">
        <v>-821990.7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165</v>
      </c>
      <c r="G162" s="45"/>
      <c r="H162" s="45"/>
      <c r="I162" s="15"/>
      <c r="J162" s="54">
        <v>0</v>
      </c>
      <c r="K162" s="17"/>
      <c r="L162" s="54">
        <v>-56302181.520000003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119</v>
      </c>
      <c r="G163" s="45"/>
      <c r="H163" s="45"/>
      <c r="I163" s="15"/>
      <c r="J163" s="54">
        <v>26217584</v>
      </c>
      <c r="K163" s="17"/>
      <c r="L163" s="54">
        <v>28377627.550000001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121</v>
      </c>
      <c r="G164" s="45"/>
      <c r="H164" s="45"/>
      <c r="I164" s="15"/>
      <c r="J164" s="54">
        <v>-409540.8</v>
      </c>
      <c r="K164" s="17"/>
      <c r="L164" s="54">
        <v>-491578.8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122</v>
      </c>
      <c r="G165" s="45"/>
      <c r="H165" s="45"/>
      <c r="I165" s="15"/>
      <c r="J165" s="54">
        <v>-26217584</v>
      </c>
      <c r="K165" s="17"/>
      <c r="L165" s="54">
        <v>-28377627.550000001</v>
      </c>
      <c r="M165" s="4"/>
      <c r="N165" s="4"/>
      <c r="O165" s="4"/>
    </row>
    <row r="166" spans="3:15" ht="15" x14ac:dyDescent="0.2">
      <c r="C166" s="44" t="s">
        <v>123</v>
      </c>
      <c r="D166" s="45"/>
      <c r="E166" s="45"/>
      <c r="F166" s="45"/>
      <c r="G166" s="45"/>
      <c r="H166" s="45"/>
      <c r="I166" s="15"/>
      <c r="J166" s="46">
        <v>253338780.07999998</v>
      </c>
      <c r="K166" s="17"/>
      <c r="L166" s="46">
        <v>234640847.17999998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124</v>
      </c>
      <c r="G167" s="45"/>
      <c r="H167" s="45"/>
      <c r="I167" s="15"/>
      <c r="J167" s="54">
        <v>-170449522.03999999</v>
      </c>
      <c r="K167" s="17"/>
      <c r="L167" s="54">
        <v>-188225795.02000001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125</v>
      </c>
      <c r="G168" s="45"/>
      <c r="H168" s="45"/>
      <c r="I168" s="15"/>
      <c r="J168" s="54">
        <v>34060124.850000001</v>
      </c>
      <c r="K168" s="17"/>
      <c r="L168" s="54">
        <v>37921395.850000001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166</v>
      </c>
      <c r="G169" s="45"/>
      <c r="H169" s="45"/>
      <c r="I169" s="15"/>
      <c r="J169" s="54">
        <v>-43488.29</v>
      </c>
      <c r="K169" s="17"/>
      <c r="L169" s="54">
        <v>-39725.5</v>
      </c>
      <c r="M169" s="4"/>
      <c r="N169" s="4"/>
      <c r="O169" s="4"/>
    </row>
    <row r="170" spans="3:15" ht="15" x14ac:dyDescent="0.2">
      <c r="C170" s="44" t="s">
        <v>126</v>
      </c>
      <c r="D170" s="45"/>
      <c r="E170" s="45"/>
      <c r="F170" s="45"/>
      <c r="G170" s="45"/>
      <c r="H170" s="45"/>
      <c r="I170" s="15"/>
      <c r="J170" s="46">
        <v>34016636.560000002</v>
      </c>
      <c r="K170" s="17"/>
      <c r="L170" s="46">
        <v>37881670.350000001</v>
      </c>
      <c r="M170" s="4"/>
      <c r="N170" s="4"/>
      <c r="O170" s="4"/>
    </row>
    <row r="171" spans="3:15" ht="15" x14ac:dyDescent="0.2">
      <c r="C171" s="44" t="s">
        <v>127</v>
      </c>
      <c r="D171" s="45"/>
      <c r="E171" s="45"/>
      <c r="F171" s="45"/>
      <c r="G171" s="45"/>
      <c r="H171" s="45"/>
      <c r="I171" s="15"/>
      <c r="J171" s="46">
        <v>-136432885.47999999</v>
      </c>
      <c r="K171" s="17"/>
      <c r="L171" s="46">
        <v>-150344124.67000002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167</v>
      </c>
      <c r="G172" s="45"/>
      <c r="H172" s="45"/>
      <c r="I172" s="15"/>
      <c r="J172" s="54">
        <v>-204852.45</v>
      </c>
      <c r="K172" s="17"/>
      <c r="L172" s="54">
        <v>-281752.5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128</v>
      </c>
      <c r="G173" s="45"/>
      <c r="H173" s="45"/>
      <c r="I173" s="15"/>
      <c r="J173" s="54">
        <v>-3609995.3</v>
      </c>
      <c r="K173" s="17"/>
      <c r="L173" s="54">
        <v>-4179980.85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129</v>
      </c>
      <c r="G174" s="45"/>
      <c r="H174" s="45"/>
      <c r="I174" s="15"/>
      <c r="J174" s="54">
        <v>1904066.01</v>
      </c>
      <c r="K174" s="17"/>
      <c r="L174" s="54">
        <v>2489592.54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168</v>
      </c>
      <c r="G175" s="45"/>
      <c r="H175" s="45"/>
      <c r="I175" s="15"/>
      <c r="J175" s="54">
        <v>-490816.96</v>
      </c>
      <c r="K175" s="17"/>
      <c r="L175" s="54">
        <v>54319118.049999997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130</v>
      </c>
      <c r="G176" s="45"/>
      <c r="H176" s="45"/>
      <c r="I176" s="15"/>
      <c r="J176" s="54">
        <v>15400000</v>
      </c>
      <c r="K176" s="17"/>
      <c r="L176" s="54">
        <v>1000000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131</v>
      </c>
      <c r="G177" s="45"/>
      <c r="H177" s="45"/>
      <c r="I177" s="15"/>
      <c r="J177" s="54">
        <v>-131715712</v>
      </c>
      <c r="K177" s="17"/>
      <c r="L177" s="54">
        <v>-147911668</v>
      </c>
      <c r="M177" s="4"/>
      <c r="N177" s="4"/>
      <c r="O177" s="4"/>
    </row>
    <row r="178" spans="3:15" ht="15" x14ac:dyDescent="0.2">
      <c r="C178" s="44"/>
      <c r="D178" s="45"/>
      <c r="E178" s="45"/>
      <c r="F178" s="45" t="s">
        <v>132</v>
      </c>
      <c r="G178" s="45"/>
      <c r="H178" s="45"/>
      <c r="I178" s="15"/>
      <c r="J178" s="54">
        <v>14406121</v>
      </c>
      <c r="K178" s="17"/>
      <c r="L178" s="54">
        <v>21484509</v>
      </c>
      <c r="M178" s="4"/>
      <c r="N178" s="4"/>
      <c r="O178" s="4"/>
    </row>
    <row r="179" spans="3:15" ht="15" x14ac:dyDescent="0.2">
      <c r="C179" s="44" t="s">
        <v>133</v>
      </c>
      <c r="D179" s="45"/>
      <c r="E179" s="45"/>
      <c r="F179" s="45"/>
      <c r="G179" s="45"/>
      <c r="H179" s="45"/>
      <c r="I179" s="15"/>
      <c r="J179" s="46">
        <v>-240744075.18000001</v>
      </c>
      <c r="K179" s="17"/>
      <c r="L179" s="46">
        <v>-223424306.43000001</v>
      </c>
      <c r="M179" s="4"/>
      <c r="N179" s="4"/>
      <c r="O179" s="4"/>
    </row>
    <row r="180" spans="3:15" ht="15" x14ac:dyDescent="0.2">
      <c r="C180" s="44" t="s">
        <v>134</v>
      </c>
      <c r="D180" s="45"/>
      <c r="E180" s="45"/>
      <c r="F180" s="45"/>
      <c r="G180" s="45"/>
      <c r="H180" s="45"/>
      <c r="I180" s="15"/>
      <c r="J180" s="46">
        <v>12594704.899999976</v>
      </c>
      <c r="K180" s="17"/>
      <c r="L180" s="46">
        <v>11216540.74999997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175</v>
      </c>
      <c r="G181" s="45"/>
      <c r="H181" s="45"/>
      <c r="I181" s="15"/>
      <c r="J181" s="54">
        <v>-39195</v>
      </c>
      <c r="K181" s="17"/>
      <c r="L181" s="54">
        <v>-11035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136</v>
      </c>
      <c r="G182" s="45"/>
      <c r="H182" s="45"/>
      <c r="I182" s="15"/>
      <c r="J182" s="54">
        <v>-11221705.6</v>
      </c>
      <c r="K182" s="17"/>
      <c r="L182" s="54">
        <v>-12628400.859999999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137</v>
      </c>
      <c r="G183" s="45"/>
      <c r="H183" s="45"/>
      <c r="I183" s="15"/>
      <c r="J183" s="54">
        <v>-39150.03</v>
      </c>
      <c r="K183" s="17"/>
      <c r="L183" s="54">
        <v>-37976.68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138</v>
      </c>
      <c r="G184" s="45"/>
      <c r="H184" s="45"/>
      <c r="I184" s="15"/>
      <c r="J184" s="54">
        <v>-145538.87</v>
      </c>
      <c r="K184" s="17"/>
      <c r="L184" s="54">
        <v>-474134.38</v>
      </c>
      <c r="M184" s="4"/>
      <c r="N184" s="4"/>
      <c r="O184" s="4"/>
    </row>
    <row r="185" spans="3:15" ht="15" x14ac:dyDescent="0.2">
      <c r="C185" s="44" t="s">
        <v>140</v>
      </c>
      <c r="D185" s="45"/>
      <c r="E185" s="45"/>
      <c r="F185" s="45"/>
      <c r="G185" s="45"/>
      <c r="H185" s="45"/>
      <c r="I185" s="15"/>
      <c r="J185" s="46">
        <v>-11445589.499999998</v>
      </c>
      <c r="K185" s="17"/>
      <c r="L185" s="46">
        <v>-13151546.92</v>
      </c>
      <c r="M185" s="4"/>
      <c r="N185" s="4"/>
      <c r="O185" s="4"/>
    </row>
    <row r="186" spans="3:15" ht="15" x14ac:dyDescent="0.2">
      <c r="C186" s="44" t="s">
        <v>141</v>
      </c>
      <c r="D186" s="45"/>
      <c r="E186" s="45"/>
      <c r="F186" s="45"/>
      <c r="G186" s="45"/>
      <c r="H186" s="45"/>
      <c r="I186" s="15"/>
      <c r="J186" s="46">
        <v>-252189664.68000001</v>
      </c>
      <c r="K186" s="17"/>
      <c r="L186" s="46">
        <v>-236575853.34999999</v>
      </c>
      <c r="M186" s="4"/>
      <c r="N186" s="4"/>
      <c r="O186" s="4"/>
    </row>
    <row r="187" spans="3:15" ht="15" x14ac:dyDescent="0.2">
      <c r="C187" s="44" t="s">
        <v>142</v>
      </c>
      <c r="D187" s="45"/>
      <c r="E187" s="45"/>
      <c r="F187" s="45"/>
      <c r="G187" s="45"/>
      <c r="H187" s="45"/>
      <c r="I187" s="15"/>
      <c r="J187" s="46">
        <v>1149115.399999978</v>
      </c>
      <c r="K187" s="17"/>
      <c r="L187" s="46">
        <v>-1935006.1700000297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143</v>
      </c>
      <c r="G188" s="45"/>
      <c r="H188" s="45"/>
      <c r="I188" s="15"/>
      <c r="J188" s="54">
        <v>1503552.81</v>
      </c>
      <c r="K188" s="17"/>
      <c r="L188" s="54">
        <v>2495955.77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144</v>
      </c>
      <c r="G189" s="45"/>
      <c r="H189" s="45"/>
      <c r="I189" s="15"/>
      <c r="J189" s="54">
        <v>-367408.32</v>
      </c>
      <c r="K189" s="17"/>
      <c r="L189" s="54">
        <v>-385260.89</v>
      </c>
      <c r="M189" s="4"/>
      <c r="N189" s="4"/>
      <c r="O189" s="4"/>
    </row>
    <row r="190" spans="3:15" ht="15" x14ac:dyDescent="0.2">
      <c r="C190" s="44" t="s">
        <v>146</v>
      </c>
      <c r="D190" s="45"/>
      <c r="E190" s="45"/>
      <c r="F190" s="45"/>
      <c r="G190" s="45"/>
      <c r="H190" s="45"/>
      <c r="I190" s="15"/>
      <c r="J190" s="46">
        <v>1136144.49</v>
      </c>
      <c r="K190" s="17"/>
      <c r="L190" s="46">
        <v>2110694.88</v>
      </c>
      <c r="M190" s="4"/>
      <c r="N190" s="4"/>
      <c r="O190" s="4"/>
    </row>
    <row r="191" spans="3:15" ht="15" x14ac:dyDescent="0.2">
      <c r="C191" s="44" t="s">
        <v>149</v>
      </c>
      <c r="D191" s="45"/>
      <c r="E191" s="45"/>
      <c r="F191" s="45"/>
      <c r="G191" s="45"/>
      <c r="H191" s="45"/>
      <c r="I191" s="15"/>
      <c r="J191" s="46">
        <v>1136144.49</v>
      </c>
      <c r="K191" s="17"/>
      <c r="L191" s="46">
        <v>2110694.88</v>
      </c>
      <c r="M191" s="4"/>
      <c r="N191" s="4"/>
      <c r="O191" s="4"/>
    </row>
    <row r="192" spans="3:15" ht="15" x14ac:dyDescent="0.2">
      <c r="C192" s="44" t="s">
        <v>150</v>
      </c>
      <c r="D192" s="45"/>
      <c r="E192" s="45"/>
      <c r="F192" s="45"/>
      <c r="G192" s="45"/>
      <c r="H192" s="45"/>
      <c r="I192" s="15"/>
      <c r="J192" s="46">
        <v>2285259.8899999782</v>
      </c>
      <c r="K192" s="17"/>
      <c r="L192" s="46">
        <v>175688.70999997016</v>
      </c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 t="s">
        <v>155</v>
      </c>
      <c r="D312" s="45"/>
      <c r="E312" s="45"/>
      <c r="F312" s="45"/>
      <c r="G312" s="45"/>
      <c r="H312" s="45"/>
      <c r="I312" s="15"/>
      <c r="J312" s="54"/>
      <c r="K312" s="17"/>
      <c r="L312" s="54"/>
      <c r="M312" s="4"/>
      <c r="N312" s="4"/>
      <c r="O312" s="4"/>
    </row>
    <row r="313" spans="2:15" ht="14.45" hidden="1" customHeight="1" x14ac:dyDescent="0.2">
      <c r="C313" s="44"/>
      <c r="D313" s="45"/>
      <c r="E313" s="45"/>
      <c r="F313" s="45"/>
      <c r="G313" s="45"/>
      <c r="H313" s="45"/>
      <c r="I313" s="15"/>
      <c r="J313" s="54"/>
      <c r="K313" s="17"/>
      <c r="L313" s="54"/>
      <c r="M313" s="4"/>
      <c r="N313" s="4"/>
      <c r="O313" s="4"/>
    </row>
    <row r="314" spans="2:15" ht="14.45" hidden="1" customHeight="1" x14ac:dyDescent="0.2">
      <c r="C314" s="44"/>
      <c r="D314" s="45"/>
      <c r="E314" s="45"/>
      <c r="F314" s="45"/>
      <c r="G314" s="45"/>
      <c r="H314" s="45"/>
      <c r="I314" s="15"/>
      <c r="J314" s="54"/>
      <c r="K314" s="17"/>
      <c r="L314" s="54"/>
      <c r="M314" s="4"/>
      <c r="N314" s="4"/>
      <c r="O314" s="4"/>
    </row>
    <row r="315" spans="2:15" ht="14.45" hidden="1" customHeight="1" x14ac:dyDescent="0.2">
      <c r="C315" s="44"/>
      <c r="D315" s="45"/>
      <c r="E315" s="45"/>
      <c r="F315" s="45"/>
      <c r="G315" s="45"/>
      <c r="H315" s="45"/>
      <c r="I315" s="15"/>
      <c r="J315" s="54"/>
      <c r="K315" s="17"/>
      <c r="L315" s="54"/>
      <c r="M315" s="4"/>
      <c r="N315" s="4"/>
      <c r="O315" s="4"/>
    </row>
    <row r="316" spans="2:15" ht="14.45" hidden="1" customHeight="1" x14ac:dyDescent="0.2">
      <c r="C316" s="44"/>
      <c r="D316" s="45"/>
      <c r="E316" s="45"/>
      <c r="F316" s="45"/>
      <c r="G316" s="45"/>
      <c r="H316" s="45"/>
      <c r="I316" s="15"/>
      <c r="J316" s="54"/>
      <c r="K316" s="17"/>
      <c r="L316" s="54"/>
      <c r="M316" s="4"/>
      <c r="N316" s="4"/>
      <c r="O316" s="4"/>
    </row>
    <row r="317" spans="2:15" ht="14.45" hidden="1" customHeight="1" x14ac:dyDescent="0.2">
      <c r="C317" s="44"/>
      <c r="D317" s="45"/>
      <c r="E317" s="45"/>
      <c r="F317" s="45"/>
      <c r="G317" s="45"/>
      <c r="H317" s="45"/>
      <c r="I317" s="15"/>
      <c r="J317" s="54"/>
      <c r="K317" s="17"/>
      <c r="L317" s="54"/>
      <c r="M317" s="4"/>
      <c r="N317" s="4"/>
      <c r="O317" s="4"/>
    </row>
    <row r="318" spans="2:15" ht="14.45" hidden="1" customHeight="1" x14ac:dyDescent="0.2">
      <c r="C318" s="44"/>
      <c r="D318" s="45"/>
      <c r="E318" s="45"/>
      <c r="F318" s="45"/>
      <c r="G318" s="45"/>
      <c r="H318" s="45"/>
      <c r="I318" s="15"/>
      <c r="J318" s="54"/>
      <c r="K318" s="17"/>
      <c r="L318" s="54"/>
      <c r="M318" s="4"/>
      <c r="N318" s="4"/>
      <c r="O318" s="4"/>
    </row>
    <row r="319" spans="2:15" ht="14.45" hidden="1" customHeight="1" x14ac:dyDescent="0.2">
      <c r="C319" s="44"/>
      <c r="D319" s="45"/>
      <c r="E319" s="45"/>
      <c r="F319" s="45"/>
      <c r="G319" s="45"/>
      <c r="H319" s="45"/>
      <c r="I319" s="15"/>
      <c r="J319" s="54"/>
      <c r="K319" s="17"/>
      <c r="L319" s="54"/>
      <c r="M319" s="4"/>
      <c r="N319" s="4"/>
      <c r="O319" s="4"/>
    </row>
    <row r="320" spans="2:15" ht="14.45" hidden="1" customHeight="1" x14ac:dyDescent="0.2">
      <c r="C320" s="44"/>
      <c r="D320" s="45"/>
      <c r="E320" s="45"/>
      <c r="F320" s="45"/>
      <c r="G320" s="45"/>
      <c r="H320" s="45"/>
      <c r="I320" s="15"/>
      <c r="J320" s="54"/>
      <c r="K320" s="17"/>
      <c r="L320" s="54"/>
      <c r="M320" s="4"/>
      <c r="N320" s="4"/>
      <c r="O320" s="4"/>
    </row>
    <row r="321" spans="3:15" ht="14.45" hidden="1" customHeight="1" x14ac:dyDescent="0.2">
      <c r="C321" s="44"/>
      <c r="D321" s="45"/>
      <c r="E321" s="45"/>
      <c r="F321" s="45"/>
      <c r="G321" s="45"/>
      <c r="H321" s="45"/>
      <c r="I321" s="15"/>
      <c r="J321" s="54"/>
      <c r="K321" s="17"/>
      <c r="L321" s="54"/>
      <c r="M321" s="4"/>
      <c r="N321" s="4"/>
      <c r="O321" s="4"/>
    </row>
    <row r="322" spans="3:15" ht="14.45" hidden="1" customHeight="1" x14ac:dyDescent="0.2">
      <c r="C322" s="44"/>
      <c r="D322" s="45"/>
      <c r="E322" s="45"/>
      <c r="F322" s="45"/>
      <c r="G322" s="45"/>
      <c r="H322" s="45"/>
      <c r="I322" s="15"/>
      <c r="J322" s="54"/>
      <c r="K322" s="17"/>
      <c r="L322" s="54"/>
      <c r="M322" s="4"/>
      <c r="N322" s="4"/>
      <c r="O322" s="4"/>
    </row>
    <row r="323" spans="3:15" ht="14.45" hidden="1" customHeight="1" x14ac:dyDescent="0.2">
      <c r="C323" s="44"/>
      <c r="D323" s="45"/>
      <c r="E323" s="45"/>
      <c r="F323" s="45"/>
      <c r="G323" s="45"/>
      <c r="H323" s="45"/>
      <c r="I323" s="15"/>
      <c r="J323" s="54"/>
      <c r="K323" s="17"/>
      <c r="L323" s="54"/>
      <c r="M323" s="4"/>
      <c r="N323" s="4"/>
      <c r="O323" s="4"/>
    </row>
    <row r="324" spans="3:15" ht="14.45" hidden="1" customHeight="1" x14ac:dyDescent="0.2">
      <c r="C324" s="44"/>
      <c r="D324" s="45"/>
      <c r="E324" s="45"/>
      <c r="F324" s="45"/>
      <c r="G324" s="45"/>
      <c r="H324" s="45"/>
      <c r="I324" s="15"/>
      <c r="J324" s="54"/>
      <c r="K324" s="17"/>
      <c r="L324" s="54"/>
      <c r="M324" s="4"/>
      <c r="N324" s="4"/>
      <c r="O324" s="4"/>
    </row>
    <row r="325" spans="3:15" ht="14.45" hidden="1" customHeight="1" x14ac:dyDescent="0.2">
      <c r="C325" s="44"/>
      <c r="D325" s="45"/>
      <c r="E325" s="45"/>
      <c r="F325" s="45"/>
      <c r="G325" s="45"/>
      <c r="H325" s="45"/>
      <c r="I325" s="15"/>
      <c r="J325" s="54"/>
      <c r="K325" s="17"/>
      <c r="L325" s="54"/>
      <c r="M325" s="4"/>
      <c r="N325" s="4"/>
      <c r="O325" s="4"/>
    </row>
    <row r="326" spans="3:15" ht="14.45" hidden="1" customHeight="1" x14ac:dyDescent="0.2">
      <c r="C326" s="44"/>
      <c r="D326" s="45"/>
      <c r="E326" s="45"/>
      <c r="F326" s="45"/>
      <c r="G326" s="45"/>
      <c r="H326" s="45"/>
      <c r="I326" s="15"/>
      <c r="J326" s="54"/>
      <c r="K326" s="17"/>
      <c r="L326" s="54"/>
      <c r="M326" s="4"/>
      <c r="N326" s="4"/>
      <c r="O326" s="4"/>
    </row>
    <row r="327" spans="3:15" ht="14.45" hidden="1" customHeight="1" x14ac:dyDescent="0.2">
      <c r="C327" s="44"/>
      <c r="D327" s="45"/>
      <c r="E327" s="45"/>
      <c r="F327" s="45"/>
      <c r="G327" s="45"/>
      <c r="H327" s="45"/>
      <c r="I327" s="15"/>
      <c r="J327" s="54"/>
      <c r="K327" s="17"/>
      <c r="L327" s="54"/>
      <c r="M327" s="4"/>
      <c r="N327" s="4"/>
      <c r="O327" s="4"/>
    </row>
    <row r="328" spans="3:15" ht="14.45" hidden="1" customHeight="1" x14ac:dyDescent="0.2">
      <c r="C328" s="44"/>
      <c r="D328" s="45"/>
      <c r="E328" s="45"/>
      <c r="F328" s="45"/>
      <c r="G328" s="45"/>
      <c r="H328" s="45"/>
      <c r="I328" s="15"/>
      <c r="J328" s="54"/>
      <c r="K328" s="17"/>
      <c r="L328" s="54"/>
      <c r="M328" s="4"/>
      <c r="N328" s="4"/>
      <c r="O328" s="4"/>
    </row>
    <row r="329" spans="3:15" ht="14.45" hidden="1" customHeight="1" x14ac:dyDescent="0.2">
      <c r="C329" s="44"/>
      <c r="D329" s="45"/>
      <c r="E329" s="45"/>
      <c r="F329" s="45"/>
      <c r="G329" s="45"/>
      <c r="H329" s="45"/>
      <c r="I329" s="15"/>
      <c r="J329" s="54"/>
      <c r="K329" s="17"/>
      <c r="L329" s="54"/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 t="s">
        <v>207</v>
      </c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1" manualBreakCount="1">
    <brk id="309" max="16383" man="1"/>
  </rowBreak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47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16388414.010000002</v>
      </c>
      <c r="K8" s="17"/>
      <c r="L8" s="46">
        <v>15769123.310000002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14573344.02</v>
      </c>
      <c r="K9" s="17"/>
      <c r="L9" s="54">
        <v>13280707.210000001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14573344.02</v>
      </c>
      <c r="K10" s="17"/>
      <c r="L10" s="54">
        <v>13280707.210000001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87</v>
      </c>
      <c r="E11" s="45"/>
      <c r="F11" s="45"/>
      <c r="G11" s="45"/>
      <c r="H11" s="45"/>
      <c r="I11" s="15"/>
      <c r="J11" s="54">
        <v>2937.0999999999767</v>
      </c>
      <c r="K11" s="17"/>
      <c r="L11" s="54">
        <v>8012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88</v>
      </c>
      <c r="E12" s="45"/>
      <c r="F12" s="45"/>
      <c r="G12" s="45"/>
      <c r="H12" s="45"/>
      <c r="I12" s="15"/>
      <c r="J12" s="54">
        <v>16282.04</v>
      </c>
      <c r="K12" s="17"/>
      <c r="L12" s="54">
        <v>18998.8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89</v>
      </c>
      <c r="E13" s="45"/>
      <c r="F13" s="45"/>
      <c r="G13" s="45"/>
      <c r="H13" s="45"/>
      <c r="I13" s="15"/>
      <c r="J13" s="54">
        <v>243644.12</v>
      </c>
      <c r="K13" s="17"/>
      <c r="L13" s="54">
        <v>306870.76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90</v>
      </c>
      <c r="F14" s="45"/>
      <c r="G14" s="45"/>
      <c r="H14" s="45"/>
      <c r="I14" s="15"/>
      <c r="J14" s="54">
        <v>185166.56</v>
      </c>
      <c r="K14" s="17"/>
      <c r="L14" s="54">
        <v>289244.06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91</v>
      </c>
      <c r="F15" s="45"/>
      <c r="G15" s="45"/>
      <c r="H15" s="45"/>
      <c r="I15" s="15"/>
      <c r="J15" s="54">
        <v>52229.31</v>
      </c>
      <c r="K15" s="17"/>
      <c r="L15" s="54">
        <v>11712.45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92</v>
      </c>
      <c r="F16" s="45"/>
      <c r="G16" s="45"/>
      <c r="H16" s="45"/>
      <c r="I16" s="15"/>
      <c r="J16" s="54">
        <v>6248.25</v>
      </c>
      <c r="K16" s="17"/>
      <c r="L16" s="54">
        <v>5914.25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94</v>
      </c>
      <c r="E17" s="45"/>
      <c r="F17" s="45"/>
      <c r="G17" s="45"/>
      <c r="H17" s="45"/>
      <c r="I17" s="15"/>
      <c r="J17" s="54">
        <v>1552206.73</v>
      </c>
      <c r="K17" s="17"/>
      <c r="L17" s="54">
        <v>2154534.54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 t="s">
        <v>95</v>
      </c>
      <c r="D18" s="45"/>
      <c r="E18" s="45"/>
      <c r="F18" s="45"/>
      <c r="G18" s="45"/>
      <c r="H18" s="45"/>
      <c r="I18" s="15"/>
      <c r="J18" s="46">
        <v>16388414.01</v>
      </c>
      <c r="K18" s="17"/>
      <c r="L18" s="46">
        <v>15769123.310000001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96</v>
      </c>
      <c r="E19" s="45"/>
      <c r="F19" s="45"/>
      <c r="G19" s="45"/>
      <c r="H19" s="45"/>
      <c r="I19" s="15"/>
      <c r="J19" s="54">
        <v>12078014.41</v>
      </c>
      <c r="K19" s="17"/>
      <c r="L19" s="54">
        <v>11531039.960000001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/>
      <c r="E20" s="45" t="s">
        <v>98</v>
      </c>
      <c r="F20" s="45"/>
      <c r="G20" s="45"/>
      <c r="H20" s="45"/>
      <c r="I20" s="15"/>
      <c r="J20" s="54">
        <v>12078014.41</v>
      </c>
      <c r="K20" s="17"/>
      <c r="L20" s="54">
        <v>11531039.960000001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/>
      <c r="F21" s="45" t="s">
        <v>99</v>
      </c>
      <c r="G21" s="45"/>
      <c r="H21" s="45"/>
      <c r="I21" s="15"/>
      <c r="J21" s="54">
        <v>11010023.48</v>
      </c>
      <c r="K21" s="17"/>
      <c r="L21" s="54">
        <v>10434714.130000001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/>
      <c r="F22" s="45" t="s">
        <v>101</v>
      </c>
      <c r="G22" s="45"/>
      <c r="H22" s="45"/>
      <c r="I22" s="15"/>
      <c r="J22" s="54">
        <v>1067990.93</v>
      </c>
      <c r="K22" s="17"/>
      <c r="L22" s="54">
        <v>1096325.83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 t="s">
        <v>102</v>
      </c>
      <c r="E23" s="45"/>
      <c r="F23" s="45"/>
      <c r="G23" s="45"/>
      <c r="H23" s="45"/>
      <c r="I23" s="15"/>
      <c r="J23" s="54">
        <v>4310399.6000000006</v>
      </c>
      <c r="K23" s="17"/>
      <c r="L23" s="54">
        <v>4238083.3499999996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 t="s">
        <v>103</v>
      </c>
      <c r="F24" s="45"/>
      <c r="G24" s="45"/>
      <c r="H24" s="45"/>
      <c r="I24" s="15"/>
      <c r="J24" s="54">
        <v>1847000</v>
      </c>
      <c r="K24" s="17"/>
      <c r="L24" s="54">
        <v>1613000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104</v>
      </c>
      <c r="G25" s="45"/>
      <c r="H25" s="45"/>
      <c r="I25" s="15"/>
      <c r="J25" s="54">
        <v>47000</v>
      </c>
      <c r="K25" s="17"/>
      <c r="L25" s="54">
        <v>84000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105</v>
      </c>
      <c r="G26" s="45"/>
      <c r="H26" s="45"/>
      <c r="I26" s="15"/>
      <c r="J26" s="54">
        <v>106000</v>
      </c>
      <c r="K26" s="17"/>
      <c r="L26" s="54">
        <v>110000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106</v>
      </c>
      <c r="G27" s="45"/>
      <c r="H27" s="45"/>
      <c r="I27" s="15"/>
      <c r="J27" s="54">
        <v>1694000</v>
      </c>
      <c r="K27" s="17"/>
      <c r="L27" s="54">
        <v>1419000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 t="s">
        <v>108</v>
      </c>
      <c r="F28" s="45"/>
      <c r="G28" s="45"/>
      <c r="H28" s="45"/>
      <c r="I28" s="15"/>
      <c r="J28" s="54">
        <v>-1233.3499999999999</v>
      </c>
      <c r="K28" s="17"/>
      <c r="L28" s="54">
        <v>-941.99999999999977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 t="s">
        <v>109</v>
      </c>
      <c r="F29" s="45"/>
      <c r="G29" s="45"/>
      <c r="H29" s="45"/>
      <c r="I29" s="15"/>
      <c r="J29" s="54">
        <v>6712.8</v>
      </c>
      <c r="K29" s="17"/>
      <c r="L29" s="54">
        <v>-12269.65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 t="s">
        <v>110</v>
      </c>
      <c r="F30" s="45"/>
      <c r="G30" s="45"/>
      <c r="H30" s="45"/>
      <c r="I30" s="15"/>
      <c r="J30" s="54">
        <v>1386804.95</v>
      </c>
      <c r="K30" s="17"/>
      <c r="L30" s="54">
        <v>1856011.75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164</v>
      </c>
      <c r="F31" s="45"/>
      <c r="G31" s="45"/>
      <c r="H31" s="45"/>
      <c r="I31" s="15"/>
      <c r="J31" s="54">
        <v>125554.7</v>
      </c>
      <c r="K31" s="17"/>
      <c r="L31" s="54">
        <v>101580.35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174</v>
      </c>
      <c r="F32" s="45"/>
      <c r="G32" s="45"/>
      <c r="H32" s="45"/>
      <c r="I32" s="15"/>
      <c r="J32" s="54">
        <v>89567.95</v>
      </c>
      <c r="K32" s="17"/>
      <c r="L32" s="54">
        <v>71199.55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180</v>
      </c>
      <c r="F33" s="45"/>
      <c r="G33" s="45"/>
      <c r="H33" s="45"/>
      <c r="I33" s="15"/>
      <c r="J33" s="54">
        <v>0</v>
      </c>
      <c r="K33" s="17"/>
      <c r="L33" s="54">
        <v>332.25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112</v>
      </c>
      <c r="F34" s="45"/>
      <c r="G34" s="45"/>
      <c r="H34" s="45"/>
      <c r="I34" s="15"/>
      <c r="J34" s="54">
        <v>30992.55</v>
      </c>
      <c r="K34" s="17"/>
      <c r="L34" s="54">
        <v>34171.1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114</v>
      </c>
      <c r="F35" s="45"/>
      <c r="G35" s="45"/>
      <c r="H35" s="45"/>
      <c r="I35" s="15"/>
      <c r="J35" s="54">
        <v>825000</v>
      </c>
      <c r="K35" s="17"/>
      <c r="L35" s="54">
        <v>575000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hidden="1" customHeight="1" x14ac:dyDescent="0.2">
      <c r="C36" s="44"/>
      <c r="D36" s="45"/>
      <c r="E36" s="45"/>
      <c r="F36" s="45"/>
      <c r="G36" s="45"/>
      <c r="H36" s="45"/>
      <c r="I36" s="15"/>
      <c r="J36" s="54"/>
      <c r="K36" s="17"/>
      <c r="L36" s="54"/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hidden="1" customHeight="1" x14ac:dyDescent="0.2">
      <c r="C37" s="44"/>
      <c r="D37" s="45"/>
      <c r="E37" s="45"/>
      <c r="F37" s="45"/>
      <c r="G37" s="45"/>
      <c r="H37" s="45"/>
      <c r="I37" s="15"/>
      <c r="J37" s="54"/>
      <c r="K37" s="17"/>
      <c r="L37" s="54"/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10995520.449999999</v>
      </c>
      <c r="K160" s="17"/>
      <c r="L160" s="54">
        <v>10621799.4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0</v>
      </c>
      <c r="K161" s="17"/>
      <c r="L161" s="54">
        <v>-1212.0999999999999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165</v>
      </c>
      <c r="G162" s="45"/>
      <c r="H162" s="45"/>
      <c r="I162" s="15"/>
      <c r="J162" s="54">
        <v>-43982.1</v>
      </c>
      <c r="K162" s="17"/>
      <c r="L162" s="54">
        <v>-42487.199999999997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119</v>
      </c>
      <c r="G163" s="45"/>
      <c r="H163" s="45"/>
      <c r="I163" s="15"/>
      <c r="J163" s="54">
        <v>1732275.2</v>
      </c>
      <c r="K163" s="17"/>
      <c r="L163" s="54">
        <v>1685824.15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121</v>
      </c>
      <c r="G164" s="45"/>
      <c r="H164" s="45"/>
      <c r="I164" s="15"/>
      <c r="J164" s="54">
        <v>-23150.400000000001</v>
      </c>
      <c r="K164" s="17"/>
      <c r="L164" s="54">
        <v>-24138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122</v>
      </c>
      <c r="G165" s="45"/>
      <c r="H165" s="45"/>
      <c r="I165" s="15"/>
      <c r="J165" s="54">
        <v>-1732275.2</v>
      </c>
      <c r="K165" s="17"/>
      <c r="L165" s="54">
        <v>-1685824.15</v>
      </c>
      <c r="M165" s="4"/>
      <c r="N165" s="4"/>
      <c r="O165" s="4"/>
    </row>
    <row r="166" spans="3:15" ht="15" x14ac:dyDescent="0.2">
      <c r="C166" s="44" t="s">
        <v>123</v>
      </c>
      <c r="D166" s="45"/>
      <c r="E166" s="45"/>
      <c r="F166" s="45"/>
      <c r="G166" s="45"/>
      <c r="H166" s="45"/>
      <c r="I166" s="15"/>
      <c r="J166" s="46">
        <v>10928387.949999999</v>
      </c>
      <c r="K166" s="17"/>
      <c r="L166" s="46">
        <v>10553962.100000001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124</v>
      </c>
      <c r="G167" s="45"/>
      <c r="H167" s="45"/>
      <c r="I167" s="15"/>
      <c r="J167" s="54">
        <v>-10393671.85</v>
      </c>
      <c r="K167" s="17"/>
      <c r="L167" s="54">
        <v>-9508644.4499999993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125</v>
      </c>
      <c r="G168" s="45"/>
      <c r="H168" s="45"/>
      <c r="I168" s="15"/>
      <c r="J168" s="54">
        <v>1785895.55</v>
      </c>
      <c r="K168" s="17"/>
      <c r="L168" s="54">
        <v>1757931.8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166</v>
      </c>
      <c r="G169" s="45"/>
      <c r="H169" s="45"/>
      <c r="I169" s="15"/>
      <c r="J169" s="54">
        <v>0</v>
      </c>
      <c r="K169" s="17"/>
      <c r="L169" s="54">
        <v>-2.0499999999999998</v>
      </c>
      <c r="M169" s="4"/>
      <c r="N169" s="4"/>
      <c r="O169" s="4"/>
    </row>
    <row r="170" spans="3:15" ht="15" x14ac:dyDescent="0.2">
      <c r="C170" s="44" t="s">
        <v>126</v>
      </c>
      <c r="D170" s="45"/>
      <c r="E170" s="45"/>
      <c r="F170" s="45"/>
      <c r="G170" s="45"/>
      <c r="H170" s="45"/>
      <c r="I170" s="15"/>
      <c r="J170" s="46">
        <v>1785895.55</v>
      </c>
      <c r="K170" s="17"/>
      <c r="L170" s="46">
        <v>1757929.75</v>
      </c>
      <c r="M170" s="4"/>
      <c r="N170" s="4"/>
      <c r="O170" s="4"/>
    </row>
    <row r="171" spans="3:15" ht="15" x14ac:dyDescent="0.2">
      <c r="C171" s="44" t="s">
        <v>127</v>
      </c>
      <c r="D171" s="45"/>
      <c r="E171" s="45"/>
      <c r="F171" s="45"/>
      <c r="G171" s="45"/>
      <c r="H171" s="45"/>
      <c r="I171" s="15"/>
      <c r="J171" s="46">
        <v>-8607776.2999999989</v>
      </c>
      <c r="K171" s="17"/>
      <c r="L171" s="46">
        <v>-7750714.6999999993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167</v>
      </c>
      <c r="G172" s="45"/>
      <c r="H172" s="45"/>
      <c r="I172" s="15"/>
      <c r="J172" s="54">
        <v>-40350.300000000003</v>
      </c>
      <c r="K172" s="17"/>
      <c r="L172" s="54">
        <v>-39597.15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129</v>
      </c>
      <c r="G173" s="45"/>
      <c r="H173" s="45"/>
      <c r="I173" s="15"/>
      <c r="J173" s="54">
        <v>-32141.26</v>
      </c>
      <c r="K173" s="17"/>
      <c r="L173" s="54">
        <v>-36641.339999999997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130</v>
      </c>
      <c r="G174" s="45"/>
      <c r="H174" s="45"/>
      <c r="I174" s="15"/>
      <c r="J174" s="54">
        <v>-275000</v>
      </c>
      <c r="K174" s="17"/>
      <c r="L174" s="54">
        <v>121000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131</v>
      </c>
      <c r="G175" s="45"/>
      <c r="H175" s="45"/>
      <c r="I175" s="15"/>
      <c r="J175" s="54">
        <v>-1132096</v>
      </c>
      <c r="K175" s="17"/>
      <c r="L175" s="54">
        <v>-2474958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132</v>
      </c>
      <c r="G176" s="45"/>
      <c r="H176" s="45"/>
      <c r="I176" s="15"/>
      <c r="J176" s="54">
        <v>-250000</v>
      </c>
      <c r="K176" s="17"/>
      <c r="L176" s="54">
        <v>750000</v>
      </c>
      <c r="M176" s="4"/>
      <c r="N176" s="4"/>
      <c r="O176" s="4"/>
    </row>
    <row r="177" spans="3:15" ht="15" x14ac:dyDescent="0.2">
      <c r="C177" s="44" t="s">
        <v>133</v>
      </c>
      <c r="D177" s="45"/>
      <c r="E177" s="45"/>
      <c r="F177" s="45"/>
      <c r="G177" s="45"/>
      <c r="H177" s="45"/>
      <c r="I177" s="15"/>
      <c r="J177" s="46">
        <v>-10337363.859999999</v>
      </c>
      <c r="K177" s="17"/>
      <c r="L177" s="46">
        <v>-9430911.1899999995</v>
      </c>
      <c r="M177" s="4"/>
      <c r="N177" s="4"/>
      <c r="O177" s="4"/>
    </row>
    <row r="178" spans="3:15" ht="15" x14ac:dyDescent="0.2">
      <c r="C178" s="44" t="s">
        <v>134</v>
      </c>
      <c r="D178" s="45"/>
      <c r="E178" s="45"/>
      <c r="F178" s="45"/>
      <c r="G178" s="45"/>
      <c r="H178" s="45"/>
      <c r="I178" s="15"/>
      <c r="J178" s="46">
        <v>591024.08999999985</v>
      </c>
      <c r="K178" s="17"/>
      <c r="L178" s="46">
        <v>1123050.910000002</v>
      </c>
      <c r="M178" s="4"/>
      <c r="N178" s="4"/>
      <c r="O178" s="4"/>
    </row>
    <row r="179" spans="3:15" ht="15" x14ac:dyDescent="0.2">
      <c r="C179" s="44"/>
      <c r="D179" s="45"/>
      <c r="E179" s="45"/>
      <c r="F179" s="45" t="s">
        <v>135</v>
      </c>
      <c r="G179" s="45"/>
      <c r="H179" s="45"/>
      <c r="I179" s="15"/>
      <c r="J179" s="54">
        <v>-265866.45</v>
      </c>
      <c r="K179" s="17"/>
      <c r="L179" s="54">
        <v>-268498.59999999998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136</v>
      </c>
      <c r="G180" s="45"/>
      <c r="H180" s="45"/>
      <c r="I180" s="15"/>
      <c r="J180" s="54">
        <v>-291250.98</v>
      </c>
      <c r="K180" s="17"/>
      <c r="L180" s="54">
        <v>-243722.31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137</v>
      </c>
      <c r="G181" s="45"/>
      <c r="H181" s="45"/>
      <c r="I181" s="15"/>
      <c r="J181" s="54">
        <v>-4271.8</v>
      </c>
      <c r="K181" s="17"/>
      <c r="L181" s="54">
        <v>-3270.25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139</v>
      </c>
      <c r="G182" s="45"/>
      <c r="H182" s="45"/>
      <c r="I182" s="15"/>
      <c r="J182" s="54">
        <v>-4922.6499999999996</v>
      </c>
      <c r="K182" s="17"/>
      <c r="L182" s="54">
        <v>-20112</v>
      </c>
      <c r="M182" s="4"/>
      <c r="N182" s="4"/>
      <c r="O182" s="4"/>
    </row>
    <row r="183" spans="3:15" ht="15" x14ac:dyDescent="0.2">
      <c r="C183" s="44" t="s">
        <v>140</v>
      </c>
      <c r="D183" s="45"/>
      <c r="E183" s="45"/>
      <c r="F183" s="45"/>
      <c r="G183" s="45"/>
      <c r="H183" s="45"/>
      <c r="I183" s="15"/>
      <c r="J183" s="46">
        <v>-566311.88</v>
      </c>
      <c r="K183" s="17"/>
      <c r="L183" s="46">
        <v>-535603.15999999992</v>
      </c>
      <c r="M183" s="4"/>
      <c r="N183" s="4"/>
      <c r="O183" s="4"/>
    </row>
    <row r="184" spans="3:15" ht="15" x14ac:dyDescent="0.2">
      <c r="C184" s="44" t="s">
        <v>141</v>
      </c>
      <c r="D184" s="45"/>
      <c r="E184" s="45"/>
      <c r="F184" s="45"/>
      <c r="G184" s="45"/>
      <c r="H184" s="45"/>
      <c r="I184" s="15"/>
      <c r="J184" s="46">
        <v>-10903675.74</v>
      </c>
      <c r="K184" s="17"/>
      <c r="L184" s="46">
        <v>-9966514.3499999996</v>
      </c>
      <c r="M184" s="4"/>
      <c r="N184" s="4"/>
      <c r="O184" s="4"/>
    </row>
    <row r="185" spans="3:15" ht="15" x14ac:dyDescent="0.2">
      <c r="C185" s="44" t="s">
        <v>142</v>
      </c>
      <c r="D185" s="45"/>
      <c r="E185" s="45"/>
      <c r="F185" s="45"/>
      <c r="G185" s="45"/>
      <c r="H185" s="45"/>
      <c r="I185" s="15"/>
      <c r="J185" s="46">
        <v>24712.209999999846</v>
      </c>
      <c r="K185" s="17"/>
      <c r="L185" s="46">
        <v>587447.7500000021</v>
      </c>
      <c r="M185" s="4"/>
      <c r="N185" s="4"/>
      <c r="O185" s="4"/>
    </row>
    <row r="186" spans="3:15" ht="15" x14ac:dyDescent="0.2">
      <c r="C186" s="44"/>
      <c r="D186" s="45"/>
      <c r="E186" s="45"/>
      <c r="F186" s="45" t="s">
        <v>143</v>
      </c>
      <c r="G186" s="45"/>
      <c r="H186" s="45"/>
      <c r="I186" s="15"/>
      <c r="J186" s="54">
        <v>244108.45</v>
      </c>
      <c r="K186" s="17"/>
      <c r="L186" s="54">
        <v>247299.95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144</v>
      </c>
      <c r="G187" s="45"/>
      <c r="H187" s="45"/>
      <c r="I187" s="15"/>
      <c r="J187" s="54">
        <v>-967.79</v>
      </c>
      <c r="K187" s="17"/>
      <c r="L187" s="54">
        <v>-105.95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145</v>
      </c>
      <c r="G188" s="45"/>
      <c r="H188" s="45"/>
      <c r="I188" s="15"/>
      <c r="J188" s="54">
        <v>307456.48</v>
      </c>
      <c r="K188" s="17"/>
      <c r="L188" s="54">
        <v>713348.11</v>
      </c>
      <c r="M188" s="4"/>
      <c r="N188" s="4"/>
      <c r="O188" s="4"/>
    </row>
    <row r="189" spans="3:15" ht="15" x14ac:dyDescent="0.2">
      <c r="C189" s="44" t="s">
        <v>146</v>
      </c>
      <c r="D189" s="45"/>
      <c r="E189" s="45"/>
      <c r="F189" s="45"/>
      <c r="G189" s="45"/>
      <c r="H189" s="45"/>
      <c r="I189" s="15"/>
      <c r="J189" s="46">
        <v>550597.14</v>
      </c>
      <c r="K189" s="17"/>
      <c r="L189" s="46">
        <v>960542.11</v>
      </c>
      <c r="M189" s="4"/>
      <c r="N189" s="4"/>
      <c r="O189" s="4"/>
    </row>
    <row r="190" spans="3:15" ht="15" x14ac:dyDescent="0.2">
      <c r="C190" s="44" t="s">
        <v>149</v>
      </c>
      <c r="D190" s="45"/>
      <c r="E190" s="45"/>
      <c r="F190" s="45"/>
      <c r="G190" s="45"/>
      <c r="H190" s="45"/>
      <c r="I190" s="15"/>
      <c r="J190" s="46">
        <v>550597.14</v>
      </c>
      <c r="K190" s="17"/>
      <c r="L190" s="46">
        <v>960542.11</v>
      </c>
      <c r="M190" s="4"/>
      <c r="N190" s="4"/>
      <c r="O190" s="4"/>
    </row>
    <row r="191" spans="3:15" ht="15" x14ac:dyDescent="0.2">
      <c r="C191" s="44" t="s">
        <v>150</v>
      </c>
      <c r="D191" s="45"/>
      <c r="E191" s="45"/>
      <c r="F191" s="45"/>
      <c r="G191" s="45"/>
      <c r="H191" s="45"/>
      <c r="I191" s="15"/>
      <c r="J191" s="46">
        <v>575309.34999999986</v>
      </c>
      <c r="K191" s="17"/>
      <c r="L191" s="46">
        <v>1547989.8600000022</v>
      </c>
      <c r="M191" s="4"/>
      <c r="N191" s="4"/>
      <c r="O191" s="4"/>
    </row>
    <row r="192" spans="3:15" ht="15" hidden="1" x14ac:dyDescent="0.2">
      <c r="C192" s="44"/>
      <c r="D192" s="45"/>
      <c r="E192" s="45"/>
      <c r="F192" s="45"/>
      <c r="G192" s="45"/>
      <c r="H192" s="45"/>
      <c r="I192" s="15"/>
      <c r="J192" s="54"/>
      <c r="K192" s="17"/>
      <c r="L192" s="54"/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312174.8</v>
      </c>
      <c r="K312" s="17"/>
      <c r="L312" s="54">
        <v>337232.05</v>
      </c>
      <c r="M312" s="4"/>
      <c r="N312" s="4"/>
      <c r="O312" s="4"/>
    </row>
    <row r="313" spans="2:15" ht="14.45" customHeight="1" x14ac:dyDescent="0.2">
      <c r="C313" s="44" t="s">
        <v>123</v>
      </c>
      <c r="D313" s="45"/>
      <c r="E313" s="45"/>
      <c r="F313" s="45"/>
      <c r="G313" s="45"/>
      <c r="H313" s="45"/>
      <c r="I313" s="15"/>
      <c r="J313" s="46">
        <v>312174.8</v>
      </c>
      <c r="K313" s="17"/>
      <c r="L313" s="46">
        <v>337232.05</v>
      </c>
      <c r="M313" s="4"/>
      <c r="N313" s="4"/>
      <c r="O313" s="4"/>
    </row>
    <row r="314" spans="2:15" ht="14.45" customHeight="1" x14ac:dyDescent="0.2">
      <c r="C314" s="44"/>
      <c r="D314" s="45"/>
      <c r="E314" s="45"/>
      <c r="F314" s="45" t="s">
        <v>124</v>
      </c>
      <c r="G314" s="45"/>
      <c r="H314" s="45"/>
      <c r="I314" s="15"/>
      <c r="J314" s="54">
        <v>-381023.7</v>
      </c>
      <c r="K314" s="17"/>
      <c r="L314" s="54">
        <v>-250244.25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130</v>
      </c>
      <c r="G315" s="45"/>
      <c r="H315" s="45"/>
      <c r="I315" s="15"/>
      <c r="J315" s="54">
        <v>41000</v>
      </c>
      <c r="K315" s="17"/>
      <c r="L315" s="54">
        <v>-47000</v>
      </c>
      <c r="M315" s="4"/>
      <c r="N315" s="4"/>
      <c r="O315" s="4"/>
    </row>
    <row r="316" spans="2:15" ht="14.45" customHeight="1" x14ac:dyDescent="0.2">
      <c r="C316" s="44" t="s">
        <v>133</v>
      </c>
      <c r="D316" s="45"/>
      <c r="E316" s="45"/>
      <c r="F316" s="45"/>
      <c r="G316" s="45"/>
      <c r="H316" s="45"/>
      <c r="I316" s="15"/>
      <c r="J316" s="46">
        <v>-340023.7</v>
      </c>
      <c r="K316" s="17"/>
      <c r="L316" s="46">
        <v>-297244.25</v>
      </c>
      <c r="M316" s="4"/>
      <c r="N316" s="4"/>
      <c r="O316" s="4"/>
    </row>
    <row r="317" spans="2:15" ht="14.45" customHeight="1" x14ac:dyDescent="0.2">
      <c r="C317" s="44" t="s">
        <v>134</v>
      </c>
      <c r="D317" s="45"/>
      <c r="E317" s="45"/>
      <c r="F317" s="45"/>
      <c r="G317" s="45"/>
      <c r="H317" s="45"/>
      <c r="I317" s="15"/>
      <c r="J317" s="46">
        <v>-27848.900000000023</v>
      </c>
      <c r="K317" s="17"/>
      <c r="L317" s="46">
        <v>39987.799999999988</v>
      </c>
      <c r="M317" s="4"/>
      <c r="N317" s="4"/>
      <c r="O317" s="4"/>
    </row>
    <row r="318" spans="2:15" ht="14.45" customHeight="1" x14ac:dyDescent="0.2">
      <c r="C318" s="44"/>
      <c r="D318" s="45"/>
      <c r="E318" s="45"/>
      <c r="F318" s="45" t="s">
        <v>135</v>
      </c>
      <c r="G318" s="45"/>
      <c r="H318" s="45"/>
      <c r="I318" s="15"/>
      <c r="J318" s="54">
        <v>-8222.65</v>
      </c>
      <c r="K318" s="17"/>
      <c r="L318" s="54">
        <v>-5479.6</v>
      </c>
      <c r="M318" s="4"/>
      <c r="N318" s="4"/>
      <c r="O318" s="4"/>
    </row>
    <row r="319" spans="2:15" ht="14.45" customHeight="1" x14ac:dyDescent="0.2">
      <c r="C319" s="44"/>
      <c r="D319" s="45"/>
      <c r="E319" s="45"/>
      <c r="F319" s="45" t="s">
        <v>136</v>
      </c>
      <c r="G319" s="45"/>
      <c r="H319" s="45"/>
      <c r="I319" s="15"/>
      <c r="J319" s="54">
        <v>-9007.75</v>
      </c>
      <c r="K319" s="17"/>
      <c r="L319" s="54">
        <v>-4973.8999999999996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137</v>
      </c>
      <c r="G320" s="45"/>
      <c r="H320" s="45"/>
      <c r="I320" s="15"/>
      <c r="J320" s="54">
        <v>-132.1</v>
      </c>
      <c r="K320" s="17"/>
      <c r="L320" s="54">
        <v>-66.7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139</v>
      </c>
      <c r="G321" s="45"/>
      <c r="H321" s="45"/>
      <c r="I321" s="15"/>
      <c r="J321" s="54">
        <v>-152.25</v>
      </c>
      <c r="K321" s="17"/>
      <c r="L321" s="54">
        <v>-410.4</v>
      </c>
      <c r="M321" s="4"/>
      <c r="N321" s="4"/>
      <c r="O321" s="4"/>
    </row>
    <row r="322" spans="3:15" ht="14.45" customHeight="1" x14ac:dyDescent="0.2">
      <c r="C322" s="44" t="s">
        <v>140</v>
      </c>
      <c r="D322" s="45"/>
      <c r="E322" s="45"/>
      <c r="F322" s="45"/>
      <c r="G322" s="45"/>
      <c r="H322" s="45"/>
      <c r="I322" s="15"/>
      <c r="J322" s="46">
        <v>-17514.75</v>
      </c>
      <c r="K322" s="17"/>
      <c r="L322" s="46">
        <v>-10930.600000000002</v>
      </c>
      <c r="M322" s="4"/>
      <c r="N322" s="4"/>
      <c r="O322" s="4"/>
    </row>
    <row r="323" spans="3:15" ht="14.45" customHeight="1" x14ac:dyDescent="0.2">
      <c r="C323" s="44" t="s">
        <v>141</v>
      </c>
      <c r="D323" s="45"/>
      <c r="E323" s="45"/>
      <c r="F323" s="45"/>
      <c r="G323" s="45"/>
      <c r="H323" s="45"/>
      <c r="I323" s="15"/>
      <c r="J323" s="46">
        <v>-357538.45</v>
      </c>
      <c r="K323" s="17"/>
      <c r="L323" s="46">
        <v>-308174.84999999998</v>
      </c>
      <c r="M323" s="4"/>
      <c r="N323" s="4"/>
      <c r="O323" s="4"/>
    </row>
    <row r="324" spans="3:15" ht="14.45" customHeight="1" x14ac:dyDescent="0.2">
      <c r="C324" s="44" t="s">
        <v>142</v>
      </c>
      <c r="D324" s="45"/>
      <c r="E324" s="45"/>
      <c r="F324" s="45"/>
      <c r="G324" s="45"/>
      <c r="H324" s="45"/>
      <c r="I324" s="15"/>
      <c r="J324" s="46">
        <v>-45363.650000000023</v>
      </c>
      <c r="K324" s="17"/>
      <c r="L324" s="46">
        <v>29057.199999999986</v>
      </c>
      <c r="M324" s="4"/>
      <c r="N324" s="4"/>
      <c r="O324" s="4"/>
    </row>
    <row r="325" spans="3:15" ht="14.45" customHeight="1" x14ac:dyDescent="0.2">
      <c r="C325" s="44"/>
      <c r="D325" s="45"/>
      <c r="E325" s="45"/>
      <c r="F325" s="45" t="s">
        <v>143</v>
      </c>
      <c r="G325" s="45"/>
      <c r="H325" s="45"/>
      <c r="I325" s="15"/>
      <c r="J325" s="54">
        <v>7549.75</v>
      </c>
      <c r="K325" s="17"/>
      <c r="L325" s="54">
        <v>5046.8999999999996</v>
      </c>
      <c r="M325" s="4"/>
      <c r="N325" s="4"/>
      <c r="O325" s="4"/>
    </row>
    <row r="326" spans="3:15" ht="14.45" customHeight="1" x14ac:dyDescent="0.2">
      <c r="C326" s="44"/>
      <c r="D326" s="45"/>
      <c r="E326" s="45"/>
      <c r="F326" s="45" t="s">
        <v>144</v>
      </c>
      <c r="G326" s="45"/>
      <c r="H326" s="45"/>
      <c r="I326" s="15"/>
      <c r="J326" s="54">
        <v>-29.95</v>
      </c>
      <c r="K326" s="17"/>
      <c r="L326" s="54">
        <v>-2.2000000000000002</v>
      </c>
      <c r="M326" s="4"/>
      <c r="N326" s="4"/>
      <c r="O326" s="4"/>
    </row>
    <row r="327" spans="3:15" ht="14.45" customHeight="1" x14ac:dyDescent="0.2">
      <c r="C327" s="44"/>
      <c r="D327" s="45"/>
      <c r="E327" s="45"/>
      <c r="F327" s="45" t="s">
        <v>145</v>
      </c>
      <c r="G327" s="45"/>
      <c r="H327" s="45"/>
      <c r="I327" s="15"/>
      <c r="J327" s="54">
        <v>9508.9500000000007</v>
      </c>
      <c r="K327" s="17"/>
      <c r="L327" s="54">
        <v>14558.1</v>
      </c>
      <c r="M327" s="4"/>
      <c r="N327" s="4"/>
      <c r="O327" s="4"/>
    </row>
    <row r="328" spans="3:15" ht="14.45" customHeight="1" x14ac:dyDescent="0.2">
      <c r="C328" s="44" t="s">
        <v>146</v>
      </c>
      <c r="D328" s="45"/>
      <c r="E328" s="45"/>
      <c r="F328" s="45"/>
      <c r="G328" s="45"/>
      <c r="H328" s="45"/>
      <c r="I328" s="15"/>
      <c r="J328" s="46">
        <v>17028.75</v>
      </c>
      <c r="K328" s="17"/>
      <c r="L328" s="46">
        <v>19602.8</v>
      </c>
      <c r="M328" s="4"/>
      <c r="N328" s="4"/>
      <c r="O328" s="4"/>
    </row>
    <row r="329" spans="3:15" ht="14.45" customHeight="1" x14ac:dyDescent="0.2">
      <c r="C329" s="44" t="s">
        <v>149</v>
      </c>
      <c r="D329" s="45"/>
      <c r="E329" s="45"/>
      <c r="F329" s="45"/>
      <c r="G329" s="45"/>
      <c r="H329" s="45"/>
      <c r="I329" s="15"/>
      <c r="J329" s="46">
        <v>17028.75</v>
      </c>
      <c r="K329" s="17"/>
      <c r="L329" s="46">
        <v>19602.8</v>
      </c>
      <c r="M329" s="4"/>
      <c r="N329" s="4"/>
      <c r="O329" s="4"/>
    </row>
    <row r="330" spans="3:15" ht="14.45" customHeight="1" x14ac:dyDescent="0.2">
      <c r="C330" s="44" t="s">
        <v>150</v>
      </c>
      <c r="D330" s="45"/>
      <c r="E330" s="45"/>
      <c r="F330" s="45"/>
      <c r="G330" s="45"/>
      <c r="H330" s="45"/>
      <c r="I330" s="15"/>
      <c r="J330" s="46">
        <v>-28334.900000000023</v>
      </c>
      <c r="K330" s="17"/>
      <c r="L330" s="46">
        <v>48659.999999999985</v>
      </c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1" manualBreakCount="1">
    <brk id="309" max="16383" man="1"/>
  </rowBreak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48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1450230724.2299998</v>
      </c>
      <c r="K8" s="17"/>
      <c r="L8" s="46">
        <v>1353618674.25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864469787.52999997</v>
      </c>
      <c r="K9" s="17"/>
      <c r="L9" s="54">
        <v>825880736.08000004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864469787.52999997</v>
      </c>
      <c r="K10" s="17"/>
      <c r="L10" s="54">
        <v>825880736.08000004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157</v>
      </c>
      <c r="E11" s="45"/>
      <c r="F11" s="45"/>
      <c r="G11" s="45"/>
      <c r="H11" s="45"/>
      <c r="I11" s="15"/>
      <c r="J11" s="54">
        <v>14338896.950000001</v>
      </c>
      <c r="K11" s="17"/>
      <c r="L11" s="54">
        <v>7750523.5499999998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87</v>
      </c>
      <c r="E12" s="45"/>
      <c r="F12" s="45"/>
      <c r="G12" s="45"/>
      <c r="H12" s="45"/>
      <c r="I12" s="15"/>
      <c r="J12" s="54">
        <v>2157210.7200000002</v>
      </c>
      <c r="K12" s="17"/>
      <c r="L12" s="54">
        <v>1691645.64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88</v>
      </c>
      <c r="E13" s="45"/>
      <c r="F13" s="45"/>
      <c r="G13" s="45"/>
      <c r="H13" s="45"/>
      <c r="I13" s="15"/>
      <c r="J13" s="54">
        <v>87176263.579999998</v>
      </c>
      <c r="K13" s="17"/>
      <c r="L13" s="54">
        <v>100576348.11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 t="s">
        <v>89</v>
      </c>
      <c r="E14" s="45"/>
      <c r="F14" s="45"/>
      <c r="G14" s="45"/>
      <c r="H14" s="45"/>
      <c r="I14" s="15"/>
      <c r="J14" s="54">
        <v>128389887.85000001</v>
      </c>
      <c r="K14" s="17"/>
      <c r="L14" s="54">
        <v>114082625.38000001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90</v>
      </c>
      <c r="F15" s="45"/>
      <c r="G15" s="45"/>
      <c r="H15" s="45"/>
      <c r="I15" s="15"/>
      <c r="J15" s="54">
        <v>96603377.620000005</v>
      </c>
      <c r="K15" s="17"/>
      <c r="L15" s="54">
        <v>89184825.909999996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91</v>
      </c>
      <c r="F16" s="45"/>
      <c r="G16" s="45"/>
      <c r="H16" s="45"/>
      <c r="I16" s="15"/>
      <c r="J16" s="54">
        <v>15251773.390000001</v>
      </c>
      <c r="K16" s="17"/>
      <c r="L16" s="54">
        <v>4091961.0599999996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92</v>
      </c>
      <c r="F17" s="45"/>
      <c r="G17" s="45"/>
      <c r="H17" s="45"/>
      <c r="I17" s="15"/>
      <c r="J17" s="54">
        <v>16534736.84</v>
      </c>
      <c r="K17" s="17"/>
      <c r="L17" s="54">
        <v>20805838.41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 t="s">
        <v>93</v>
      </c>
      <c r="E18" s="45"/>
      <c r="F18" s="45"/>
      <c r="G18" s="45"/>
      <c r="H18" s="45"/>
      <c r="I18" s="15"/>
      <c r="J18" s="54">
        <v>740940.92</v>
      </c>
      <c r="K18" s="17"/>
      <c r="L18" s="54">
        <v>1417.6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94</v>
      </c>
      <c r="E19" s="45"/>
      <c r="F19" s="45"/>
      <c r="G19" s="45"/>
      <c r="H19" s="45"/>
      <c r="I19" s="15"/>
      <c r="J19" s="54">
        <v>352957736.68000001</v>
      </c>
      <c r="K19" s="17"/>
      <c r="L19" s="54">
        <v>303635377.88999999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 t="s">
        <v>95</v>
      </c>
      <c r="D20" s="45"/>
      <c r="E20" s="45"/>
      <c r="F20" s="45"/>
      <c r="G20" s="45"/>
      <c r="H20" s="45"/>
      <c r="I20" s="15"/>
      <c r="J20" s="46">
        <v>1450230724.2300003</v>
      </c>
      <c r="K20" s="17"/>
      <c r="L20" s="46">
        <v>1353618674.2500002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 t="s">
        <v>96</v>
      </c>
      <c r="E21" s="45"/>
      <c r="F21" s="45"/>
      <c r="G21" s="45"/>
      <c r="H21" s="45"/>
      <c r="I21" s="15"/>
      <c r="J21" s="54">
        <v>678999772.89999998</v>
      </c>
      <c r="K21" s="17"/>
      <c r="L21" s="54">
        <v>644408175.41999996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 t="s">
        <v>97</v>
      </c>
      <c r="F22" s="45"/>
      <c r="G22" s="45"/>
      <c r="H22" s="45"/>
      <c r="I22" s="15"/>
      <c r="J22" s="54">
        <v>100000</v>
      </c>
      <c r="K22" s="17"/>
      <c r="L22" s="54">
        <v>100000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 t="s">
        <v>98</v>
      </c>
      <c r="F23" s="45"/>
      <c r="G23" s="45"/>
      <c r="H23" s="45"/>
      <c r="I23" s="15"/>
      <c r="J23" s="54">
        <v>678899772.89999998</v>
      </c>
      <c r="K23" s="17"/>
      <c r="L23" s="54">
        <v>644308175.41999996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99</v>
      </c>
      <c r="G24" s="45"/>
      <c r="H24" s="45"/>
      <c r="I24" s="15"/>
      <c r="J24" s="54">
        <v>622226554.69000006</v>
      </c>
      <c r="K24" s="17"/>
      <c r="L24" s="54">
        <v>589557977.24000001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100</v>
      </c>
      <c r="G25" s="45"/>
      <c r="H25" s="45"/>
      <c r="I25" s="15"/>
      <c r="J25" s="54">
        <v>17404152.5</v>
      </c>
      <c r="K25" s="17"/>
      <c r="L25" s="54">
        <v>15935538.98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101</v>
      </c>
      <c r="G26" s="45"/>
      <c r="H26" s="45"/>
      <c r="I26" s="15"/>
      <c r="J26" s="54">
        <v>53244987.07</v>
      </c>
      <c r="K26" s="17"/>
      <c r="L26" s="54">
        <v>52475289.560000002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176</v>
      </c>
      <c r="G27" s="45"/>
      <c r="H27" s="45"/>
      <c r="I27" s="15"/>
      <c r="J27" s="54">
        <v>-13975921.359999999</v>
      </c>
      <c r="K27" s="17"/>
      <c r="L27" s="54">
        <v>-13660630.359999999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 t="s">
        <v>102</v>
      </c>
      <c r="E28" s="45"/>
      <c r="F28" s="45"/>
      <c r="G28" s="45"/>
      <c r="H28" s="45"/>
      <c r="I28" s="15"/>
      <c r="J28" s="54">
        <v>771230951.33000016</v>
      </c>
      <c r="K28" s="17"/>
      <c r="L28" s="54">
        <v>709210498.82999992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 t="s">
        <v>103</v>
      </c>
      <c r="F29" s="45"/>
      <c r="G29" s="45"/>
      <c r="H29" s="45"/>
      <c r="I29" s="15"/>
      <c r="J29" s="54">
        <v>320386605</v>
      </c>
      <c r="K29" s="17"/>
      <c r="L29" s="54">
        <v>299074869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104</v>
      </c>
      <c r="G30" s="45"/>
      <c r="H30" s="45"/>
      <c r="I30" s="15"/>
      <c r="J30" s="54">
        <v>269173</v>
      </c>
      <c r="K30" s="17"/>
      <c r="L30" s="54">
        <v>291600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/>
      <c r="F31" s="45" t="s">
        <v>106</v>
      </c>
      <c r="G31" s="45"/>
      <c r="H31" s="45"/>
      <c r="I31" s="15"/>
      <c r="J31" s="54">
        <v>317748526</v>
      </c>
      <c r="K31" s="17"/>
      <c r="L31" s="54">
        <v>296095621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/>
      <c r="F32" s="45" t="s">
        <v>107</v>
      </c>
      <c r="G32" s="45"/>
      <c r="H32" s="45"/>
      <c r="I32" s="15"/>
      <c r="J32" s="54">
        <v>2368906</v>
      </c>
      <c r="K32" s="17"/>
      <c r="L32" s="54">
        <v>2687648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178</v>
      </c>
      <c r="F33" s="45"/>
      <c r="G33" s="45"/>
      <c r="H33" s="45"/>
      <c r="I33" s="15"/>
      <c r="J33" s="54">
        <v>5313400</v>
      </c>
      <c r="K33" s="17"/>
      <c r="L33" s="54">
        <v>2654000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/>
      <c r="F34" s="45" t="s">
        <v>179</v>
      </c>
      <c r="G34" s="45"/>
      <c r="H34" s="45"/>
      <c r="I34" s="15"/>
      <c r="J34" s="54">
        <v>5313400</v>
      </c>
      <c r="K34" s="17"/>
      <c r="L34" s="54">
        <v>2654000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162</v>
      </c>
      <c r="F35" s="45"/>
      <c r="G35" s="45"/>
      <c r="H35" s="45"/>
      <c r="I35" s="15"/>
      <c r="J35" s="54">
        <v>1025343.57</v>
      </c>
      <c r="K35" s="17"/>
      <c r="L35" s="54">
        <v>1980801.16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108</v>
      </c>
      <c r="F36" s="45"/>
      <c r="G36" s="45"/>
      <c r="H36" s="45"/>
      <c r="I36" s="15"/>
      <c r="J36" s="54">
        <v>5335936.41</v>
      </c>
      <c r="K36" s="17"/>
      <c r="L36" s="54">
        <v>3326501.48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109</v>
      </c>
      <c r="F37" s="45"/>
      <c r="G37" s="45"/>
      <c r="H37" s="45"/>
      <c r="I37" s="15"/>
      <c r="J37" s="54">
        <v>137737599.27000001</v>
      </c>
      <c r="K37" s="17"/>
      <c r="L37" s="54">
        <v>108474574.91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110</v>
      </c>
      <c r="F38" s="45"/>
      <c r="G38" s="45"/>
      <c r="H38" s="45"/>
      <c r="I38" s="15"/>
      <c r="J38" s="54">
        <v>220265041.38</v>
      </c>
      <c r="K38" s="17"/>
      <c r="L38" s="54">
        <v>201126682.91999999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customHeight="1" x14ac:dyDescent="0.2">
      <c r="C39" s="44"/>
      <c r="D39" s="45"/>
      <c r="E39" s="45" t="s">
        <v>163</v>
      </c>
      <c r="F39" s="45"/>
      <c r="G39" s="45"/>
      <c r="H39" s="45"/>
      <c r="I39" s="15"/>
      <c r="J39" s="54">
        <v>-2297.8000000000002</v>
      </c>
      <c r="K39" s="17"/>
      <c r="L39" s="54">
        <v>-13669.9</v>
      </c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customHeight="1" x14ac:dyDescent="0.2">
      <c r="C40" s="44"/>
      <c r="D40" s="45"/>
      <c r="E40" s="45" t="s">
        <v>111</v>
      </c>
      <c r="F40" s="45"/>
      <c r="G40" s="45"/>
      <c r="H40" s="45"/>
      <c r="I40" s="15"/>
      <c r="J40" s="54">
        <v>153508.54999999999</v>
      </c>
      <c r="K40" s="17"/>
      <c r="L40" s="54">
        <v>36443.4</v>
      </c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customHeight="1" x14ac:dyDescent="0.2">
      <c r="C41" s="44"/>
      <c r="D41" s="45"/>
      <c r="E41" s="45" t="s">
        <v>174</v>
      </c>
      <c r="F41" s="45"/>
      <c r="G41" s="45"/>
      <c r="H41" s="45"/>
      <c r="I41" s="15"/>
      <c r="J41" s="54">
        <v>212049.94</v>
      </c>
      <c r="K41" s="17"/>
      <c r="L41" s="54">
        <v>194453.66</v>
      </c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customHeight="1" x14ac:dyDescent="0.2">
      <c r="C42" s="44"/>
      <c r="D42" s="45"/>
      <c r="E42" s="45" t="s">
        <v>112</v>
      </c>
      <c r="F42" s="45"/>
      <c r="G42" s="45"/>
      <c r="H42" s="45"/>
      <c r="I42" s="15"/>
      <c r="J42" s="54">
        <v>6001383.5599999996</v>
      </c>
      <c r="K42" s="17"/>
      <c r="L42" s="54">
        <v>9686057.0500000007</v>
      </c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customHeight="1" x14ac:dyDescent="0.2">
      <c r="C43" s="44"/>
      <c r="D43" s="45"/>
      <c r="E43" s="45" t="s">
        <v>113</v>
      </c>
      <c r="F43" s="45"/>
      <c r="G43" s="45"/>
      <c r="H43" s="45"/>
      <c r="I43" s="15"/>
      <c r="J43" s="54">
        <v>63346512.57</v>
      </c>
      <c r="K43" s="17"/>
      <c r="L43" s="54">
        <v>69286725.5</v>
      </c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customHeight="1" x14ac:dyDescent="0.2">
      <c r="C44" s="44"/>
      <c r="D44" s="45"/>
      <c r="E44" s="45" t="s">
        <v>114</v>
      </c>
      <c r="F44" s="45"/>
      <c r="G44" s="45"/>
      <c r="H44" s="45"/>
      <c r="I44" s="15"/>
      <c r="J44" s="54">
        <v>11455868.880000001</v>
      </c>
      <c r="K44" s="17"/>
      <c r="L44" s="54">
        <v>13383059.65</v>
      </c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2024654238.45</v>
      </c>
      <c r="K160" s="17"/>
      <c r="L160" s="54">
        <v>1962926249.3499999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-4783584.78</v>
      </c>
      <c r="K161" s="17"/>
      <c r="L161" s="54">
        <v>-5207251.1500000004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119</v>
      </c>
      <c r="G162" s="45"/>
      <c r="H162" s="45"/>
      <c r="I162" s="15"/>
      <c r="J162" s="54">
        <v>280657247.26999998</v>
      </c>
      <c r="K162" s="17"/>
      <c r="L162" s="54">
        <v>261959719.33000001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120</v>
      </c>
      <c r="G163" s="45"/>
      <c r="H163" s="45"/>
      <c r="I163" s="15"/>
      <c r="J163" s="54">
        <v>4081952.4</v>
      </c>
      <c r="K163" s="17"/>
      <c r="L163" s="54">
        <v>3870710.85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121</v>
      </c>
      <c r="G164" s="45"/>
      <c r="H164" s="45"/>
      <c r="I164" s="15"/>
      <c r="J164" s="54">
        <v>-2261491.2000000002</v>
      </c>
      <c r="K164" s="17"/>
      <c r="L164" s="54">
        <v>-2321658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122</v>
      </c>
      <c r="G165" s="45"/>
      <c r="H165" s="45"/>
      <c r="I165" s="15"/>
      <c r="J165" s="54">
        <v>-284739199.67000002</v>
      </c>
      <c r="K165" s="17"/>
      <c r="L165" s="54">
        <v>-265830430.18000001</v>
      </c>
      <c r="M165" s="4"/>
      <c r="N165" s="4"/>
      <c r="O165" s="4"/>
    </row>
    <row r="166" spans="3:15" ht="15" x14ac:dyDescent="0.2">
      <c r="C166" s="44" t="s">
        <v>123</v>
      </c>
      <c r="D166" s="45"/>
      <c r="E166" s="45"/>
      <c r="F166" s="45"/>
      <c r="G166" s="45"/>
      <c r="H166" s="45"/>
      <c r="I166" s="15"/>
      <c r="J166" s="46">
        <v>2017609162.4700003</v>
      </c>
      <c r="K166" s="17"/>
      <c r="L166" s="46">
        <v>1955397340.1999996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124</v>
      </c>
      <c r="G167" s="45"/>
      <c r="H167" s="45"/>
      <c r="I167" s="15"/>
      <c r="J167" s="54">
        <v>-2368429918.3200002</v>
      </c>
      <c r="K167" s="17"/>
      <c r="L167" s="54">
        <v>-2337628551.1500001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125</v>
      </c>
      <c r="G168" s="45"/>
      <c r="H168" s="45"/>
      <c r="I168" s="15"/>
      <c r="J168" s="54">
        <v>317064293.89999998</v>
      </c>
      <c r="K168" s="17"/>
      <c r="L168" s="54">
        <v>312834726.30000001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166</v>
      </c>
      <c r="G169" s="45"/>
      <c r="H169" s="45"/>
      <c r="I169" s="15"/>
      <c r="J169" s="54">
        <v>-699687.83</v>
      </c>
      <c r="K169" s="17"/>
      <c r="L169" s="54">
        <v>-957797.55</v>
      </c>
      <c r="M169" s="4"/>
      <c r="N169" s="4"/>
      <c r="O169" s="4"/>
    </row>
    <row r="170" spans="3:15" ht="15" x14ac:dyDescent="0.2">
      <c r="C170" s="44" t="s">
        <v>126</v>
      </c>
      <c r="D170" s="45"/>
      <c r="E170" s="45"/>
      <c r="F170" s="45"/>
      <c r="G170" s="45"/>
      <c r="H170" s="45"/>
      <c r="I170" s="15"/>
      <c r="J170" s="46">
        <v>316364606.06999999</v>
      </c>
      <c r="K170" s="17"/>
      <c r="L170" s="46">
        <v>311876928.75</v>
      </c>
      <c r="M170" s="4"/>
      <c r="N170" s="4"/>
      <c r="O170" s="4"/>
    </row>
    <row r="171" spans="3:15" ht="15" x14ac:dyDescent="0.2">
      <c r="C171" s="44" t="s">
        <v>127</v>
      </c>
      <c r="D171" s="45"/>
      <c r="E171" s="45"/>
      <c r="F171" s="45"/>
      <c r="G171" s="45"/>
      <c r="H171" s="45"/>
      <c r="I171" s="15"/>
      <c r="J171" s="46">
        <v>-2052065312.2500002</v>
      </c>
      <c r="K171" s="17"/>
      <c r="L171" s="46">
        <v>-2025751622.4000001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167</v>
      </c>
      <c r="G172" s="45"/>
      <c r="H172" s="45"/>
      <c r="I172" s="15"/>
      <c r="J172" s="54">
        <v>-4309708.1500000004</v>
      </c>
      <c r="K172" s="17"/>
      <c r="L172" s="54">
        <v>-4849490.4000000004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128</v>
      </c>
      <c r="G173" s="45"/>
      <c r="H173" s="45"/>
      <c r="I173" s="15"/>
      <c r="J173" s="54">
        <v>-4228296.3499999996</v>
      </c>
      <c r="K173" s="17"/>
      <c r="L173" s="54">
        <v>-2918609.18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129</v>
      </c>
      <c r="G174" s="45"/>
      <c r="H174" s="45"/>
      <c r="I174" s="15"/>
      <c r="J174" s="54">
        <v>-4956660.88</v>
      </c>
      <c r="K174" s="17"/>
      <c r="L174" s="54">
        <v>-4603594.58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130</v>
      </c>
      <c r="G175" s="45"/>
      <c r="H175" s="45"/>
      <c r="I175" s="15"/>
      <c r="J175" s="54">
        <v>-21652905</v>
      </c>
      <c r="K175" s="17"/>
      <c r="L175" s="54">
        <v>10582672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131</v>
      </c>
      <c r="G176" s="45"/>
      <c r="H176" s="45"/>
      <c r="I176" s="15"/>
      <c r="J176" s="54">
        <v>221697465</v>
      </c>
      <c r="K176" s="17"/>
      <c r="L176" s="54">
        <v>278153825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132</v>
      </c>
      <c r="G177" s="45"/>
      <c r="H177" s="45"/>
      <c r="I177" s="15"/>
      <c r="J177" s="54">
        <v>-11155715</v>
      </c>
      <c r="K177" s="17"/>
      <c r="L177" s="54">
        <v>-70067070</v>
      </c>
      <c r="M177" s="4"/>
      <c r="N177" s="4"/>
      <c r="O177" s="4"/>
    </row>
    <row r="178" spans="3:15" ht="15" x14ac:dyDescent="0.2">
      <c r="C178" s="44" t="s">
        <v>133</v>
      </c>
      <c r="D178" s="45"/>
      <c r="E178" s="45"/>
      <c r="F178" s="45"/>
      <c r="G178" s="45"/>
      <c r="H178" s="45"/>
      <c r="I178" s="15"/>
      <c r="J178" s="46">
        <v>-1876671132.6300001</v>
      </c>
      <c r="K178" s="17"/>
      <c r="L178" s="46">
        <v>-1819453889.5600002</v>
      </c>
      <c r="M178" s="4"/>
      <c r="N178" s="4"/>
      <c r="O178" s="4"/>
    </row>
    <row r="179" spans="3:15" ht="15" x14ac:dyDescent="0.2">
      <c r="C179" s="44" t="s">
        <v>134</v>
      </c>
      <c r="D179" s="45"/>
      <c r="E179" s="45"/>
      <c r="F179" s="45"/>
      <c r="G179" s="45"/>
      <c r="H179" s="45"/>
      <c r="I179" s="15"/>
      <c r="J179" s="46">
        <v>140938029.84000015</v>
      </c>
      <c r="K179" s="17"/>
      <c r="L179" s="46">
        <v>135943450.63999939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135</v>
      </c>
      <c r="G180" s="45"/>
      <c r="H180" s="45"/>
      <c r="I180" s="15"/>
      <c r="J180" s="54">
        <v>-54287705.130000003</v>
      </c>
      <c r="K180" s="17"/>
      <c r="L180" s="54">
        <v>-58157705.380000003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175</v>
      </c>
      <c r="G181" s="45"/>
      <c r="H181" s="45"/>
      <c r="I181" s="15"/>
      <c r="J181" s="54">
        <v>-45303.98</v>
      </c>
      <c r="K181" s="17"/>
      <c r="L181" s="54">
        <v>-64041.04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136</v>
      </c>
      <c r="G182" s="45"/>
      <c r="H182" s="45"/>
      <c r="I182" s="15"/>
      <c r="J182" s="54">
        <v>-39498982.149999999</v>
      </c>
      <c r="K182" s="17"/>
      <c r="L182" s="54">
        <v>-36348502.619999997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137</v>
      </c>
      <c r="G183" s="45"/>
      <c r="H183" s="45"/>
      <c r="I183" s="15"/>
      <c r="J183" s="54">
        <v>-6295762.71</v>
      </c>
      <c r="K183" s="17"/>
      <c r="L183" s="54">
        <v>-7488142.7599999998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138</v>
      </c>
      <c r="G184" s="45"/>
      <c r="H184" s="45"/>
      <c r="I184" s="15"/>
      <c r="J184" s="54">
        <v>-3812648.4</v>
      </c>
      <c r="K184" s="17"/>
      <c r="L184" s="54">
        <v>-3545672.59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139</v>
      </c>
      <c r="G185" s="45"/>
      <c r="H185" s="45"/>
      <c r="I185" s="15"/>
      <c r="J185" s="54">
        <v>-1336273.8</v>
      </c>
      <c r="K185" s="17"/>
      <c r="L185" s="54">
        <v>-1206936.5</v>
      </c>
      <c r="M185" s="4"/>
      <c r="N185" s="4"/>
      <c r="O185" s="4"/>
    </row>
    <row r="186" spans="3:15" ht="15" x14ac:dyDescent="0.2">
      <c r="C186" s="44" t="s">
        <v>140</v>
      </c>
      <c r="D186" s="45"/>
      <c r="E186" s="45"/>
      <c r="F186" s="45"/>
      <c r="G186" s="45"/>
      <c r="H186" s="45"/>
      <c r="I186" s="15"/>
      <c r="J186" s="46">
        <v>-105276676.16999999</v>
      </c>
      <c r="K186" s="17"/>
      <c r="L186" s="46">
        <v>-106811000.89</v>
      </c>
      <c r="M186" s="4"/>
      <c r="N186" s="4"/>
      <c r="O186" s="4"/>
    </row>
    <row r="187" spans="3:15" ht="15" x14ac:dyDescent="0.2">
      <c r="C187" s="44" t="s">
        <v>141</v>
      </c>
      <c r="D187" s="45"/>
      <c r="E187" s="45"/>
      <c r="F187" s="45"/>
      <c r="G187" s="45"/>
      <c r="H187" s="45"/>
      <c r="I187" s="15"/>
      <c r="J187" s="46">
        <v>-1981947808.8000002</v>
      </c>
      <c r="K187" s="17"/>
      <c r="L187" s="46">
        <v>-1926264890.4500003</v>
      </c>
      <c r="M187" s="4"/>
      <c r="N187" s="4"/>
      <c r="O187" s="4"/>
    </row>
    <row r="188" spans="3:15" ht="15" x14ac:dyDescent="0.2">
      <c r="C188" s="44" t="s">
        <v>142</v>
      </c>
      <c r="D188" s="45"/>
      <c r="E188" s="45"/>
      <c r="F188" s="45"/>
      <c r="G188" s="45"/>
      <c r="H188" s="45"/>
      <c r="I188" s="15"/>
      <c r="J188" s="46">
        <v>35661353.670000166</v>
      </c>
      <c r="K188" s="17"/>
      <c r="L188" s="46">
        <v>29132449.749999389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143</v>
      </c>
      <c r="G189" s="45"/>
      <c r="H189" s="45"/>
      <c r="I189" s="15"/>
      <c r="J189" s="54">
        <v>2603147.73</v>
      </c>
      <c r="K189" s="17"/>
      <c r="L189" s="54">
        <v>3313215.87</v>
      </c>
      <c r="M189" s="4"/>
      <c r="N189" s="4"/>
      <c r="O189" s="4"/>
    </row>
    <row r="190" spans="3:15" ht="15" x14ac:dyDescent="0.2">
      <c r="C190" s="44"/>
      <c r="D190" s="45"/>
      <c r="E190" s="45"/>
      <c r="F190" s="45" t="s">
        <v>144</v>
      </c>
      <c r="G190" s="45"/>
      <c r="H190" s="45"/>
      <c r="I190" s="15"/>
      <c r="J190" s="54">
        <v>-3669325.39</v>
      </c>
      <c r="K190" s="17"/>
      <c r="L190" s="54">
        <v>-931592.32</v>
      </c>
      <c r="M190" s="4"/>
      <c r="N190" s="4"/>
      <c r="O190" s="4"/>
    </row>
    <row r="191" spans="3:15" ht="15" x14ac:dyDescent="0.2">
      <c r="C191" s="44"/>
      <c r="D191" s="45"/>
      <c r="E191" s="45"/>
      <c r="F191" s="45" t="s">
        <v>145</v>
      </c>
      <c r="G191" s="45"/>
      <c r="H191" s="45"/>
      <c r="I191" s="15"/>
      <c r="J191" s="54">
        <v>-1960176.71</v>
      </c>
      <c r="K191" s="17"/>
      <c r="L191" s="54">
        <v>38456723.780000001</v>
      </c>
      <c r="M191" s="4"/>
      <c r="N191" s="4"/>
      <c r="O191" s="4"/>
    </row>
    <row r="192" spans="3:15" ht="15" x14ac:dyDescent="0.2">
      <c r="C192" s="44" t="s">
        <v>146</v>
      </c>
      <c r="D192" s="45"/>
      <c r="E192" s="45"/>
      <c r="F192" s="45"/>
      <c r="G192" s="45"/>
      <c r="H192" s="45"/>
      <c r="I192" s="15"/>
      <c r="J192" s="46">
        <v>-3026354.37</v>
      </c>
      <c r="K192" s="17"/>
      <c r="L192" s="46">
        <v>40838347.329999998</v>
      </c>
      <c r="M192" s="4"/>
      <c r="N192" s="4"/>
      <c r="O192" s="4"/>
    </row>
    <row r="193" spans="3:15" ht="15" x14ac:dyDescent="0.2">
      <c r="C193" s="44"/>
      <c r="D193" s="45"/>
      <c r="E193" s="45"/>
      <c r="F193" s="45" t="s">
        <v>147</v>
      </c>
      <c r="G193" s="45"/>
      <c r="H193" s="45"/>
      <c r="I193" s="15"/>
      <c r="J193" s="54">
        <v>34562.89</v>
      </c>
      <c r="K193" s="17"/>
      <c r="L193" s="54">
        <v>34560</v>
      </c>
      <c r="M193" s="4"/>
      <c r="N193" s="4"/>
      <c r="O193" s="4"/>
    </row>
    <row r="194" spans="3:15" ht="15" x14ac:dyDescent="0.2">
      <c r="C194" s="44"/>
      <c r="D194" s="45"/>
      <c r="E194" s="45"/>
      <c r="F194" s="45" t="s">
        <v>148</v>
      </c>
      <c r="G194" s="45"/>
      <c r="H194" s="45"/>
      <c r="I194" s="15"/>
      <c r="J194" s="54">
        <v>-984.74</v>
      </c>
      <c r="K194" s="17"/>
      <c r="L194" s="54">
        <v>-1051.1500000000001</v>
      </c>
      <c r="M194" s="4"/>
      <c r="N194" s="4"/>
      <c r="O194" s="4"/>
    </row>
    <row r="195" spans="3:15" ht="15" x14ac:dyDescent="0.2">
      <c r="C195" s="44" t="s">
        <v>149</v>
      </c>
      <c r="D195" s="45"/>
      <c r="E195" s="45"/>
      <c r="F195" s="45"/>
      <c r="G195" s="45"/>
      <c r="H195" s="45"/>
      <c r="I195" s="15"/>
      <c r="J195" s="46">
        <v>-2992776.22</v>
      </c>
      <c r="K195" s="17"/>
      <c r="L195" s="46">
        <v>40871856.18</v>
      </c>
      <c r="M195" s="4"/>
      <c r="N195" s="4"/>
      <c r="O195" s="4"/>
    </row>
    <row r="196" spans="3:15" ht="15" x14ac:dyDescent="0.2">
      <c r="C196" s="44" t="s">
        <v>150</v>
      </c>
      <c r="D196" s="45"/>
      <c r="E196" s="45"/>
      <c r="F196" s="45"/>
      <c r="G196" s="45"/>
      <c r="H196" s="45"/>
      <c r="I196" s="15"/>
      <c r="J196" s="46">
        <v>32668577.450000163</v>
      </c>
      <c r="K196" s="17"/>
      <c r="L196" s="46">
        <v>70004305.929999381</v>
      </c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2097085.9</v>
      </c>
      <c r="K312" s="17"/>
      <c r="L312" s="54">
        <v>2454650.2999999998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118</v>
      </c>
      <c r="G313" s="45"/>
      <c r="H313" s="45"/>
      <c r="I313" s="15"/>
      <c r="J313" s="54">
        <v>-3527.45</v>
      </c>
      <c r="K313" s="17"/>
      <c r="L313" s="54">
        <v>-4035.23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2093558.45</v>
      </c>
      <c r="K314" s="17"/>
      <c r="L314" s="46">
        <v>2450615.0699999998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-1239810.3</v>
      </c>
      <c r="K315" s="17"/>
      <c r="L315" s="54">
        <v>-1780856.1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129</v>
      </c>
      <c r="G316" s="45"/>
      <c r="H316" s="45"/>
      <c r="I316" s="15"/>
      <c r="J316" s="54">
        <v>-1241.4100000000001</v>
      </c>
      <c r="K316" s="17"/>
      <c r="L316" s="54">
        <v>-2608.04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130</v>
      </c>
      <c r="G317" s="45"/>
      <c r="H317" s="45"/>
      <c r="I317" s="15"/>
      <c r="J317" s="54">
        <v>22427</v>
      </c>
      <c r="K317" s="17"/>
      <c r="L317" s="54">
        <v>-7141</v>
      </c>
      <c r="M317" s="4"/>
      <c r="N317" s="4"/>
      <c r="O317" s="4"/>
    </row>
    <row r="318" spans="2:15" ht="14.45" customHeight="1" x14ac:dyDescent="0.2">
      <c r="C318" s="44" t="s">
        <v>133</v>
      </c>
      <c r="D318" s="45"/>
      <c r="E318" s="45"/>
      <c r="F318" s="45"/>
      <c r="G318" s="45"/>
      <c r="H318" s="45"/>
      <c r="I318" s="15"/>
      <c r="J318" s="46">
        <v>-1218624.71</v>
      </c>
      <c r="K318" s="17"/>
      <c r="L318" s="46">
        <v>-1790605.1400000001</v>
      </c>
      <c r="M318" s="4"/>
      <c r="N318" s="4"/>
      <c r="O318" s="4"/>
    </row>
    <row r="319" spans="2:15" ht="14.45" customHeight="1" x14ac:dyDescent="0.2">
      <c r="C319" s="44" t="s">
        <v>134</v>
      </c>
      <c r="D319" s="45"/>
      <c r="E319" s="45"/>
      <c r="F319" s="45"/>
      <c r="G319" s="45"/>
      <c r="H319" s="45"/>
      <c r="I319" s="15"/>
      <c r="J319" s="46">
        <v>874933.74</v>
      </c>
      <c r="K319" s="17"/>
      <c r="L319" s="46">
        <v>660009.9299999997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135</v>
      </c>
      <c r="G320" s="45"/>
      <c r="H320" s="45"/>
      <c r="I320" s="15"/>
      <c r="J320" s="54">
        <v>-56229.84</v>
      </c>
      <c r="K320" s="17"/>
      <c r="L320" s="54">
        <v>-72726.539999999994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175</v>
      </c>
      <c r="G321" s="45"/>
      <c r="H321" s="45"/>
      <c r="I321" s="15"/>
      <c r="J321" s="54">
        <v>0</v>
      </c>
      <c r="K321" s="17"/>
      <c r="L321" s="54">
        <v>-80.08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136</v>
      </c>
      <c r="G322" s="45"/>
      <c r="H322" s="45"/>
      <c r="I322" s="15"/>
      <c r="J322" s="54">
        <v>-41071.449999999997</v>
      </c>
      <c r="K322" s="17"/>
      <c r="L322" s="54">
        <v>-45454</v>
      </c>
      <c r="M322" s="4"/>
      <c r="N322" s="4"/>
      <c r="O322" s="4"/>
    </row>
    <row r="323" spans="3:15" ht="14.45" customHeight="1" x14ac:dyDescent="0.2">
      <c r="C323" s="44"/>
      <c r="D323" s="45"/>
      <c r="E323" s="45"/>
      <c r="F323" s="45" t="s">
        <v>137</v>
      </c>
      <c r="G323" s="45"/>
      <c r="H323" s="45"/>
      <c r="I323" s="15"/>
      <c r="J323" s="54">
        <v>-6520.99</v>
      </c>
      <c r="K323" s="17"/>
      <c r="L323" s="54">
        <v>-9363.9599999999991</v>
      </c>
      <c r="M323" s="4"/>
      <c r="N323" s="4"/>
      <c r="O323" s="4"/>
    </row>
    <row r="324" spans="3:15" ht="14.45" customHeight="1" x14ac:dyDescent="0.2">
      <c r="C324" s="44"/>
      <c r="D324" s="45"/>
      <c r="E324" s="45"/>
      <c r="F324" s="45" t="s">
        <v>138</v>
      </c>
      <c r="G324" s="45"/>
      <c r="H324" s="45"/>
      <c r="I324" s="15"/>
      <c r="J324" s="54">
        <v>-29.87</v>
      </c>
      <c r="K324" s="17"/>
      <c r="L324" s="54">
        <v>-4433.8900000000003</v>
      </c>
      <c r="M324" s="4"/>
      <c r="N324" s="4"/>
      <c r="O324" s="4"/>
    </row>
    <row r="325" spans="3:15" ht="14.45" customHeight="1" x14ac:dyDescent="0.2">
      <c r="C325" s="44"/>
      <c r="D325" s="45"/>
      <c r="E325" s="45"/>
      <c r="F325" s="45" t="s">
        <v>139</v>
      </c>
      <c r="G325" s="45"/>
      <c r="H325" s="45"/>
      <c r="I325" s="15"/>
      <c r="J325" s="54">
        <v>-1384.08</v>
      </c>
      <c r="K325" s="17"/>
      <c r="L325" s="54">
        <v>-1509.28</v>
      </c>
      <c r="M325" s="4"/>
      <c r="N325" s="4"/>
      <c r="O325" s="4"/>
    </row>
    <row r="326" spans="3:15" ht="14.45" customHeight="1" x14ac:dyDescent="0.2">
      <c r="C326" s="44" t="s">
        <v>140</v>
      </c>
      <c r="D326" s="45"/>
      <c r="E326" s="45"/>
      <c r="F326" s="45"/>
      <c r="G326" s="45"/>
      <c r="H326" s="45"/>
      <c r="I326" s="15"/>
      <c r="J326" s="46">
        <v>-105236.23</v>
      </c>
      <c r="K326" s="17"/>
      <c r="L326" s="46">
        <v>-133567.75</v>
      </c>
      <c r="M326" s="4"/>
      <c r="N326" s="4"/>
      <c r="O326" s="4"/>
    </row>
    <row r="327" spans="3:15" ht="14.45" customHeight="1" x14ac:dyDescent="0.2">
      <c r="C327" s="44" t="s">
        <v>141</v>
      </c>
      <c r="D327" s="45"/>
      <c r="E327" s="45"/>
      <c r="F327" s="45"/>
      <c r="G327" s="45"/>
      <c r="H327" s="45"/>
      <c r="I327" s="15"/>
      <c r="J327" s="46">
        <v>-1323860.94</v>
      </c>
      <c r="K327" s="17"/>
      <c r="L327" s="46">
        <v>-1924172.8900000001</v>
      </c>
      <c r="M327" s="4"/>
      <c r="N327" s="4"/>
      <c r="O327" s="4"/>
    </row>
    <row r="328" spans="3:15" ht="14.45" customHeight="1" x14ac:dyDescent="0.2">
      <c r="C328" s="44" t="s">
        <v>142</v>
      </c>
      <c r="D328" s="45"/>
      <c r="E328" s="45"/>
      <c r="F328" s="45"/>
      <c r="G328" s="45"/>
      <c r="H328" s="45"/>
      <c r="I328" s="15"/>
      <c r="J328" s="46">
        <v>769697.51</v>
      </c>
      <c r="K328" s="17"/>
      <c r="L328" s="46">
        <v>526442.1799999997</v>
      </c>
      <c r="M328" s="4"/>
      <c r="N328" s="4"/>
      <c r="O328" s="4"/>
    </row>
    <row r="329" spans="3:15" ht="14.45" customHeight="1" x14ac:dyDescent="0.2">
      <c r="C329" s="44" t="s">
        <v>150</v>
      </c>
      <c r="D329" s="45"/>
      <c r="E329" s="45"/>
      <c r="F329" s="45"/>
      <c r="G329" s="45"/>
      <c r="H329" s="45"/>
      <c r="I329" s="15"/>
      <c r="J329" s="46">
        <v>769697.51</v>
      </c>
      <c r="K329" s="17"/>
      <c r="L329" s="46">
        <v>526442.1799999997</v>
      </c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49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193888408.75999999</v>
      </c>
      <c r="K8" s="17"/>
      <c r="L8" s="46">
        <v>176540376.53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131962791.85999998</v>
      </c>
      <c r="K9" s="17"/>
      <c r="L9" s="54">
        <v>122851451.95999999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98486479.639999986</v>
      </c>
      <c r="K10" s="17"/>
      <c r="L10" s="54">
        <v>90747549.409999996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/>
      <c r="E11" s="45" t="s">
        <v>156</v>
      </c>
      <c r="F11" s="45"/>
      <c r="G11" s="45"/>
      <c r="H11" s="45"/>
      <c r="I11" s="15"/>
      <c r="J11" s="54">
        <v>33476312.219999999</v>
      </c>
      <c r="K11" s="17"/>
      <c r="L11" s="54">
        <v>32103902.550000001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157</v>
      </c>
      <c r="E12" s="45"/>
      <c r="F12" s="45"/>
      <c r="G12" s="45"/>
      <c r="H12" s="45"/>
      <c r="I12" s="15"/>
      <c r="J12" s="54">
        <v>170027.85000000003</v>
      </c>
      <c r="K12" s="17"/>
      <c r="L12" s="54">
        <v>83189.200000000012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87</v>
      </c>
      <c r="E13" s="45"/>
      <c r="F13" s="45"/>
      <c r="G13" s="45"/>
      <c r="H13" s="45"/>
      <c r="I13" s="15"/>
      <c r="J13" s="54">
        <v>72244.149999999994</v>
      </c>
      <c r="K13" s="17"/>
      <c r="L13" s="54">
        <v>104881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 t="s">
        <v>88</v>
      </c>
      <c r="E14" s="45"/>
      <c r="F14" s="45"/>
      <c r="G14" s="45"/>
      <c r="H14" s="45"/>
      <c r="I14" s="15"/>
      <c r="J14" s="54">
        <v>348610.68</v>
      </c>
      <c r="K14" s="17"/>
      <c r="L14" s="54">
        <v>131954.18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 t="s">
        <v>89</v>
      </c>
      <c r="E15" s="45"/>
      <c r="F15" s="45"/>
      <c r="G15" s="45"/>
      <c r="H15" s="45"/>
      <c r="I15" s="15"/>
      <c r="J15" s="54">
        <v>42928510.540000007</v>
      </c>
      <c r="K15" s="17"/>
      <c r="L15" s="54">
        <v>42238404.860000007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90</v>
      </c>
      <c r="F16" s="45"/>
      <c r="G16" s="45"/>
      <c r="H16" s="45"/>
      <c r="I16" s="15"/>
      <c r="J16" s="54">
        <v>41982630.300000004</v>
      </c>
      <c r="K16" s="17"/>
      <c r="L16" s="54">
        <v>41420889.260000005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158</v>
      </c>
      <c r="F17" s="45"/>
      <c r="G17" s="45"/>
      <c r="H17" s="45"/>
      <c r="I17" s="15"/>
      <c r="J17" s="54">
        <v>33897.35</v>
      </c>
      <c r="K17" s="17"/>
      <c r="L17" s="54">
        <v>176006.2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/>
      <c r="E18" s="45" t="s">
        <v>91</v>
      </c>
      <c r="F18" s="45"/>
      <c r="G18" s="45"/>
      <c r="H18" s="45"/>
      <c r="I18" s="15"/>
      <c r="J18" s="54">
        <v>856852.44</v>
      </c>
      <c r="K18" s="17"/>
      <c r="L18" s="54">
        <v>497199.53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/>
      <c r="E19" s="45" t="s">
        <v>92</v>
      </c>
      <c r="F19" s="45"/>
      <c r="G19" s="45"/>
      <c r="H19" s="45"/>
      <c r="I19" s="15"/>
      <c r="J19" s="54">
        <v>55130.45</v>
      </c>
      <c r="K19" s="17"/>
      <c r="L19" s="54">
        <v>144309.87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 t="s">
        <v>93</v>
      </c>
      <c r="E20" s="45"/>
      <c r="F20" s="45"/>
      <c r="G20" s="45"/>
      <c r="H20" s="45"/>
      <c r="I20" s="15"/>
      <c r="J20" s="54">
        <v>0</v>
      </c>
      <c r="K20" s="17"/>
      <c r="L20" s="54">
        <v>200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 t="s">
        <v>94</v>
      </c>
      <c r="E21" s="45"/>
      <c r="F21" s="45"/>
      <c r="G21" s="45"/>
      <c r="H21" s="45"/>
      <c r="I21" s="15"/>
      <c r="J21" s="54">
        <v>18406223.68</v>
      </c>
      <c r="K21" s="17"/>
      <c r="L21" s="54">
        <v>11130295.33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 t="s">
        <v>95</v>
      </c>
      <c r="D22" s="45"/>
      <c r="E22" s="45"/>
      <c r="F22" s="45"/>
      <c r="G22" s="45"/>
      <c r="H22" s="45"/>
      <c r="I22" s="15"/>
      <c r="J22" s="46">
        <v>193888408.75999999</v>
      </c>
      <c r="K22" s="17"/>
      <c r="L22" s="46">
        <v>176540376.53000003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 t="s">
        <v>96</v>
      </c>
      <c r="E23" s="45"/>
      <c r="F23" s="45"/>
      <c r="G23" s="45"/>
      <c r="H23" s="45"/>
      <c r="I23" s="15"/>
      <c r="J23" s="54">
        <v>79559930.349999994</v>
      </c>
      <c r="K23" s="17"/>
      <c r="L23" s="54">
        <v>67186595.489999995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 t="s">
        <v>98</v>
      </c>
      <c r="F24" s="45"/>
      <c r="G24" s="45"/>
      <c r="H24" s="45"/>
      <c r="I24" s="15"/>
      <c r="J24" s="54">
        <v>79559930.349999994</v>
      </c>
      <c r="K24" s="17"/>
      <c r="L24" s="54">
        <v>67186595.489999995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99</v>
      </c>
      <c r="G25" s="45"/>
      <c r="H25" s="45"/>
      <c r="I25" s="15"/>
      <c r="J25" s="54">
        <v>57071575.359999999</v>
      </c>
      <c r="K25" s="17"/>
      <c r="L25" s="54">
        <v>48353134.490000002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101</v>
      </c>
      <c r="G26" s="45"/>
      <c r="H26" s="45"/>
      <c r="I26" s="15"/>
      <c r="J26" s="54">
        <v>7999146.54</v>
      </c>
      <c r="K26" s="17"/>
      <c r="L26" s="54">
        <v>7739457.2400000002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159</v>
      </c>
      <c r="G27" s="45"/>
      <c r="H27" s="45"/>
      <c r="I27" s="15"/>
      <c r="J27" s="54">
        <v>14489208.449999999</v>
      </c>
      <c r="K27" s="17"/>
      <c r="L27" s="54">
        <v>11094003.76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 t="s">
        <v>102</v>
      </c>
      <c r="E28" s="45"/>
      <c r="F28" s="45"/>
      <c r="G28" s="45"/>
      <c r="H28" s="45"/>
      <c r="I28" s="15"/>
      <c r="J28" s="54">
        <v>114328478.40999998</v>
      </c>
      <c r="K28" s="17"/>
      <c r="L28" s="54">
        <v>109353781.04000001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 t="s">
        <v>103</v>
      </c>
      <c r="F29" s="45"/>
      <c r="G29" s="45"/>
      <c r="H29" s="45"/>
      <c r="I29" s="15"/>
      <c r="J29" s="54">
        <v>36036468.960000001</v>
      </c>
      <c r="K29" s="17"/>
      <c r="L29" s="54">
        <v>36425339.269999996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104</v>
      </c>
      <c r="G30" s="45"/>
      <c r="H30" s="45"/>
      <c r="I30" s="15"/>
      <c r="J30" s="54">
        <v>193213.55</v>
      </c>
      <c r="K30" s="17"/>
      <c r="L30" s="54">
        <v>184486.95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/>
      <c r="F31" s="45" t="s">
        <v>105</v>
      </c>
      <c r="G31" s="45"/>
      <c r="H31" s="45"/>
      <c r="I31" s="15"/>
      <c r="J31" s="54">
        <v>366266.3</v>
      </c>
      <c r="K31" s="17"/>
      <c r="L31" s="54">
        <v>387132.2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/>
      <c r="F32" s="45" t="s">
        <v>106</v>
      </c>
      <c r="G32" s="45"/>
      <c r="H32" s="45"/>
      <c r="I32" s="15"/>
      <c r="J32" s="54">
        <v>31526989.109999999</v>
      </c>
      <c r="K32" s="17"/>
      <c r="L32" s="54">
        <v>31903720.120000001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/>
      <c r="F33" s="45" t="s">
        <v>160</v>
      </c>
      <c r="G33" s="45"/>
      <c r="H33" s="45"/>
      <c r="I33" s="15"/>
      <c r="J33" s="54">
        <v>3950000</v>
      </c>
      <c r="K33" s="17"/>
      <c r="L33" s="54">
        <v>3950000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182</v>
      </c>
      <c r="F34" s="45"/>
      <c r="G34" s="45"/>
      <c r="H34" s="45"/>
      <c r="I34" s="15"/>
      <c r="J34" s="54">
        <v>18387024</v>
      </c>
      <c r="K34" s="17"/>
      <c r="L34" s="54">
        <v>18618597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161</v>
      </c>
      <c r="F35" s="45"/>
      <c r="G35" s="45"/>
      <c r="H35" s="45"/>
      <c r="I35" s="15"/>
      <c r="J35" s="54">
        <v>3597752.2</v>
      </c>
      <c r="K35" s="17"/>
      <c r="L35" s="54">
        <v>2753654.24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162</v>
      </c>
      <c r="F36" s="45"/>
      <c r="G36" s="45"/>
      <c r="H36" s="45"/>
      <c r="I36" s="15"/>
      <c r="J36" s="54">
        <v>44469.45</v>
      </c>
      <c r="K36" s="17"/>
      <c r="L36" s="54">
        <v>47065.65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108</v>
      </c>
      <c r="F37" s="45"/>
      <c r="G37" s="45"/>
      <c r="H37" s="45"/>
      <c r="I37" s="15"/>
      <c r="J37" s="54">
        <v>314207.07</v>
      </c>
      <c r="K37" s="17"/>
      <c r="L37" s="54">
        <v>214548.86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110</v>
      </c>
      <c r="F38" s="45"/>
      <c r="G38" s="45"/>
      <c r="H38" s="45"/>
      <c r="I38" s="15"/>
      <c r="J38" s="54">
        <v>15745130.539999999</v>
      </c>
      <c r="K38" s="17"/>
      <c r="L38" s="54">
        <v>12696308.82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customHeight="1" x14ac:dyDescent="0.2">
      <c r="C39" s="44"/>
      <c r="D39" s="45"/>
      <c r="E39" s="45" t="s">
        <v>163</v>
      </c>
      <c r="F39" s="45"/>
      <c r="G39" s="45"/>
      <c r="H39" s="45"/>
      <c r="I39" s="15"/>
      <c r="J39" s="54">
        <v>36939924.969999999</v>
      </c>
      <c r="K39" s="17"/>
      <c r="L39" s="54">
        <v>35599983.270000003</v>
      </c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customHeight="1" x14ac:dyDescent="0.2">
      <c r="C40" s="44"/>
      <c r="D40" s="45"/>
      <c r="E40" s="45" t="s">
        <v>164</v>
      </c>
      <c r="F40" s="45"/>
      <c r="G40" s="45"/>
      <c r="H40" s="45"/>
      <c r="I40" s="15"/>
      <c r="J40" s="54">
        <v>-59213.17</v>
      </c>
      <c r="K40" s="17"/>
      <c r="L40" s="54">
        <v>458150.17</v>
      </c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customHeight="1" x14ac:dyDescent="0.2">
      <c r="C41" s="44"/>
      <c r="D41" s="45"/>
      <c r="E41" s="45" t="s">
        <v>174</v>
      </c>
      <c r="F41" s="45"/>
      <c r="G41" s="45"/>
      <c r="H41" s="45"/>
      <c r="I41" s="15"/>
      <c r="J41" s="54">
        <v>648915.86</v>
      </c>
      <c r="K41" s="17"/>
      <c r="L41" s="54">
        <v>261773.41</v>
      </c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customHeight="1" x14ac:dyDescent="0.2">
      <c r="C42" s="44"/>
      <c r="D42" s="45"/>
      <c r="E42" s="45" t="s">
        <v>112</v>
      </c>
      <c r="F42" s="45"/>
      <c r="G42" s="45"/>
      <c r="H42" s="45"/>
      <c r="I42" s="15"/>
      <c r="J42" s="54">
        <v>751039.8</v>
      </c>
      <c r="K42" s="17"/>
      <c r="L42" s="54">
        <v>49348.28</v>
      </c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customHeight="1" x14ac:dyDescent="0.2">
      <c r="C43" s="44"/>
      <c r="D43" s="45"/>
      <c r="E43" s="45" t="s">
        <v>114</v>
      </c>
      <c r="F43" s="45"/>
      <c r="G43" s="45"/>
      <c r="H43" s="45"/>
      <c r="I43" s="15"/>
      <c r="J43" s="54">
        <v>1922758.73</v>
      </c>
      <c r="K43" s="17"/>
      <c r="L43" s="54">
        <v>2229012.0700000003</v>
      </c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127109403.09</v>
      </c>
      <c r="K160" s="17"/>
      <c r="L160" s="54">
        <v>126069481.45999999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-258018.32</v>
      </c>
      <c r="K161" s="17"/>
      <c r="L161" s="54">
        <v>18623.16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165</v>
      </c>
      <c r="G162" s="45"/>
      <c r="H162" s="45"/>
      <c r="I162" s="15"/>
      <c r="J162" s="54">
        <v>-288686.52</v>
      </c>
      <c r="K162" s="17"/>
      <c r="L162" s="54">
        <v>-453627.3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119</v>
      </c>
      <c r="G163" s="45"/>
      <c r="H163" s="45"/>
      <c r="I163" s="15"/>
      <c r="J163" s="54">
        <v>13977380.75</v>
      </c>
      <c r="K163" s="17"/>
      <c r="L163" s="54">
        <v>12663064.4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122</v>
      </c>
      <c r="G164" s="45"/>
      <c r="H164" s="45"/>
      <c r="I164" s="15"/>
      <c r="J164" s="54">
        <v>-13977380.75</v>
      </c>
      <c r="K164" s="17"/>
      <c r="L164" s="54">
        <v>-12663064.4</v>
      </c>
      <c r="M164" s="4"/>
      <c r="N164" s="4"/>
      <c r="O164" s="4"/>
    </row>
    <row r="165" spans="3:15" ht="15" x14ac:dyDescent="0.2">
      <c r="C165" s="44" t="s">
        <v>123</v>
      </c>
      <c r="D165" s="45"/>
      <c r="E165" s="45"/>
      <c r="F165" s="45"/>
      <c r="G165" s="45"/>
      <c r="H165" s="45"/>
      <c r="I165" s="15"/>
      <c r="J165" s="46">
        <v>126562698.25</v>
      </c>
      <c r="K165" s="17"/>
      <c r="L165" s="46">
        <v>125634477.31999999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124</v>
      </c>
      <c r="G166" s="45"/>
      <c r="H166" s="45"/>
      <c r="I166" s="15"/>
      <c r="J166" s="54">
        <v>-129522340.09999999</v>
      </c>
      <c r="K166" s="17"/>
      <c r="L166" s="54">
        <v>-131987675.75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125</v>
      </c>
      <c r="G167" s="45"/>
      <c r="H167" s="45"/>
      <c r="I167" s="15"/>
      <c r="J167" s="54">
        <v>18327730.350000001</v>
      </c>
      <c r="K167" s="17"/>
      <c r="L167" s="54">
        <v>18926643.199999999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166</v>
      </c>
      <c r="G168" s="45"/>
      <c r="H168" s="45"/>
      <c r="I168" s="15"/>
      <c r="J168" s="54">
        <v>-22806.46</v>
      </c>
      <c r="K168" s="17"/>
      <c r="L168" s="54">
        <v>49450.22</v>
      </c>
      <c r="M168" s="4"/>
      <c r="N168" s="4"/>
      <c r="O168" s="4"/>
    </row>
    <row r="169" spans="3:15" ht="15" x14ac:dyDescent="0.2">
      <c r="C169" s="44" t="s">
        <v>126</v>
      </c>
      <c r="D169" s="45"/>
      <c r="E169" s="45"/>
      <c r="F169" s="45"/>
      <c r="G169" s="45"/>
      <c r="H169" s="45"/>
      <c r="I169" s="15"/>
      <c r="J169" s="46">
        <v>18304923.890000001</v>
      </c>
      <c r="K169" s="17"/>
      <c r="L169" s="46">
        <v>18976093.419999998</v>
      </c>
      <c r="M169" s="4"/>
      <c r="N169" s="4"/>
      <c r="O169" s="4"/>
    </row>
    <row r="170" spans="3:15" ht="15" x14ac:dyDescent="0.2">
      <c r="C170" s="44" t="s">
        <v>127</v>
      </c>
      <c r="D170" s="45"/>
      <c r="E170" s="45"/>
      <c r="F170" s="45"/>
      <c r="G170" s="45"/>
      <c r="H170" s="45"/>
      <c r="I170" s="15"/>
      <c r="J170" s="46">
        <v>-111217416.20999999</v>
      </c>
      <c r="K170" s="17"/>
      <c r="L170" s="46">
        <v>-113011582.33</v>
      </c>
      <c r="M170" s="4"/>
      <c r="N170" s="4"/>
      <c r="O170" s="4"/>
    </row>
    <row r="171" spans="3:15" ht="15" x14ac:dyDescent="0.2">
      <c r="C171" s="44"/>
      <c r="D171" s="45"/>
      <c r="E171" s="45"/>
      <c r="F171" s="45" t="s">
        <v>128</v>
      </c>
      <c r="G171" s="45"/>
      <c r="H171" s="45"/>
      <c r="I171" s="15"/>
      <c r="J171" s="54">
        <v>-242252.19</v>
      </c>
      <c r="K171" s="17"/>
      <c r="L171" s="54">
        <v>0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129</v>
      </c>
      <c r="G172" s="45"/>
      <c r="H172" s="45"/>
      <c r="I172" s="15"/>
      <c r="J172" s="54">
        <v>-685134.15</v>
      </c>
      <c r="K172" s="17"/>
      <c r="L172" s="54">
        <v>-996835.29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168</v>
      </c>
      <c r="G173" s="45"/>
      <c r="H173" s="45"/>
      <c r="I173" s="15"/>
      <c r="J173" s="54">
        <v>127766.25</v>
      </c>
      <c r="K173" s="17"/>
      <c r="L173" s="54">
        <v>124497.65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130</v>
      </c>
      <c r="G174" s="45"/>
      <c r="H174" s="45"/>
      <c r="I174" s="15"/>
      <c r="J174" s="54">
        <v>376731.01</v>
      </c>
      <c r="K174" s="17"/>
      <c r="L174" s="54">
        <v>-2124912.88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131</v>
      </c>
      <c r="G175" s="45"/>
      <c r="H175" s="45"/>
      <c r="I175" s="15"/>
      <c r="J175" s="54">
        <v>-3698132</v>
      </c>
      <c r="K175" s="17"/>
      <c r="L175" s="54">
        <v>-7673422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132</v>
      </c>
      <c r="G176" s="45"/>
      <c r="H176" s="45"/>
      <c r="I176" s="15"/>
      <c r="J176" s="54">
        <v>-118834.34</v>
      </c>
      <c r="K176" s="17"/>
      <c r="L176" s="54">
        <v>3891526.74</v>
      </c>
      <c r="M176" s="4"/>
      <c r="N176" s="4"/>
      <c r="O176" s="4"/>
    </row>
    <row r="177" spans="3:15" ht="15" x14ac:dyDescent="0.2">
      <c r="C177" s="44" t="s">
        <v>133</v>
      </c>
      <c r="D177" s="45"/>
      <c r="E177" s="45"/>
      <c r="F177" s="45"/>
      <c r="G177" s="45"/>
      <c r="H177" s="45"/>
      <c r="I177" s="15"/>
      <c r="J177" s="46">
        <v>-115457271.63</v>
      </c>
      <c r="K177" s="17"/>
      <c r="L177" s="46">
        <v>-119790728.11</v>
      </c>
      <c r="M177" s="4"/>
      <c r="N177" s="4"/>
      <c r="O177" s="4"/>
    </row>
    <row r="178" spans="3:15" ht="15" x14ac:dyDescent="0.2">
      <c r="C178" s="44" t="s">
        <v>134</v>
      </c>
      <c r="D178" s="45"/>
      <c r="E178" s="45"/>
      <c r="F178" s="45"/>
      <c r="G178" s="45"/>
      <c r="H178" s="45"/>
      <c r="I178" s="15"/>
      <c r="J178" s="46">
        <v>11105426.620000005</v>
      </c>
      <c r="K178" s="17"/>
      <c r="L178" s="46">
        <v>5843749.2099999934</v>
      </c>
      <c r="M178" s="4"/>
      <c r="N178" s="4"/>
      <c r="O178" s="4"/>
    </row>
    <row r="179" spans="3:15" ht="15" x14ac:dyDescent="0.2">
      <c r="C179" s="44"/>
      <c r="D179" s="45"/>
      <c r="E179" s="45"/>
      <c r="F179" s="45" t="s">
        <v>135</v>
      </c>
      <c r="G179" s="45"/>
      <c r="H179" s="45"/>
      <c r="I179" s="15"/>
      <c r="J179" s="54">
        <v>-2350655.9700000002</v>
      </c>
      <c r="K179" s="17"/>
      <c r="L179" s="54">
        <v>-2278503.7799999998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175</v>
      </c>
      <c r="G180" s="45"/>
      <c r="H180" s="45"/>
      <c r="I180" s="15"/>
      <c r="J180" s="54">
        <v>-13713.34</v>
      </c>
      <c r="K180" s="17"/>
      <c r="L180" s="54">
        <v>-13292.42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136</v>
      </c>
      <c r="G181" s="45"/>
      <c r="H181" s="45"/>
      <c r="I181" s="15"/>
      <c r="J181" s="54">
        <v>-1817400.08</v>
      </c>
      <c r="K181" s="17"/>
      <c r="L181" s="54">
        <v>-1528296.8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137</v>
      </c>
      <c r="G182" s="45"/>
      <c r="H182" s="45"/>
      <c r="I182" s="15"/>
      <c r="J182" s="54">
        <v>-75016.45</v>
      </c>
      <c r="K182" s="17"/>
      <c r="L182" s="54">
        <v>-89321.48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138</v>
      </c>
      <c r="G183" s="45"/>
      <c r="H183" s="45"/>
      <c r="I183" s="15"/>
      <c r="J183" s="54">
        <v>-129759.56</v>
      </c>
      <c r="K183" s="17"/>
      <c r="L183" s="54">
        <v>-75053.56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139</v>
      </c>
      <c r="G184" s="45"/>
      <c r="H184" s="45"/>
      <c r="I184" s="15"/>
      <c r="J184" s="54">
        <v>-67917.53</v>
      </c>
      <c r="K184" s="17"/>
      <c r="L184" s="54">
        <v>-63354.93</v>
      </c>
      <c r="M184" s="4"/>
      <c r="N184" s="4"/>
      <c r="O184" s="4"/>
    </row>
    <row r="185" spans="3:15" ht="15" x14ac:dyDescent="0.2">
      <c r="C185" s="44" t="s">
        <v>140</v>
      </c>
      <c r="D185" s="45"/>
      <c r="E185" s="45"/>
      <c r="F185" s="45"/>
      <c r="G185" s="45"/>
      <c r="H185" s="45"/>
      <c r="I185" s="15"/>
      <c r="J185" s="46">
        <v>-4454462.93</v>
      </c>
      <c r="K185" s="17"/>
      <c r="L185" s="46">
        <v>-4047822.97</v>
      </c>
      <c r="M185" s="4"/>
      <c r="N185" s="4"/>
      <c r="O185" s="4"/>
    </row>
    <row r="186" spans="3:15" ht="15" x14ac:dyDescent="0.2">
      <c r="C186" s="44" t="s">
        <v>141</v>
      </c>
      <c r="D186" s="45"/>
      <c r="E186" s="45"/>
      <c r="F186" s="45"/>
      <c r="G186" s="45"/>
      <c r="H186" s="45"/>
      <c r="I186" s="15"/>
      <c r="J186" s="46">
        <v>-119911734.56</v>
      </c>
      <c r="K186" s="17"/>
      <c r="L186" s="46">
        <v>-123838551.08</v>
      </c>
      <c r="M186" s="4"/>
      <c r="N186" s="4"/>
      <c r="O186" s="4"/>
    </row>
    <row r="187" spans="3:15" ht="15" x14ac:dyDescent="0.2">
      <c r="C187" s="44" t="s">
        <v>142</v>
      </c>
      <c r="D187" s="45"/>
      <c r="E187" s="45"/>
      <c r="F187" s="45"/>
      <c r="G187" s="45"/>
      <c r="H187" s="45"/>
      <c r="I187" s="15"/>
      <c r="J187" s="46">
        <v>6650963.6900000051</v>
      </c>
      <c r="K187" s="17"/>
      <c r="L187" s="46">
        <v>1795926.2399999932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144</v>
      </c>
      <c r="G188" s="45"/>
      <c r="H188" s="45"/>
      <c r="I188" s="15"/>
      <c r="J188" s="54">
        <v>-81389.05</v>
      </c>
      <c r="K188" s="17"/>
      <c r="L188" s="54">
        <v>0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145</v>
      </c>
      <c r="G189" s="45"/>
      <c r="H189" s="45"/>
      <c r="I189" s="15"/>
      <c r="J189" s="54">
        <v>2148866.23</v>
      </c>
      <c r="K189" s="17"/>
      <c r="L189" s="54">
        <v>7412536.3399999999</v>
      </c>
      <c r="M189" s="4"/>
      <c r="N189" s="4"/>
      <c r="O189" s="4"/>
    </row>
    <row r="190" spans="3:15" ht="15" x14ac:dyDescent="0.2">
      <c r="C190" s="44" t="s">
        <v>146</v>
      </c>
      <c r="D190" s="45"/>
      <c r="E190" s="45"/>
      <c r="F190" s="45"/>
      <c r="G190" s="45"/>
      <c r="H190" s="45"/>
      <c r="I190" s="15"/>
      <c r="J190" s="46">
        <v>2067477.18</v>
      </c>
      <c r="K190" s="17"/>
      <c r="L190" s="46">
        <v>7412536.3399999999</v>
      </c>
      <c r="M190" s="4"/>
      <c r="N190" s="4"/>
      <c r="O190" s="4"/>
    </row>
    <row r="191" spans="3:15" ht="15" x14ac:dyDescent="0.2">
      <c r="C191" s="44"/>
      <c r="D191" s="45"/>
      <c r="E191" s="45"/>
      <c r="F191" s="45" t="s">
        <v>148</v>
      </c>
      <c r="G191" s="45"/>
      <c r="H191" s="45"/>
      <c r="I191" s="15"/>
      <c r="J191" s="54">
        <v>0</v>
      </c>
      <c r="K191" s="17"/>
      <c r="L191" s="54">
        <v>-165301.19</v>
      </c>
      <c r="M191" s="4"/>
      <c r="N191" s="4"/>
      <c r="O191" s="4"/>
    </row>
    <row r="192" spans="3:15" ht="15" x14ac:dyDescent="0.2">
      <c r="C192" s="44" t="s">
        <v>149</v>
      </c>
      <c r="D192" s="45"/>
      <c r="E192" s="45"/>
      <c r="F192" s="45"/>
      <c r="G192" s="45"/>
      <c r="H192" s="45"/>
      <c r="I192" s="15"/>
      <c r="J192" s="46">
        <v>2067477.18</v>
      </c>
      <c r="K192" s="17"/>
      <c r="L192" s="46">
        <v>7247235.1499999994</v>
      </c>
      <c r="M192" s="4"/>
      <c r="N192" s="4"/>
      <c r="O192" s="4"/>
    </row>
    <row r="193" spans="3:15" ht="15" x14ac:dyDescent="0.2">
      <c r="C193" s="44" t="s">
        <v>150</v>
      </c>
      <c r="D193" s="45"/>
      <c r="E193" s="45"/>
      <c r="F193" s="45"/>
      <c r="G193" s="45"/>
      <c r="H193" s="45"/>
      <c r="I193" s="15"/>
      <c r="J193" s="46">
        <v>8718440.8700000048</v>
      </c>
      <c r="K193" s="17"/>
      <c r="L193" s="46">
        <v>9043161.3899999931</v>
      </c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4119870.67</v>
      </c>
      <c r="K312" s="17"/>
      <c r="L312" s="54">
        <v>4391451.9000000004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165</v>
      </c>
      <c r="G313" s="45"/>
      <c r="H313" s="45"/>
      <c r="I313" s="15"/>
      <c r="J313" s="54">
        <v>-1650.4</v>
      </c>
      <c r="K313" s="17"/>
      <c r="L313" s="54">
        <v>-1111.05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4118220.27</v>
      </c>
      <c r="K314" s="17"/>
      <c r="L314" s="46">
        <v>4390340.8500000006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-3684032.05</v>
      </c>
      <c r="K315" s="17"/>
      <c r="L315" s="54">
        <v>-3063766.75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130</v>
      </c>
      <c r="G316" s="45"/>
      <c r="H316" s="45"/>
      <c r="I316" s="15"/>
      <c r="J316" s="54">
        <v>12139.3</v>
      </c>
      <c r="K316" s="17"/>
      <c r="L316" s="54">
        <v>80776.31</v>
      </c>
      <c r="M316" s="4"/>
      <c r="N316" s="4"/>
      <c r="O316" s="4"/>
    </row>
    <row r="317" spans="2:15" ht="14.45" customHeight="1" x14ac:dyDescent="0.2">
      <c r="C317" s="44" t="s">
        <v>133</v>
      </c>
      <c r="D317" s="45"/>
      <c r="E317" s="45"/>
      <c r="F317" s="45"/>
      <c r="G317" s="45"/>
      <c r="H317" s="45"/>
      <c r="I317" s="15"/>
      <c r="J317" s="46">
        <v>-3671892.75</v>
      </c>
      <c r="K317" s="17"/>
      <c r="L317" s="46">
        <v>-2982990.44</v>
      </c>
      <c r="M317" s="4"/>
      <c r="N317" s="4"/>
      <c r="O317" s="4"/>
    </row>
    <row r="318" spans="2:15" ht="14.45" customHeight="1" x14ac:dyDescent="0.2">
      <c r="C318" s="44" t="s">
        <v>134</v>
      </c>
      <c r="D318" s="45"/>
      <c r="E318" s="45"/>
      <c r="F318" s="45"/>
      <c r="G318" s="45"/>
      <c r="H318" s="45"/>
      <c r="I318" s="15"/>
      <c r="J318" s="46">
        <v>446327.52</v>
      </c>
      <c r="K318" s="17"/>
      <c r="L318" s="46">
        <v>1407350.4100000006</v>
      </c>
      <c r="M318" s="4"/>
      <c r="N318" s="4"/>
      <c r="O318" s="4"/>
    </row>
    <row r="319" spans="2:15" ht="14.45" customHeight="1" x14ac:dyDescent="0.2">
      <c r="C319" s="44"/>
      <c r="D319" s="45"/>
      <c r="E319" s="45"/>
      <c r="F319" s="45" t="s">
        <v>135</v>
      </c>
      <c r="G319" s="45"/>
      <c r="H319" s="45"/>
      <c r="I319" s="15"/>
      <c r="J319" s="54">
        <v>-130155.64000000001</v>
      </c>
      <c r="K319" s="17"/>
      <c r="L319" s="54">
        <v>-126508.94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175</v>
      </c>
      <c r="G320" s="45"/>
      <c r="H320" s="45"/>
      <c r="I320" s="15"/>
      <c r="J320" s="54">
        <v>-4344.3599999999997</v>
      </c>
      <c r="K320" s="17"/>
      <c r="L320" s="54">
        <v>-4222.63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136</v>
      </c>
      <c r="G321" s="45"/>
      <c r="H321" s="45"/>
      <c r="I321" s="15"/>
      <c r="J321" s="54">
        <v>-236210.84</v>
      </c>
      <c r="K321" s="17"/>
      <c r="L321" s="54">
        <v>-268836.7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137</v>
      </c>
      <c r="G322" s="45"/>
      <c r="H322" s="45"/>
      <c r="I322" s="15"/>
      <c r="J322" s="54">
        <v>-42000</v>
      </c>
      <c r="K322" s="17"/>
      <c r="L322" s="54">
        <v>-65687.570000000007</v>
      </c>
      <c r="M322" s="4"/>
      <c r="N322" s="4"/>
      <c r="O322" s="4"/>
    </row>
    <row r="323" spans="3:15" ht="14.45" customHeight="1" x14ac:dyDescent="0.2">
      <c r="C323" s="44"/>
      <c r="D323" s="45"/>
      <c r="E323" s="45"/>
      <c r="F323" s="45" t="s">
        <v>138</v>
      </c>
      <c r="G323" s="45"/>
      <c r="H323" s="45"/>
      <c r="I323" s="15"/>
      <c r="J323" s="54">
        <v>-6634.35</v>
      </c>
      <c r="K323" s="17"/>
      <c r="L323" s="54">
        <v>-3837.34</v>
      </c>
      <c r="M323" s="4"/>
      <c r="N323" s="4"/>
      <c r="O323" s="4"/>
    </row>
    <row r="324" spans="3:15" ht="14.45" customHeight="1" x14ac:dyDescent="0.2">
      <c r="C324" s="44"/>
      <c r="D324" s="45"/>
      <c r="E324" s="45"/>
      <c r="F324" s="45" t="s">
        <v>139</v>
      </c>
      <c r="G324" s="45"/>
      <c r="H324" s="45"/>
      <c r="I324" s="15"/>
      <c r="J324" s="54">
        <v>-6332.2000000000007</v>
      </c>
      <c r="K324" s="17"/>
      <c r="L324" s="54">
        <v>-5906.82</v>
      </c>
      <c r="M324" s="4"/>
      <c r="N324" s="4"/>
      <c r="O324" s="4"/>
    </row>
    <row r="325" spans="3:15" ht="14.45" customHeight="1" x14ac:dyDescent="0.2">
      <c r="C325" s="44" t="s">
        <v>140</v>
      </c>
      <c r="D325" s="45"/>
      <c r="E325" s="45"/>
      <c r="F325" s="45"/>
      <c r="G325" s="45"/>
      <c r="H325" s="45"/>
      <c r="I325" s="15"/>
      <c r="J325" s="46">
        <v>-425677.39000000007</v>
      </c>
      <c r="K325" s="17"/>
      <c r="L325" s="46">
        <v>-475000.00000000006</v>
      </c>
      <c r="M325" s="4"/>
      <c r="N325" s="4"/>
      <c r="O325" s="4"/>
    </row>
    <row r="326" spans="3:15" ht="14.45" customHeight="1" x14ac:dyDescent="0.2">
      <c r="C326" s="44" t="s">
        <v>141</v>
      </c>
      <c r="D326" s="45"/>
      <c r="E326" s="45"/>
      <c r="F326" s="45"/>
      <c r="G326" s="45"/>
      <c r="H326" s="45"/>
      <c r="I326" s="15"/>
      <c r="J326" s="46">
        <v>-4097570.14</v>
      </c>
      <c r="K326" s="17"/>
      <c r="L326" s="46">
        <v>-3457990.44</v>
      </c>
      <c r="M326" s="4"/>
      <c r="N326" s="4"/>
      <c r="O326" s="4"/>
    </row>
    <row r="327" spans="3:15" ht="14.45" customHeight="1" x14ac:dyDescent="0.2">
      <c r="C327" s="44" t="s">
        <v>142</v>
      </c>
      <c r="D327" s="45"/>
      <c r="E327" s="45"/>
      <c r="F327" s="45"/>
      <c r="G327" s="45"/>
      <c r="H327" s="45"/>
      <c r="I327" s="15"/>
      <c r="J327" s="46">
        <v>20650.129999999946</v>
      </c>
      <c r="K327" s="17"/>
      <c r="L327" s="46">
        <v>932350.41000000061</v>
      </c>
      <c r="M327" s="4"/>
      <c r="N327" s="4"/>
      <c r="O327" s="4"/>
    </row>
    <row r="328" spans="3:15" ht="14.45" customHeight="1" x14ac:dyDescent="0.2">
      <c r="C328" s="44"/>
      <c r="D328" s="45"/>
      <c r="E328" s="45"/>
      <c r="F328" s="45" t="s">
        <v>145</v>
      </c>
      <c r="G328" s="45"/>
      <c r="H328" s="45"/>
      <c r="I328" s="15"/>
      <c r="J328" s="54">
        <v>239039.16999999998</v>
      </c>
      <c r="K328" s="17"/>
      <c r="L328" s="54">
        <v>810110.80999999994</v>
      </c>
      <c r="M328" s="4"/>
      <c r="N328" s="4"/>
      <c r="O328" s="4"/>
    </row>
    <row r="329" spans="3:15" ht="14.45" customHeight="1" x14ac:dyDescent="0.2">
      <c r="C329" s="44" t="s">
        <v>146</v>
      </c>
      <c r="D329" s="45"/>
      <c r="E329" s="45"/>
      <c r="F329" s="45"/>
      <c r="G329" s="45"/>
      <c r="H329" s="45"/>
      <c r="I329" s="15"/>
      <c r="J329" s="46">
        <v>239039.16999999998</v>
      </c>
      <c r="K329" s="17"/>
      <c r="L329" s="46">
        <v>810110.80999999994</v>
      </c>
      <c r="M329" s="4"/>
      <c r="N329" s="4"/>
      <c r="O329" s="4"/>
    </row>
    <row r="330" spans="3:15" ht="14.45" customHeight="1" x14ac:dyDescent="0.2">
      <c r="C330" s="44" t="s">
        <v>149</v>
      </c>
      <c r="D330" s="45"/>
      <c r="E330" s="45"/>
      <c r="F330" s="45"/>
      <c r="G330" s="45"/>
      <c r="H330" s="45"/>
      <c r="I330" s="15"/>
      <c r="J330" s="46">
        <v>239039.16999999998</v>
      </c>
      <c r="K330" s="17"/>
      <c r="L330" s="46">
        <v>810110.80999999994</v>
      </c>
      <c r="M330" s="4"/>
      <c r="N330" s="4"/>
      <c r="O330" s="4"/>
    </row>
    <row r="331" spans="3:15" ht="14.45" customHeight="1" x14ac:dyDescent="0.2">
      <c r="C331" s="44" t="s">
        <v>150</v>
      </c>
      <c r="D331" s="45"/>
      <c r="E331" s="45"/>
      <c r="F331" s="45"/>
      <c r="G331" s="45"/>
      <c r="H331" s="45"/>
      <c r="I331" s="15"/>
      <c r="J331" s="46">
        <v>259689.29999999993</v>
      </c>
      <c r="K331" s="17"/>
      <c r="L331" s="46">
        <v>1742461.2200000007</v>
      </c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/>
      <c r="D464" s="45"/>
      <c r="E464" s="45"/>
      <c r="F464" s="45" t="s">
        <v>117</v>
      </c>
      <c r="G464" s="45"/>
      <c r="H464" s="45"/>
      <c r="I464" s="15"/>
      <c r="J464" s="54">
        <v>18805626.170000002</v>
      </c>
      <c r="K464" s="17"/>
      <c r="L464" s="54">
        <v>18214788.77</v>
      </c>
      <c r="AB464" s="1"/>
      <c r="AC464" s="1"/>
      <c r="AD464" s="1"/>
      <c r="AE464" s="1"/>
      <c r="AF464" s="1"/>
      <c r="AG464" s="1"/>
    </row>
    <row r="465" spans="3:12" s="4" customFormat="1" ht="14.45" customHeight="1" x14ac:dyDescent="0.2">
      <c r="C465" s="44"/>
      <c r="D465" s="45"/>
      <c r="E465" s="45"/>
      <c r="F465" s="45" t="s">
        <v>165</v>
      </c>
      <c r="G465" s="45"/>
      <c r="H465" s="45"/>
      <c r="I465" s="15"/>
      <c r="J465" s="54">
        <v>-650432.32999999996</v>
      </c>
      <c r="K465" s="17"/>
      <c r="L465" s="54">
        <v>-1026099.18</v>
      </c>
    </row>
    <row r="466" spans="3:12" s="4" customFormat="1" ht="14.45" customHeight="1" x14ac:dyDescent="0.2">
      <c r="C466" s="44" t="s">
        <v>123</v>
      </c>
      <c r="D466" s="45"/>
      <c r="E466" s="45"/>
      <c r="F466" s="45"/>
      <c r="G466" s="45"/>
      <c r="H466" s="45"/>
      <c r="I466" s="15"/>
      <c r="J466" s="46">
        <v>18155193.840000004</v>
      </c>
      <c r="K466" s="17"/>
      <c r="L466" s="46">
        <v>17188689.59</v>
      </c>
    </row>
    <row r="467" spans="3:12" s="4" customFormat="1" ht="14.45" customHeight="1" x14ac:dyDescent="0.2">
      <c r="C467" s="44"/>
      <c r="D467" s="45"/>
      <c r="E467" s="45"/>
      <c r="F467" s="45" t="s">
        <v>124</v>
      </c>
      <c r="G467" s="45"/>
      <c r="H467" s="45"/>
      <c r="I467" s="15"/>
      <c r="J467" s="54">
        <v>-13601920.449999999</v>
      </c>
      <c r="K467" s="17"/>
      <c r="L467" s="54">
        <v>-13352137.84</v>
      </c>
    </row>
    <row r="468" spans="3:12" s="4" customFormat="1" ht="14.45" customHeight="1" x14ac:dyDescent="0.2">
      <c r="C468" s="44" t="s">
        <v>127</v>
      </c>
      <c r="D468" s="45"/>
      <c r="E468" s="45"/>
      <c r="F468" s="45"/>
      <c r="G468" s="45"/>
      <c r="H468" s="45"/>
      <c r="I468" s="15"/>
      <c r="J468" s="46">
        <v>-13601920.449999999</v>
      </c>
      <c r="K468" s="17"/>
      <c r="L468" s="46">
        <v>-13352137.84</v>
      </c>
    </row>
    <row r="469" spans="3:12" s="4" customFormat="1" ht="14.45" customHeight="1" x14ac:dyDescent="0.2">
      <c r="C469" s="44"/>
      <c r="D469" s="45"/>
      <c r="E469" s="45"/>
      <c r="F469" s="45" t="s">
        <v>129</v>
      </c>
      <c r="G469" s="45"/>
      <c r="H469" s="45"/>
      <c r="I469" s="15"/>
      <c r="J469" s="54">
        <v>-9947.2000000000007</v>
      </c>
      <c r="K469" s="17"/>
      <c r="L469" s="54">
        <v>-10459.799999999999</v>
      </c>
    </row>
    <row r="470" spans="3:12" s="4" customFormat="1" ht="14.45" customHeight="1" x14ac:dyDescent="0.2">
      <c r="C470" s="44"/>
      <c r="D470" s="45"/>
      <c r="E470" s="45"/>
      <c r="F470" s="45" t="s">
        <v>168</v>
      </c>
      <c r="G470" s="45"/>
      <c r="H470" s="45"/>
      <c r="I470" s="15"/>
      <c r="J470" s="54">
        <v>35036.400000000001</v>
      </c>
      <c r="K470" s="17"/>
      <c r="L470" s="54">
        <v>162861.5</v>
      </c>
    </row>
    <row r="471" spans="3:12" s="4" customFormat="1" ht="14.45" customHeight="1" x14ac:dyDescent="0.2">
      <c r="C471" s="44"/>
      <c r="D471" s="45"/>
      <c r="E471" s="45"/>
      <c r="F471" s="45" t="s">
        <v>130</v>
      </c>
      <c r="G471" s="45"/>
      <c r="H471" s="45"/>
      <c r="I471" s="15"/>
      <c r="J471" s="54">
        <v>0</v>
      </c>
      <c r="K471" s="17"/>
      <c r="L471" s="54">
        <v>-1333206</v>
      </c>
    </row>
    <row r="472" spans="3:12" s="4" customFormat="1" ht="14.45" customHeight="1" x14ac:dyDescent="0.2">
      <c r="C472" s="44"/>
      <c r="D472" s="45"/>
      <c r="E472" s="45"/>
      <c r="F472" s="45" t="s">
        <v>184</v>
      </c>
      <c r="G472" s="45"/>
      <c r="H472" s="45"/>
      <c r="I472" s="15"/>
      <c r="J472" s="54">
        <v>231573</v>
      </c>
      <c r="K472" s="17"/>
      <c r="L472" s="54">
        <v>-187866</v>
      </c>
    </row>
    <row r="473" spans="3:12" s="4" customFormat="1" ht="14.45" customHeight="1" x14ac:dyDescent="0.2">
      <c r="C473" s="44" t="s">
        <v>133</v>
      </c>
      <c r="D473" s="45"/>
      <c r="E473" s="45"/>
      <c r="F473" s="45"/>
      <c r="G473" s="45"/>
      <c r="H473" s="45"/>
      <c r="I473" s="15"/>
      <c r="J473" s="46">
        <v>-13345258.249999998</v>
      </c>
      <c r="K473" s="17"/>
      <c r="L473" s="46">
        <v>-14720808.140000001</v>
      </c>
    </row>
    <row r="474" spans="3:12" s="4" customFormat="1" ht="14.45" customHeight="1" x14ac:dyDescent="0.2">
      <c r="C474" s="44" t="s">
        <v>134</v>
      </c>
      <c r="D474" s="45"/>
      <c r="E474" s="45"/>
      <c r="F474" s="45"/>
      <c r="G474" s="45"/>
      <c r="H474" s="45"/>
      <c r="I474" s="15"/>
      <c r="J474" s="46">
        <v>4809935.5900000054</v>
      </c>
      <c r="K474" s="17"/>
      <c r="L474" s="46">
        <v>2467881.4499999993</v>
      </c>
    </row>
    <row r="475" spans="3:12" s="4" customFormat="1" ht="14.45" customHeight="1" x14ac:dyDescent="0.2">
      <c r="C475" s="44"/>
      <c r="D475" s="45"/>
      <c r="E475" s="45"/>
      <c r="F475" s="45" t="s">
        <v>135</v>
      </c>
      <c r="G475" s="45"/>
      <c r="H475" s="45"/>
      <c r="I475" s="15"/>
      <c r="J475" s="54">
        <v>-1063209.58</v>
      </c>
      <c r="K475" s="17"/>
      <c r="L475" s="54">
        <v>-1030869.37</v>
      </c>
    </row>
    <row r="476" spans="3:12" s="4" customFormat="1" ht="14.45" customHeight="1" x14ac:dyDescent="0.2">
      <c r="C476" s="44"/>
      <c r="D476" s="45"/>
      <c r="E476" s="45"/>
      <c r="F476" s="45" t="s">
        <v>175</v>
      </c>
      <c r="G476" s="45"/>
      <c r="H476" s="45"/>
      <c r="I476" s="15"/>
      <c r="J476" s="54">
        <v>-37891.410000000003</v>
      </c>
      <c r="K476" s="17"/>
      <c r="L476" s="54">
        <v>-36592.5</v>
      </c>
    </row>
    <row r="477" spans="3:12" s="4" customFormat="1" ht="14.45" customHeight="1" x14ac:dyDescent="0.2">
      <c r="C477" s="44"/>
      <c r="D477" s="45"/>
      <c r="E477" s="45"/>
      <c r="F477" s="45" t="s">
        <v>136</v>
      </c>
      <c r="G477" s="45"/>
      <c r="H477" s="45"/>
      <c r="I477" s="15"/>
      <c r="J477" s="54">
        <v>-354661.8</v>
      </c>
      <c r="K477" s="17"/>
      <c r="L477" s="54">
        <v>-397538.39</v>
      </c>
    </row>
    <row r="478" spans="3:12" s="4" customFormat="1" ht="14.45" customHeight="1" x14ac:dyDescent="0.2">
      <c r="C478" s="44"/>
      <c r="D478" s="45"/>
      <c r="E478" s="45"/>
      <c r="F478" s="45" t="s">
        <v>137</v>
      </c>
      <c r="G478" s="45"/>
      <c r="H478" s="45"/>
      <c r="I478" s="15"/>
      <c r="J478" s="54">
        <v>-13352</v>
      </c>
      <c r="K478" s="17"/>
      <c r="L478" s="54">
        <v>-6320</v>
      </c>
    </row>
    <row r="479" spans="3:12" ht="15" x14ac:dyDescent="0.2">
      <c r="C479" s="44"/>
      <c r="D479" s="45"/>
      <c r="E479" s="45"/>
      <c r="F479" s="45" t="s">
        <v>138</v>
      </c>
      <c r="G479" s="45"/>
      <c r="H479" s="45"/>
      <c r="I479" s="15"/>
      <c r="J479" s="54">
        <v>-31010</v>
      </c>
      <c r="K479" s="17"/>
      <c r="L479" s="54">
        <v>-75600</v>
      </c>
    </row>
    <row r="480" spans="3:12" ht="15" x14ac:dyDescent="0.2">
      <c r="C480" s="44"/>
      <c r="D480" s="45"/>
      <c r="E480" s="45"/>
      <c r="F480" s="45" t="s">
        <v>139</v>
      </c>
      <c r="G480" s="45"/>
      <c r="H480" s="45"/>
      <c r="I480" s="15"/>
      <c r="J480" s="54">
        <v>-25575.37</v>
      </c>
      <c r="K480" s="17"/>
      <c r="L480" s="54">
        <v>-23857.25</v>
      </c>
    </row>
    <row r="481" spans="3:12" ht="15" x14ac:dyDescent="0.2">
      <c r="C481" s="44" t="s">
        <v>140</v>
      </c>
      <c r="D481" s="45"/>
      <c r="E481" s="45"/>
      <c r="F481" s="45"/>
      <c r="G481" s="45"/>
      <c r="H481" s="45"/>
      <c r="I481" s="15"/>
      <c r="J481" s="46">
        <v>-1525700.1600000001</v>
      </c>
      <c r="K481" s="17"/>
      <c r="L481" s="46">
        <v>-1570777.5100000002</v>
      </c>
    </row>
    <row r="482" spans="3:12" ht="15" x14ac:dyDescent="0.2">
      <c r="C482" s="44" t="s">
        <v>141</v>
      </c>
      <c r="D482" s="45"/>
      <c r="E482" s="45"/>
      <c r="F482" s="45"/>
      <c r="G482" s="45"/>
      <c r="H482" s="45"/>
      <c r="I482" s="15"/>
      <c r="J482" s="46">
        <v>-14870958.409999998</v>
      </c>
      <c r="K482" s="17"/>
      <c r="L482" s="46">
        <v>-16291585.65</v>
      </c>
    </row>
    <row r="483" spans="3:12" ht="15" x14ac:dyDescent="0.2">
      <c r="C483" s="44" t="s">
        <v>142</v>
      </c>
      <c r="D483" s="45"/>
      <c r="E483" s="45"/>
      <c r="F483" s="45"/>
      <c r="G483" s="45"/>
      <c r="H483" s="45"/>
      <c r="I483" s="15"/>
      <c r="J483" s="46">
        <v>3284235.4300000053</v>
      </c>
      <c r="K483" s="17"/>
      <c r="L483" s="46">
        <v>897103.93999999901</v>
      </c>
    </row>
    <row r="484" spans="3:12" ht="15" x14ac:dyDescent="0.2">
      <c r="C484" s="44"/>
      <c r="D484" s="45"/>
      <c r="E484" s="45"/>
      <c r="F484" s="45" t="s">
        <v>186</v>
      </c>
      <c r="G484" s="45"/>
      <c r="H484" s="45"/>
      <c r="I484" s="15"/>
      <c r="J484" s="54">
        <v>-31010</v>
      </c>
      <c r="K484" s="17"/>
      <c r="L484" s="54">
        <v>0</v>
      </c>
    </row>
    <row r="485" spans="3:12" ht="15" x14ac:dyDescent="0.2">
      <c r="C485" s="44"/>
      <c r="D485" s="45"/>
      <c r="E485" s="45"/>
      <c r="F485" s="45" t="s">
        <v>170</v>
      </c>
      <c r="G485" s="45"/>
      <c r="H485" s="45"/>
      <c r="I485" s="15"/>
      <c r="J485" s="54">
        <v>650653.26</v>
      </c>
      <c r="K485" s="17"/>
      <c r="L485" s="54">
        <v>999477.73</v>
      </c>
    </row>
    <row r="486" spans="3:12" ht="15" x14ac:dyDescent="0.2">
      <c r="C486" s="44" t="s">
        <v>146</v>
      </c>
      <c r="D486" s="45"/>
      <c r="E486" s="45"/>
      <c r="F486" s="45"/>
      <c r="G486" s="45"/>
      <c r="H486" s="45"/>
      <c r="I486" s="15"/>
      <c r="J486" s="46">
        <v>619643.26</v>
      </c>
      <c r="K486" s="17"/>
      <c r="L486" s="46">
        <v>999477.73</v>
      </c>
    </row>
    <row r="487" spans="3:12" ht="15" x14ac:dyDescent="0.2">
      <c r="C487" s="44"/>
      <c r="D487" s="45"/>
      <c r="E487" s="45"/>
      <c r="F487" s="45" t="s">
        <v>148</v>
      </c>
      <c r="G487" s="45"/>
      <c r="H487" s="45"/>
      <c r="I487" s="15"/>
      <c r="J487" s="54">
        <v>0</v>
      </c>
      <c r="K487" s="17"/>
      <c r="L487" s="54">
        <v>-99315.11</v>
      </c>
    </row>
    <row r="488" spans="3:12" ht="15" x14ac:dyDescent="0.2">
      <c r="C488" s="44"/>
      <c r="D488" s="45"/>
      <c r="E488" s="45"/>
      <c r="F488" s="45" t="s">
        <v>171</v>
      </c>
      <c r="G488" s="45"/>
      <c r="H488" s="45"/>
      <c r="I488" s="15"/>
      <c r="J488" s="54">
        <v>-508674</v>
      </c>
      <c r="K488" s="17"/>
      <c r="L488" s="54">
        <v>-216487.01</v>
      </c>
    </row>
    <row r="489" spans="3:12" ht="15" x14ac:dyDescent="0.2">
      <c r="C489" s="44" t="s">
        <v>172</v>
      </c>
      <c r="D489" s="45"/>
      <c r="E489" s="45"/>
      <c r="F489" s="45"/>
      <c r="G489" s="45"/>
      <c r="H489" s="45"/>
      <c r="I489" s="15"/>
      <c r="J489" s="46">
        <v>110969.26000000001</v>
      </c>
      <c r="K489" s="17"/>
      <c r="L489" s="46">
        <v>683675.61</v>
      </c>
    </row>
    <row r="490" spans="3:12" ht="15" x14ac:dyDescent="0.2">
      <c r="C490" s="44" t="s">
        <v>173</v>
      </c>
      <c r="D490" s="45"/>
      <c r="E490" s="45"/>
      <c r="F490" s="45"/>
      <c r="G490" s="45"/>
      <c r="H490" s="45"/>
      <c r="I490" s="15"/>
      <c r="J490" s="46">
        <v>3395204.6900000051</v>
      </c>
      <c r="K490" s="17"/>
      <c r="L490" s="46">
        <v>1580779.5499999989</v>
      </c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50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46156580.170000002</v>
      </c>
      <c r="K8" s="17"/>
      <c r="L8" s="46">
        <v>43760713.419999994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38894981.840000004</v>
      </c>
      <c r="K9" s="17"/>
      <c r="L9" s="54">
        <v>37069807.719999999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35871932.810000002</v>
      </c>
      <c r="K10" s="17"/>
      <c r="L10" s="54">
        <v>34067666.579999998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/>
      <c r="E11" s="45" t="s">
        <v>156</v>
      </c>
      <c r="F11" s="45"/>
      <c r="G11" s="45"/>
      <c r="H11" s="45"/>
      <c r="I11" s="15"/>
      <c r="J11" s="54">
        <v>3023049.03</v>
      </c>
      <c r="K11" s="17"/>
      <c r="L11" s="54">
        <v>3002141.14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87</v>
      </c>
      <c r="E12" s="45"/>
      <c r="F12" s="45"/>
      <c r="G12" s="45"/>
      <c r="H12" s="45"/>
      <c r="I12" s="15"/>
      <c r="J12" s="54">
        <v>2</v>
      </c>
      <c r="K12" s="17"/>
      <c r="L12" s="54">
        <v>2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88</v>
      </c>
      <c r="E13" s="45"/>
      <c r="F13" s="45"/>
      <c r="G13" s="45"/>
      <c r="H13" s="45"/>
      <c r="I13" s="15"/>
      <c r="J13" s="54">
        <v>43153.55</v>
      </c>
      <c r="K13" s="17"/>
      <c r="L13" s="54">
        <v>197364.15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 t="s">
        <v>89</v>
      </c>
      <c r="E14" s="45"/>
      <c r="F14" s="45"/>
      <c r="G14" s="45"/>
      <c r="H14" s="45"/>
      <c r="I14" s="15"/>
      <c r="J14" s="54">
        <v>2187875.5499999998</v>
      </c>
      <c r="K14" s="17"/>
      <c r="L14" s="54">
        <v>1577548.7300000002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90</v>
      </c>
      <c r="F15" s="45"/>
      <c r="G15" s="45"/>
      <c r="H15" s="45"/>
      <c r="I15" s="15"/>
      <c r="J15" s="54">
        <v>1491370.29</v>
      </c>
      <c r="K15" s="17"/>
      <c r="L15" s="54">
        <v>1145763.4100000001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158</v>
      </c>
      <c r="F16" s="45"/>
      <c r="G16" s="45"/>
      <c r="H16" s="45"/>
      <c r="I16" s="15"/>
      <c r="J16" s="54">
        <v>38861.15</v>
      </c>
      <c r="K16" s="17"/>
      <c r="L16" s="54">
        <v>-34.700000000000003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91</v>
      </c>
      <c r="F17" s="45"/>
      <c r="G17" s="45"/>
      <c r="H17" s="45"/>
      <c r="I17" s="15"/>
      <c r="J17" s="54">
        <v>612417.36</v>
      </c>
      <c r="K17" s="17"/>
      <c r="L17" s="54">
        <v>388988.47000000003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/>
      <c r="E18" s="45" t="s">
        <v>92</v>
      </c>
      <c r="F18" s="45"/>
      <c r="G18" s="45"/>
      <c r="H18" s="45"/>
      <c r="I18" s="15"/>
      <c r="J18" s="54">
        <v>45226.75</v>
      </c>
      <c r="K18" s="17"/>
      <c r="L18" s="54">
        <v>42831.55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94</v>
      </c>
      <c r="E19" s="45"/>
      <c r="F19" s="45"/>
      <c r="G19" s="45"/>
      <c r="H19" s="45"/>
      <c r="I19" s="15"/>
      <c r="J19" s="54">
        <v>5030567.2300000004</v>
      </c>
      <c r="K19" s="17"/>
      <c r="L19" s="54">
        <v>4915990.82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 t="s">
        <v>95</v>
      </c>
      <c r="D20" s="45"/>
      <c r="E20" s="45"/>
      <c r="F20" s="45"/>
      <c r="G20" s="45"/>
      <c r="H20" s="45"/>
      <c r="I20" s="15"/>
      <c r="J20" s="46">
        <v>46156580.170000002</v>
      </c>
      <c r="K20" s="17"/>
      <c r="L20" s="46">
        <v>43760713.420000009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 t="s">
        <v>96</v>
      </c>
      <c r="E21" s="45"/>
      <c r="F21" s="45"/>
      <c r="G21" s="45"/>
      <c r="H21" s="45"/>
      <c r="I21" s="15"/>
      <c r="J21" s="54">
        <v>29217764.899999999</v>
      </c>
      <c r="K21" s="17"/>
      <c r="L21" s="54">
        <v>28099702.289999999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 t="s">
        <v>98</v>
      </c>
      <c r="F22" s="45"/>
      <c r="G22" s="45"/>
      <c r="H22" s="45"/>
      <c r="I22" s="15"/>
      <c r="J22" s="54">
        <v>29217764.899999999</v>
      </c>
      <c r="K22" s="17"/>
      <c r="L22" s="54">
        <v>28099702.289999999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99</v>
      </c>
      <c r="G23" s="45"/>
      <c r="H23" s="45"/>
      <c r="I23" s="15"/>
      <c r="J23" s="54">
        <v>28338139.190000001</v>
      </c>
      <c r="K23" s="17"/>
      <c r="L23" s="54">
        <v>27373424.989999998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101</v>
      </c>
      <c r="G24" s="45"/>
      <c r="H24" s="45"/>
      <c r="I24" s="15"/>
      <c r="J24" s="54">
        <v>262168.61</v>
      </c>
      <c r="K24" s="17"/>
      <c r="L24" s="54">
        <v>275390.36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159</v>
      </c>
      <c r="G25" s="45"/>
      <c r="H25" s="45"/>
      <c r="I25" s="15"/>
      <c r="J25" s="54">
        <v>617457.1</v>
      </c>
      <c r="K25" s="17"/>
      <c r="L25" s="54">
        <v>450886.94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 t="s">
        <v>102</v>
      </c>
      <c r="E26" s="45"/>
      <c r="F26" s="45"/>
      <c r="G26" s="45"/>
      <c r="H26" s="45"/>
      <c r="I26" s="15"/>
      <c r="J26" s="54">
        <v>16938815.269999996</v>
      </c>
      <c r="K26" s="17"/>
      <c r="L26" s="54">
        <v>15661011.129999999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 t="s">
        <v>103</v>
      </c>
      <c r="F27" s="45"/>
      <c r="G27" s="45"/>
      <c r="H27" s="45"/>
      <c r="I27" s="15"/>
      <c r="J27" s="54">
        <v>9327208</v>
      </c>
      <c r="K27" s="17"/>
      <c r="L27" s="54">
        <v>9058208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104</v>
      </c>
      <c r="G28" s="45"/>
      <c r="H28" s="45"/>
      <c r="I28" s="15"/>
      <c r="J28" s="54">
        <v>20000</v>
      </c>
      <c r="K28" s="17"/>
      <c r="L28" s="54">
        <v>20000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105</v>
      </c>
      <c r="G29" s="45"/>
      <c r="H29" s="45"/>
      <c r="I29" s="15"/>
      <c r="J29" s="54">
        <v>36000</v>
      </c>
      <c r="K29" s="17"/>
      <c r="L29" s="54">
        <v>36000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106</v>
      </c>
      <c r="G30" s="45"/>
      <c r="H30" s="45"/>
      <c r="I30" s="15"/>
      <c r="J30" s="54">
        <v>8390000</v>
      </c>
      <c r="K30" s="17"/>
      <c r="L30" s="54">
        <v>8130000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/>
      <c r="F31" s="45" t="s">
        <v>160</v>
      </c>
      <c r="G31" s="45"/>
      <c r="H31" s="45"/>
      <c r="I31" s="15"/>
      <c r="J31" s="54">
        <v>881208</v>
      </c>
      <c r="K31" s="17"/>
      <c r="L31" s="54">
        <v>872208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182</v>
      </c>
      <c r="F32" s="45"/>
      <c r="G32" s="45"/>
      <c r="H32" s="45"/>
      <c r="I32" s="15"/>
      <c r="J32" s="54">
        <v>674866</v>
      </c>
      <c r="K32" s="17"/>
      <c r="L32" s="54">
        <v>554866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178</v>
      </c>
      <c r="F33" s="45"/>
      <c r="G33" s="45"/>
      <c r="H33" s="45"/>
      <c r="I33" s="15"/>
      <c r="J33" s="54">
        <v>100000</v>
      </c>
      <c r="K33" s="17"/>
      <c r="L33" s="54">
        <v>100000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/>
      <c r="F34" s="45" t="s">
        <v>183</v>
      </c>
      <c r="G34" s="45"/>
      <c r="H34" s="45"/>
      <c r="I34" s="15"/>
      <c r="J34" s="54">
        <v>100000</v>
      </c>
      <c r="K34" s="17"/>
      <c r="L34" s="54">
        <v>100000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161</v>
      </c>
      <c r="F35" s="45"/>
      <c r="G35" s="45"/>
      <c r="H35" s="45"/>
      <c r="I35" s="15"/>
      <c r="J35" s="54">
        <v>450000</v>
      </c>
      <c r="K35" s="17"/>
      <c r="L35" s="54">
        <v>450000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108</v>
      </c>
      <c r="F36" s="45"/>
      <c r="G36" s="45"/>
      <c r="H36" s="45"/>
      <c r="I36" s="15"/>
      <c r="J36" s="54">
        <v>-1523.3199999999997</v>
      </c>
      <c r="K36" s="17"/>
      <c r="L36" s="54">
        <v>64421.67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109</v>
      </c>
      <c r="F37" s="45"/>
      <c r="G37" s="45"/>
      <c r="H37" s="45"/>
      <c r="I37" s="15"/>
      <c r="J37" s="54">
        <v>-19249.64</v>
      </c>
      <c r="K37" s="17"/>
      <c r="L37" s="54">
        <v>301091.84999999998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110</v>
      </c>
      <c r="F38" s="45"/>
      <c r="G38" s="45"/>
      <c r="H38" s="45"/>
      <c r="I38" s="15"/>
      <c r="J38" s="54">
        <v>4848545.4000000004</v>
      </c>
      <c r="K38" s="17"/>
      <c r="L38" s="54">
        <v>4668380.3499999996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customHeight="1" x14ac:dyDescent="0.2">
      <c r="C39" s="44"/>
      <c r="D39" s="45"/>
      <c r="E39" s="45" t="s">
        <v>163</v>
      </c>
      <c r="F39" s="45"/>
      <c r="G39" s="45"/>
      <c r="H39" s="45"/>
      <c r="I39" s="15"/>
      <c r="J39" s="54">
        <v>79793.19</v>
      </c>
      <c r="K39" s="17"/>
      <c r="L39" s="54">
        <v>815.13</v>
      </c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customHeight="1" x14ac:dyDescent="0.2">
      <c r="C40" s="44"/>
      <c r="D40" s="45"/>
      <c r="E40" s="45" t="s">
        <v>164</v>
      </c>
      <c r="F40" s="45"/>
      <c r="G40" s="45"/>
      <c r="H40" s="45"/>
      <c r="I40" s="15"/>
      <c r="J40" s="54">
        <v>37407.65</v>
      </c>
      <c r="K40" s="17"/>
      <c r="L40" s="54">
        <v>23324.799999999999</v>
      </c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customHeight="1" x14ac:dyDescent="0.2">
      <c r="C41" s="44"/>
      <c r="D41" s="45"/>
      <c r="E41" s="45" t="s">
        <v>114</v>
      </c>
      <c r="F41" s="45"/>
      <c r="G41" s="45"/>
      <c r="H41" s="45"/>
      <c r="I41" s="15"/>
      <c r="J41" s="54">
        <v>1441767.99</v>
      </c>
      <c r="K41" s="17"/>
      <c r="L41" s="54">
        <v>439903.33</v>
      </c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39781898.700000003</v>
      </c>
      <c r="K160" s="17"/>
      <c r="L160" s="54">
        <v>38069986.600000001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-81625.649999999994</v>
      </c>
      <c r="K161" s="17"/>
      <c r="L161" s="54">
        <v>-25263.8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165</v>
      </c>
      <c r="G162" s="45"/>
      <c r="H162" s="45"/>
      <c r="I162" s="15"/>
      <c r="J162" s="54">
        <v>-246647.75</v>
      </c>
      <c r="K162" s="17"/>
      <c r="L162" s="54">
        <v>-330380.34999999998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119</v>
      </c>
      <c r="G163" s="45"/>
      <c r="H163" s="45"/>
      <c r="I163" s="15"/>
      <c r="J163" s="54">
        <v>4436196.9000000004</v>
      </c>
      <c r="K163" s="17"/>
      <c r="L163" s="54">
        <v>4314060.55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121</v>
      </c>
      <c r="G164" s="45"/>
      <c r="H164" s="45"/>
      <c r="I164" s="15"/>
      <c r="J164" s="54">
        <v>-52790.400000000001</v>
      </c>
      <c r="K164" s="17"/>
      <c r="L164" s="54">
        <v>-60120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122</v>
      </c>
      <c r="G165" s="45"/>
      <c r="H165" s="45"/>
      <c r="I165" s="15"/>
      <c r="J165" s="54">
        <v>-4436196.9000000004</v>
      </c>
      <c r="K165" s="17"/>
      <c r="L165" s="54">
        <v>-4314060.55</v>
      </c>
      <c r="M165" s="4"/>
      <c r="N165" s="4"/>
      <c r="O165" s="4"/>
    </row>
    <row r="166" spans="3:15" ht="15" x14ac:dyDescent="0.2">
      <c r="C166" s="44" t="s">
        <v>123</v>
      </c>
      <c r="D166" s="45"/>
      <c r="E166" s="45"/>
      <c r="F166" s="45"/>
      <c r="G166" s="45"/>
      <c r="H166" s="45"/>
      <c r="I166" s="15"/>
      <c r="J166" s="46">
        <v>39400834.900000006</v>
      </c>
      <c r="K166" s="17"/>
      <c r="L166" s="46">
        <v>37654222.450000003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124</v>
      </c>
      <c r="G167" s="45"/>
      <c r="H167" s="45"/>
      <c r="I167" s="15"/>
      <c r="J167" s="54">
        <v>-41533014.600000001</v>
      </c>
      <c r="K167" s="17"/>
      <c r="L167" s="54">
        <v>-38587557.899999999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125</v>
      </c>
      <c r="G168" s="45"/>
      <c r="H168" s="45"/>
      <c r="I168" s="15"/>
      <c r="J168" s="54">
        <v>6804378.5999999996</v>
      </c>
      <c r="K168" s="17"/>
      <c r="L168" s="54">
        <v>6517084.9000000004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166</v>
      </c>
      <c r="G169" s="45"/>
      <c r="H169" s="45"/>
      <c r="I169" s="15"/>
      <c r="J169" s="54">
        <v>-25186.15</v>
      </c>
      <c r="K169" s="17"/>
      <c r="L169" s="54">
        <v>-5511.36</v>
      </c>
      <c r="M169" s="4"/>
      <c r="N169" s="4"/>
      <c r="O169" s="4"/>
    </row>
    <row r="170" spans="3:15" ht="15" x14ac:dyDescent="0.2">
      <c r="C170" s="44" t="s">
        <v>126</v>
      </c>
      <c r="D170" s="45"/>
      <c r="E170" s="45"/>
      <c r="F170" s="45"/>
      <c r="G170" s="45"/>
      <c r="H170" s="45"/>
      <c r="I170" s="15"/>
      <c r="J170" s="46">
        <v>6779192.4499999993</v>
      </c>
      <c r="K170" s="17"/>
      <c r="L170" s="46">
        <v>6511573.54</v>
      </c>
      <c r="M170" s="4"/>
      <c r="N170" s="4"/>
      <c r="O170" s="4"/>
    </row>
    <row r="171" spans="3:15" ht="15" x14ac:dyDescent="0.2">
      <c r="C171" s="44" t="s">
        <v>127</v>
      </c>
      <c r="D171" s="45"/>
      <c r="E171" s="45"/>
      <c r="F171" s="45"/>
      <c r="G171" s="45"/>
      <c r="H171" s="45"/>
      <c r="I171" s="15"/>
      <c r="J171" s="46">
        <v>-34753822.150000006</v>
      </c>
      <c r="K171" s="17"/>
      <c r="L171" s="46">
        <v>-32075984.359999999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167</v>
      </c>
      <c r="G172" s="45"/>
      <c r="H172" s="45"/>
      <c r="I172" s="15"/>
      <c r="J172" s="54">
        <v>-227242.54</v>
      </c>
      <c r="K172" s="17"/>
      <c r="L172" s="54">
        <v>-195720.6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129</v>
      </c>
      <c r="G173" s="45"/>
      <c r="H173" s="45"/>
      <c r="I173" s="15"/>
      <c r="J173" s="54">
        <v>-324588.40000000002</v>
      </c>
      <c r="K173" s="17"/>
      <c r="L173" s="54">
        <v>-74787.179999999993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168</v>
      </c>
      <c r="G174" s="45"/>
      <c r="H174" s="45"/>
      <c r="I174" s="15"/>
      <c r="J174" s="54">
        <v>38895.85</v>
      </c>
      <c r="K174" s="17"/>
      <c r="L174" s="54">
        <v>11706.9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130</v>
      </c>
      <c r="G175" s="45"/>
      <c r="H175" s="45"/>
      <c r="I175" s="15"/>
      <c r="J175" s="54">
        <v>-260000</v>
      </c>
      <c r="K175" s="17"/>
      <c r="L175" s="54">
        <v>-490000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131</v>
      </c>
      <c r="G176" s="45"/>
      <c r="H176" s="45"/>
      <c r="I176" s="15"/>
      <c r="J176" s="54">
        <v>-29115</v>
      </c>
      <c r="K176" s="17"/>
      <c r="L176" s="54">
        <v>-2394604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132</v>
      </c>
      <c r="G177" s="45"/>
      <c r="H177" s="45"/>
      <c r="I177" s="15"/>
      <c r="J177" s="54">
        <v>-1160000</v>
      </c>
      <c r="K177" s="17"/>
      <c r="L177" s="54">
        <v>1177000</v>
      </c>
      <c r="M177" s="4"/>
      <c r="N177" s="4"/>
      <c r="O177" s="4"/>
    </row>
    <row r="178" spans="3:15" ht="15" x14ac:dyDescent="0.2">
      <c r="C178" s="44" t="s">
        <v>133</v>
      </c>
      <c r="D178" s="45"/>
      <c r="E178" s="45"/>
      <c r="F178" s="45"/>
      <c r="G178" s="45"/>
      <c r="H178" s="45"/>
      <c r="I178" s="15"/>
      <c r="J178" s="46">
        <v>-36715872.239999995</v>
      </c>
      <c r="K178" s="17"/>
      <c r="L178" s="46">
        <v>-34042389.240000002</v>
      </c>
      <c r="M178" s="4"/>
      <c r="N178" s="4"/>
      <c r="O178" s="4"/>
    </row>
    <row r="179" spans="3:15" ht="15" x14ac:dyDescent="0.2">
      <c r="C179" s="44" t="s">
        <v>134</v>
      </c>
      <c r="D179" s="45"/>
      <c r="E179" s="45"/>
      <c r="F179" s="45"/>
      <c r="G179" s="45"/>
      <c r="H179" s="45"/>
      <c r="I179" s="15"/>
      <c r="J179" s="46">
        <v>2684962.6600000113</v>
      </c>
      <c r="K179" s="17"/>
      <c r="L179" s="46">
        <v>3611833.2100000009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135</v>
      </c>
      <c r="G180" s="45"/>
      <c r="H180" s="45"/>
      <c r="I180" s="15"/>
      <c r="J180" s="54">
        <v>-1299418.8999999999</v>
      </c>
      <c r="K180" s="17"/>
      <c r="L180" s="54">
        <v>-1217610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136</v>
      </c>
      <c r="G181" s="45"/>
      <c r="H181" s="45"/>
      <c r="I181" s="15"/>
      <c r="J181" s="54">
        <v>-725850.95</v>
      </c>
      <c r="K181" s="17"/>
      <c r="L181" s="54">
        <v>-744901.66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137</v>
      </c>
      <c r="G182" s="45"/>
      <c r="H182" s="45"/>
      <c r="I182" s="15"/>
      <c r="J182" s="54">
        <v>-24825.4</v>
      </c>
      <c r="K182" s="17"/>
      <c r="L182" s="54">
        <v>-10981.81</v>
      </c>
      <c r="M182" s="4"/>
      <c r="N182" s="4"/>
      <c r="O182" s="4"/>
    </row>
    <row r="183" spans="3:15" ht="15" x14ac:dyDescent="0.2">
      <c r="C183" s="44" t="s">
        <v>140</v>
      </c>
      <c r="D183" s="45"/>
      <c r="E183" s="45"/>
      <c r="F183" s="45"/>
      <c r="G183" s="45"/>
      <c r="H183" s="45"/>
      <c r="I183" s="15"/>
      <c r="J183" s="46">
        <v>-2050095.2499999998</v>
      </c>
      <c r="K183" s="17"/>
      <c r="L183" s="46">
        <v>-1973493.4700000002</v>
      </c>
      <c r="M183" s="4"/>
      <c r="N183" s="4"/>
      <c r="O183" s="4"/>
    </row>
    <row r="184" spans="3:15" ht="15" x14ac:dyDescent="0.2">
      <c r="C184" s="44" t="s">
        <v>141</v>
      </c>
      <c r="D184" s="45"/>
      <c r="E184" s="45"/>
      <c r="F184" s="45"/>
      <c r="G184" s="45"/>
      <c r="H184" s="45"/>
      <c r="I184" s="15"/>
      <c r="J184" s="46">
        <v>-38765967.489999995</v>
      </c>
      <c r="K184" s="17"/>
      <c r="L184" s="46">
        <v>-36015882.710000001</v>
      </c>
      <c r="M184" s="4"/>
      <c r="N184" s="4"/>
      <c r="O184" s="4"/>
    </row>
    <row r="185" spans="3:15" ht="15" x14ac:dyDescent="0.2">
      <c r="C185" s="44" t="s">
        <v>142</v>
      </c>
      <c r="D185" s="45"/>
      <c r="E185" s="45"/>
      <c r="F185" s="45"/>
      <c r="G185" s="45"/>
      <c r="H185" s="45"/>
      <c r="I185" s="15"/>
      <c r="J185" s="46">
        <v>634867.41000001156</v>
      </c>
      <c r="K185" s="17"/>
      <c r="L185" s="46">
        <v>1638339.7400000007</v>
      </c>
      <c r="M185" s="4"/>
      <c r="N185" s="4"/>
      <c r="O185" s="4"/>
    </row>
    <row r="186" spans="3:15" ht="15" x14ac:dyDescent="0.2">
      <c r="C186" s="44"/>
      <c r="D186" s="45"/>
      <c r="E186" s="45"/>
      <c r="F186" s="45" t="s">
        <v>143</v>
      </c>
      <c r="G186" s="45"/>
      <c r="H186" s="45"/>
      <c r="I186" s="15"/>
      <c r="J186" s="54">
        <v>27697.25</v>
      </c>
      <c r="K186" s="17"/>
      <c r="L186" s="54">
        <v>126771.35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144</v>
      </c>
      <c r="G187" s="45"/>
      <c r="H187" s="45"/>
      <c r="I187" s="15"/>
      <c r="J187" s="54">
        <v>-20572.95</v>
      </c>
      <c r="K187" s="17"/>
      <c r="L187" s="54">
        <v>-20050.009999999998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145</v>
      </c>
      <c r="G188" s="45"/>
      <c r="H188" s="45"/>
      <c r="I188" s="15"/>
      <c r="J188" s="54">
        <v>322722.49</v>
      </c>
      <c r="K188" s="17"/>
      <c r="L188" s="54">
        <v>1527694.71</v>
      </c>
      <c r="M188" s="4"/>
      <c r="N188" s="4"/>
      <c r="O188" s="4"/>
    </row>
    <row r="189" spans="3:15" ht="15" x14ac:dyDescent="0.2">
      <c r="C189" s="44" t="s">
        <v>146</v>
      </c>
      <c r="D189" s="45"/>
      <c r="E189" s="45"/>
      <c r="F189" s="45"/>
      <c r="G189" s="45"/>
      <c r="H189" s="45"/>
      <c r="I189" s="15"/>
      <c r="J189" s="46">
        <v>329846.78999999998</v>
      </c>
      <c r="K189" s="17"/>
      <c r="L189" s="46">
        <v>1634416.05</v>
      </c>
      <c r="M189" s="4"/>
      <c r="N189" s="4"/>
      <c r="O189" s="4"/>
    </row>
    <row r="190" spans="3:15" ht="15" x14ac:dyDescent="0.2">
      <c r="C190" s="44" t="s">
        <v>149</v>
      </c>
      <c r="D190" s="45"/>
      <c r="E190" s="45"/>
      <c r="F190" s="45"/>
      <c r="G190" s="45"/>
      <c r="H190" s="45"/>
      <c r="I190" s="15"/>
      <c r="J190" s="46">
        <v>329846.78999999998</v>
      </c>
      <c r="K190" s="17"/>
      <c r="L190" s="46">
        <v>1634416.05</v>
      </c>
      <c r="M190" s="4"/>
      <c r="N190" s="4"/>
      <c r="O190" s="4"/>
    </row>
    <row r="191" spans="3:15" ht="15" x14ac:dyDescent="0.2">
      <c r="C191" s="44" t="s">
        <v>150</v>
      </c>
      <c r="D191" s="45"/>
      <c r="E191" s="45"/>
      <c r="F191" s="45"/>
      <c r="G191" s="45"/>
      <c r="H191" s="45"/>
      <c r="I191" s="15"/>
      <c r="J191" s="46">
        <v>964714.20000001159</v>
      </c>
      <c r="K191" s="17"/>
      <c r="L191" s="46">
        <v>3272755.790000001</v>
      </c>
      <c r="M191" s="4"/>
      <c r="N191" s="4"/>
      <c r="O191" s="4"/>
    </row>
    <row r="192" spans="3:15" ht="15" hidden="1" x14ac:dyDescent="0.2">
      <c r="C192" s="44"/>
      <c r="D192" s="45"/>
      <c r="E192" s="45"/>
      <c r="F192" s="45"/>
      <c r="G192" s="45"/>
      <c r="H192" s="45"/>
      <c r="I192" s="15"/>
      <c r="J192" s="54"/>
      <c r="K192" s="17"/>
      <c r="L192" s="54"/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30134.9</v>
      </c>
      <c r="K312" s="17"/>
      <c r="L312" s="54">
        <v>32681.5</v>
      </c>
      <c r="M312" s="4"/>
      <c r="N312" s="4"/>
      <c r="O312" s="4"/>
    </row>
    <row r="313" spans="2:15" ht="14.45" customHeight="1" x14ac:dyDescent="0.2">
      <c r="C313" s="44" t="s">
        <v>123</v>
      </c>
      <c r="D313" s="45"/>
      <c r="E313" s="45"/>
      <c r="F313" s="45"/>
      <c r="G313" s="45"/>
      <c r="H313" s="45"/>
      <c r="I313" s="15"/>
      <c r="J313" s="46">
        <v>30134.9</v>
      </c>
      <c r="K313" s="17"/>
      <c r="L313" s="46">
        <v>32681.5</v>
      </c>
      <c r="M313" s="4"/>
      <c r="N313" s="4"/>
      <c r="O313" s="4"/>
    </row>
    <row r="314" spans="2:15" ht="14.45" customHeight="1" x14ac:dyDescent="0.2">
      <c r="C314" s="44"/>
      <c r="D314" s="45"/>
      <c r="E314" s="45"/>
      <c r="F314" s="45" t="s">
        <v>124</v>
      </c>
      <c r="G314" s="45"/>
      <c r="H314" s="45"/>
      <c r="I314" s="15"/>
      <c r="J314" s="54">
        <v>-40285</v>
      </c>
      <c r="K314" s="17"/>
      <c r="L314" s="54">
        <v>-97334</v>
      </c>
      <c r="M314" s="4"/>
      <c r="N314" s="4"/>
      <c r="O314" s="4"/>
    </row>
    <row r="315" spans="2:15" ht="14.45" customHeight="1" x14ac:dyDescent="0.2">
      <c r="C315" s="44" t="s">
        <v>133</v>
      </c>
      <c r="D315" s="45"/>
      <c r="E315" s="45"/>
      <c r="F315" s="45"/>
      <c r="G315" s="45"/>
      <c r="H315" s="45"/>
      <c r="I315" s="15"/>
      <c r="J315" s="46">
        <v>-40285</v>
      </c>
      <c r="K315" s="17"/>
      <c r="L315" s="46">
        <v>-97334</v>
      </c>
      <c r="M315" s="4"/>
      <c r="N315" s="4"/>
      <c r="O315" s="4"/>
    </row>
    <row r="316" spans="2:15" ht="14.45" customHeight="1" x14ac:dyDescent="0.2">
      <c r="C316" s="44" t="s">
        <v>134</v>
      </c>
      <c r="D316" s="45"/>
      <c r="E316" s="45"/>
      <c r="F316" s="45"/>
      <c r="G316" s="45"/>
      <c r="H316" s="45"/>
      <c r="I316" s="15"/>
      <c r="J316" s="46">
        <v>-10150.099999999999</v>
      </c>
      <c r="K316" s="17"/>
      <c r="L316" s="46">
        <v>-64652.5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135</v>
      </c>
      <c r="G317" s="45"/>
      <c r="H317" s="45"/>
      <c r="I317" s="15"/>
      <c r="J317" s="54">
        <v>-1962.55</v>
      </c>
      <c r="K317" s="17"/>
      <c r="L317" s="54">
        <v>-2620.84</v>
      </c>
      <c r="M317" s="4"/>
      <c r="N317" s="4"/>
      <c r="O317" s="4"/>
    </row>
    <row r="318" spans="2:15" ht="14.45" customHeight="1" x14ac:dyDescent="0.2">
      <c r="C318" s="44"/>
      <c r="D318" s="45"/>
      <c r="E318" s="45"/>
      <c r="F318" s="45" t="s">
        <v>136</v>
      </c>
      <c r="G318" s="45"/>
      <c r="H318" s="45"/>
      <c r="I318" s="15"/>
      <c r="J318" s="54">
        <v>-1096.3</v>
      </c>
      <c r="K318" s="17"/>
      <c r="L318" s="54">
        <v>-1603.36</v>
      </c>
      <c r="M318" s="4"/>
      <c r="N318" s="4"/>
      <c r="O318" s="4"/>
    </row>
    <row r="319" spans="2:15" ht="14.45" customHeight="1" x14ac:dyDescent="0.2">
      <c r="C319" s="44"/>
      <c r="D319" s="45"/>
      <c r="E319" s="45"/>
      <c r="F319" s="45" t="s">
        <v>137</v>
      </c>
      <c r="G319" s="45"/>
      <c r="H319" s="45"/>
      <c r="I319" s="15"/>
      <c r="J319" s="54">
        <v>-12.8</v>
      </c>
      <c r="K319" s="17"/>
      <c r="L319" s="54">
        <v>-23.64</v>
      </c>
      <c r="M319" s="4"/>
      <c r="N319" s="4"/>
      <c r="O319" s="4"/>
    </row>
    <row r="320" spans="2:15" ht="14.45" customHeight="1" x14ac:dyDescent="0.2">
      <c r="C320" s="44" t="s">
        <v>140</v>
      </c>
      <c r="D320" s="45"/>
      <c r="E320" s="45"/>
      <c r="F320" s="45"/>
      <c r="G320" s="45"/>
      <c r="H320" s="45"/>
      <c r="I320" s="15"/>
      <c r="J320" s="46">
        <v>-3071.65</v>
      </c>
      <c r="K320" s="17"/>
      <c r="L320" s="46">
        <v>-4247.84</v>
      </c>
      <c r="M320" s="4"/>
      <c r="N320" s="4"/>
      <c r="O320" s="4"/>
    </row>
    <row r="321" spans="3:15" ht="14.45" customHeight="1" x14ac:dyDescent="0.2">
      <c r="C321" s="44" t="s">
        <v>141</v>
      </c>
      <c r="D321" s="45"/>
      <c r="E321" s="45"/>
      <c r="F321" s="45"/>
      <c r="G321" s="45"/>
      <c r="H321" s="45"/>
      <c r="I321" s="15"/>
      <c r="J321" s="46">
        <v>-43356.65</v>
      </c>
      <c r="K321" s="17"/>
      <c r="L321" s="46">
        <v>-101581.84</v>
      </c>
      <c r="M321" s="4"/>
      <c r="N321" s="4"/>
      <c r="O321" s="4"/>
    </row>
    <row r="322" spans="3:15" ht="14.45" customHeight="1" x14ac:dyDescent="0.2">
      <c r="C322" s="44" t="s">
        <v>142</v>
      </c>
      <c r="D322" s="45"/>
      <c r="E322" s="45"/>
      <c r="F322" s="45"/>
      <c r="G322" s="45"/>
      <c r="H322" s="45"/>
      <c r="I322" s="15"/>
      <c r="J322" s="46">
        <v>-13221.749999999998</v>
      </c>
      <c r="K322" s="17"/>
      <c r="L322" s="46">
        <v>-68900.34</v>
      </c>
      <c r="M322" s="4"/>
      <c r="N322" s="4"/>
      <c r="O322" s="4"/>
    </row>
    <row r="323" spans="3:15" ht="14.45" customHeight="1" x14ac:dyDescent="0.2">
      <c r="C323" s="44" t="s">
        <v>150</v>
      </c>
      <c r="D323" s="45"/>
      <c r="E323" s="45"/>
      <c r="F323" s="45"/>
      <c r="G323" s="45"/>
      <c r="H323" s="45"/>
      <c r="I323" s="15"/>
      <c r="J323" s="46">
        <v>-13221.749999999998</v>
      </c>
      <c r="K323" s="17"/>
      <c r="L323" s="46">
        <v>-68900.34</v>
      </c>
      <c r="M323" s="4"/>
      <c r="N323" s="4"/>
      <c r="O323" s="4"/>
    </row>
    <row r="324" spans="3:15" ht="14.45" hidden="1" customHeight="1" x14ac:dyDescent="0.2">
      <c r="C324" s="44"/>
      <c r="D324" s="45"/>
      <c r="E324" s="45"/>
      <c r="F324" s="45"/>
      <c r="G324" s="45"/>
      <c r="H324" s="45"/>
      <c r="I324" s="15"/>
      <c r="J324" s="54"/>
      <c r="K324" s="17"/>
      <c r="L324" s="54"/>
      <c r="M324" s="4"/>
      <c r="N324" s="4"/>
      <c r="O324" s="4"/>
    </row>
    <row r="325" spans="3:15" ht="14.45" hidden="1" customHeight="1" x14ac:dyDescent="0.2">
      <c r="C325" s="44"/>
      <c r="D325" s="45"/>
      <c r="E325" s="45"/>
      <c r="F325" s="45"/>
      <c r="G325" s="45"/>
      <c r="H325" s="45"/>
      <c r="I325" s="15"/>
      <c r="J325" s="54"/>
      <c r="K325" s="17"/>
      <c r="L325" s="54"/>
      <c r="M325" s="4"/>
      <c r="N325" s="4"/>
      <c r="O325" s="4"/>
    </row>
    <row r="326" spans="3:15" ht="14.45" hidden="1" customHeight="1" x14ac:dyDescent="0.2">
      <c r="C326" s="44"/>
      <c r="D326" s="45"/>
      <c r="E326" s="45"/>
      <c r="F326" s="45"/>
      <c r="G326" s="45"/>
      <c r="H326" s="45"/>
      <c r="I326" s="15"/>
      <c r="J326" s="54"/>
      <c r="K326" s="17"/>
      <c r="L326" s="54"/>
      <c r="M326" s="4"/>
      <c r="N326" s="4"/>
      <c r="O326" s="4"/>
    </row>
    <row r="327" spans="3:15" ht="14.45" hidden="1" customHeight="1" x14ac:dyDescent="0.2">
      <c r="C327" s="44"/>
      <c r="D327" s="45"/>
      <c r="E327" s="45"/>
      <c r="F327" s="45"/>
      <c r="G327" s="45"/>
      <c r="H327" s="45"/>
      <c r="I327" s="15"/>
      <c r="J327" s="54"/>
      <c r="K327" s="17"/>
      <c r="L327" s="54"/>
      <c r="M327" s="4"/>
      <c r="N327" s="4"/>
      <c r="O327" s="4"/>
    </row>
    <row r="328" spans="3:15" ht="14.45" hidden="1" customHeight="1" x14ac:dyDescent="0.2">
      <c r="C328" s="44"/>
      <c r="D328" s="45"/>
      <c r="E328" s="45"/>
      <c r="F328" s="45"/>
      <c r="G328" s="45"/>
      <c r="H328" s="45"/>
      <c r="I328" s="15"/>
      <c r="J328" s="54"/>
      <c r="K328" s="17"/>
      <c r="L328" s="54"/>
      <c r="M328" s="4"/>
      <c r="N328" s="4"/>
      <c r="O328" s="4"/>
    </row>
    <row r="329" spans="3:15" ht="14.45" hidden="1" customHeight="1" x14ac:dyDescent="0.2">
      <c r="C329" s="44"/>
      <c r="D329" s="45"/>
      <c r="E329" s="45"/>
      <c r="F329" s="45"/>
      <c r="G329" s="45"/>
      <c r="H329" s="45"/>
      <c r="I329" s="15"/>
      <c r="J329" s="54"/>
      <c r="K329" s="17"/>
      <c r="L329" s="54"/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/>
      <c r="D464" s="45"/>
      <c r="E464" s="45"/>
      <c r="F464" s="45" t="s">
        <v>117</v>
      </c>
      <c r="G464" s="45"/>
      <c r="H464" s="45"/>
      <c r="I464" s="15"/>
      <c r="J464" s="54">
        <v>1441766.65</v>
      </c>
      <c r="K464" s="17"/>
      <c r="L464" s="54">
        <v>1411174.6</v>
      </c>
      <c r="AB464" s="1"/>
      <c r="AC464" s="1"/>
      <c r="AD464" s="1"/>
      <c r="AE464" s="1"/>
      <c r="AF464" s="1"/>
      <c r="AG464" s="1"/>
    </row>
    <row r="465" spans="3:12" s="4" customFormat="1" ht="14.45" customHeight="1" x14ac:dyDescent="0.2">
      <c r="C465" s="44"/>
      <c r="D465" s="45"/>
      <c r="E465" s="45"/>
      <c r="F465" s="45" t="s">
        <v>118</v>
      </c>
      <c r="G465" s="45"/>
      <c r="H465" s="45"/>
      <c r="I465" s="15"/>
      <c r="J465" s="54">
        <v>-9148.4500000000007</v>
      </c>
      <c r="K465" s="17"/>
      <c r="L465" s="54">
        <v>-2173.5700000000002</v>
      </c>
    </row>
    <row r="466" spans="3:12" s="4" customFormat="1" ht="14.45" customHeight="1" x14ac:dyDescent="0.2">
      <c r="C466" s="44" t="s">
        <v>123</v>
      </c>
      <c r="D466" s="45"/>
      <c r="E466" s="45"/>
      <c r="F466" s="45"/>
      <c r="G466" s="45"/>
      <c r="H466" s="45"/>
      <c r="I466" s="15"/>
      <c r="J466" s="46">
        <v>1432618.2</v>
      </c>
      <c r="K466" s="17"/>
      <c r="L466" s="46">
        <v>1409001.03</v>
      </c>
    </row>
    <row r="467" spans="3:12" s="4" customFormat="1" ht="14.45" customHeight="1" x14ac:dyDescent="0.2">
      <c r="C467" s="44"/>
      <c r="D467" s="45"/>
      <c r="E467" s="45"/>
      <c r="F467" s="45" t="s">
        <v>124</v>
      </c>
      <c r="G467" s="45"/>
      <c r="H467" s="45"/>
      <c r="I467" s="15"/>
      <c r="J467" s="54">
        <v>-1041987.25</v>
      </c>
      <c r="K467" s="17"/>
      <c r="L467" s="54">
        <v>-1065401.8500000001</v>
      </c>
    </row>
    <row r="468" spans="3:12" s="4" customFormat="1" ht="14.45" customHeight="1" x14ac:dyDescent="0.2">
      <c r="C468" s="44"/>
      <c r="D468" s="45"/>
      <c r="E468" s="45"/>
      <c r="F468" s="45" t="s">
        <v>125</v>
      </c>
      <c r="G468" s="45"/>
      <c r="H468" s="45"/>
      <c r="I468" s="15"/>
      <c r="J468" s="54">
        <v>89520.75</v>
      </c>
      <c r="K468" s="17"/>
      <c r="L468" s="54">
        <v>93367.75</v>
      </c>
    </row>
    <row r="469" spans="3:12" s="4" customFormat="1" ht="14.45" customHeight="1" x14ac:dyDescent="0.2">
      <c r="C469" s="44"/>
      <c r="D469" s="45"/>
      <c r="E469" s="45"/>
      <c r="F469" s="45" t="s">
        <v>166</v>
      </c>
      <c r="G469" s="45"/>
      <c r="H469" s="45"/>
      <c r="I469" s="15"/>
      <c r="J469" s="54">
        <v>-5.5</v>
      </c>
      <c r="K469" s="17"/>
      <c r="L469" s="54">
        <v>-29.3</v>
      </c>
    </row>
    <row r="470" spans="3:12" s="4" customFormat="1" ht="14.45" customHeight="1" x14ac:dyDescent="0.2">
      <c r="C470" s="44" t="s">
        <v>127</v>
      </c>
      <c r="D470" s="45"/>
      <c r="E470" s="45"/>
      <c r="F470" s="45"/>
      <c r="G470" s="45"/>
      <c r="H470" s="45"/>
      <c r="I470" s="15"/>
      <c r="J470" s="46">
        <v>-952472</v>
      </c>
      <c r="K470" s="17"/>
      <c r="L470" s="46">
        <v>-972063.40000000014</v>
      </c>
    </row>
    <row r="471" spans="3:12" s="4" customFormat="1" ht="14.45" customHeight="1" x14ac:dyDescent="0.2">
      <c r="C471" s="44"/>
      <c r="D471" s="45"/>
      <c r="E471" s="45"/>
      <c r="F471" s="45" t="s">
        <v>129</v>
      </c>
      <c r="G471" s="45"/>
      <c r="H471" s="45"/>
      <c r="I471" s="15"/>
      <c r="J471" s="54">
        <v>-6304.95</v>
      </c>
      <c r="K471" s="17"/>
      <c r="L471" s="54">
        <v>-4684.95</v>
      </c>
    </row>
    <row r="472" spans="3:12" s="4" customFormat="1" ht="14.45" customHeight="1" x14ac:dyDescent="0.2">
      <c r="C472" s="44"/>
      <c r="D472" s="45"/>
      <c r="E472" s="45"/>
      <c r="F472" s="45" t="s">
        <v>130</v>
      </c>
      <c r="G472" s="45"/>
      <c r="H472" s="45"/>
      <c r="I472" s="15"/>
      <c r="J472" s="54">
        <v>-9000</v>
      </c>
      <c r="K472" s="17"/>
      <c r="L472" s="54">
        <v>-136208</v>
      </c>
    </row>
    <row r="473" spans="3:12" s="4" customFormat="1" ht="14.45" customHeight="1" x14ac:dyDescent="0.2">
      <c r="C473" s="44"/>
      <c r="D473" s="45"/>
      <c r="E473" s="45"/>
      <c r="F473" s="45" t="s">
        <v>184</v>
      </c>
      <c r="G473" s="45"/>
      <c r="H473" s="45"/>
      <c r="I473" s="15"/>
      <c r="J473" s="54">
        <v>-120000</v>
      </c>
      <c r="K473" s="17"/>
      <c r="L473" s="54">
        <v>-73866</v>
      </c>
    </row>
    <row r="474" spans="3:12" s="4" customFormat="1" ht="14.45" customHeight="1" x14ac:dyDescent="0.2">
      <c r="C474" s="44" t="s">
        <v>133</v>
      </c>
      <c r="D474" s="45"/>
      <c r="E474" s="45"/>
      <c r="F474" s="45"/>
      <c r="G474" s="45"/>
      <c r="H474" s="45"/>
      <c r="I474" s="15"/>
      <c r="J474" s="46">
        <v>-1087776.95</v>
      </c>
      <c r="K474" s="17"/>
      <c r="L474" s="46">
        <v>-1186822.3500000001</v>
      </c>
    </row>
    <row r="475" spans="3:12" s="4" customFormat="1" ht="14.45" customHeight="1" x14ac:dyDescent="0.2">
      <c r="C475" s="44" t="s">
        <v>134</v>
      </c>
      <c r="D475" s="45"/>
      <c r="E475" s="45"/>
      <c r="F475" s="45"/>
      <c r="G475" s="45"/>
      <c r="H475" s="45"/>
      <c r="I475" s="15"/>
      <c r="J475" s="46">
        <v>344841.25</v>
      </c>
      <c r="K475" s="17"/>
      <c r="L475" s="46">
        <v>222178.67999999993</v>
      </c>
    </row>
    <row r="476" spans="3:12" s="4" customFormat="1" ht="14.45" customHeight="1" x14ac:dyDescent="0.2">
      <c r="C476" s="44"/>
      <c r="D476" s="45"/>
      <c r="E476" s="45"/>
      <c r="F476" s="45" t="s">
        <v>135</v>
      </c>
      <c r="G476" s="45"/>
      <c r="H476" s="45"/>
      <c r="I476" s="15"/>
      <c r="J476" s="54">
        <v>-136361.70000000001</v>
      </c>
      <c r="K476" s="17"/>
      <c r="L476" s="54">
        <v>-133113.71</v>
      </c>
    </row>
    <row r="477" spans="3:12" s="4" customFormat="1" ht="14.45" customHeight="1" x14ac:dyDescent="0.2">
      <c r="C477" s="44"/>
      <c r="D477" s="45"/>
      <c r="E477" s="45"/>
      <c r="F477" s="45" t="s">
        <v>136</v>
      </c>
      <c r="G477" s="45"/>
      <c r="H477" s="45"/>
      <c r="I477" s="15"/>
      <c r="J477" s="54">
        <v>-76171.100000000006</v>
      </c>
      <c r="K477" s="17"/>
      <c r="L477" s="54">
        <v>-81435.45</v>
      </c>
    </row>
    <row r="478" spans="3:12" s="4" customFormat="1" ht="14.45" customHeight="1" x14ac:dyDescent="0.2">
      <c r="C478" s="44"/>
      <c r="D478" s="45"/>
      <c r="E478" s="45"/>
      <c r="F478" s="45" t="s">
        <v>137</v>
      </c>
      <c r="G478" s="45"/>
      <c r="H478" s="45"/>
      <c r="I478" s="15"/>
      <c r="J478" s="54">
        <v>-888.7</v>
      </c>
      <c r="K478" s="17"/>
      <c r="L478" s="54">
        <v>-1200.57</v>
      </c>
    </row>
    <row r="479" spans="3:12" ht="15" x14ac:dyDescent="0.2">
      <c r="C479" s="44" t="s">
        <v>140</v>
      </c>
      <c r="D479" s="45"/>
      <c r="E479" s="45"/>
      <c r="F479" s="45"/>
      <c r="G479" s="45"/>
      <c r="H479" s="45"/>
      <c r="I479" s="15"/>
      <c r="J479" s="46">
        <v>-213421.50000000003</v>
      </c>
      <c r="K479" s="17"/>
      <c r="L479" s="46">
        <v>-215749.72999999998</v>
      </c>
    </row>
    <row r="480" spans="3:12" ht="15" x14ac:dyDescent="0.2">
      <c r="C480" s="44" t="s">
        <v>141</v>
      </c>
      <c r="D480" s="45"/>
      <c r="E480" s="45"/>
      <c r="F480" s="45"/>
      <c r="G480" s="45"/>
      <c r="H480" s="45"/>
      <c r="I480" s="15"/>
      <c r="J480" s="46">
        <v>-1301198.45</v>
      </c>
      <c r="K480" s="17"/>
      <c r="L480" s="46">
        <v>-1402572.08</v>
      </c>
    </row>
    <row r="481" spans="3:12" ht="15" x14ac:dyDescent="0.2">
      <c r="C481" s="44" t="s">
        <v>142</v>
      </c>
      <c r="D481" s="45"/>
      <c r="E481" s="45"/>
      <c r="F481" s="45"/>
      <c r="G481" s="45"/>
      <c r="H481" s="45"/>
      <c r="I481" s="15"/>
      <c r="J481" s="46">
        <v>131419.74999999997</v>
      </c>
      <c r="K481" s="17"/>
      <c r="L481" s="46">
        <v>6428.9499999999534</v>
      </c>
    </row>
    <row r="482" spans="3:12" ht="15" x14ac:dyDescent="0.2">
      <c r="C482" s="44"/>
      <c r="D482" s="45"/>
      <c r="E482" s="45"/>
      <c r="F482" s="45" t="s">
        <v>169</v>
      </c>
      <c r="G482" s="45"/>
      <c r="H482" s="45"/>
      <c r="I482" s="15"/>
      <c r="J482" s="54">
        <v>3962</v>
      </c>
      <c r="K482" s="17"/>
      <c r="L482" s="54">
        <v>8519</v>
      </c>
    </row>
    <row r="483" spans="3:12" ht="15" x14ac:dyDescent="0.2">
      <c r="C483" s="44"/>
      <c r="D483" s="45"/>
      <c r="E483" s="45"/>
      <c r="F483" s="45" t="s">
        <v>170</v>
      </c>
      <c r="G483" s="45"/>
      <c r="H483" s="45"/>
      <c r="I483" s="15"/>
      <c r="J483" s="54">
        <v>32075.31</v>
      </c>
      <c r="K483" s="17"/>
      <c r="L483" s="54">
        <v>102141.37</v>
      </c>
    </row>
    <row r="484" spans="3:12" ht="15" x14ac:dyDescent="0.2">
      <c r="C484" s="44" t="s">
        <v>146</v>
      </c>
      <c r="D484" s="45"/>
      <c r="E484" s="45"/>
      <c r="F484" s="45"/>
      <c r="G484" s="45"/>
      <c r="H484" s="45"/>
      <c r="I484" s="15"/>
      <c r="J484" s="46">
        <v>36037.31</v>
      </c>
      <c r="K484" s="17"/>
      <c r="L484" s="46">
        <v>110660.37</v>
      </c>
    </row>
    <row r="485" spans="3:12" ht="15" x14ac:dyDescent="0.2">
      <c r="C485" s="44"/>
      <c r="D485" s="45"/>
      <c r="E485" s="45"/>
      <c r="F485" s="45" t="s">
        <v>171</v>
      </c>
      <c r="G485" s="45"/>
      <c r="H485" s="45"/>
      <c r="I485" s="15"/>
      <c r="J485" s="54">
        <v>-886.9</v>
      </c>
      <c r="K485" s="17"/>
      <c r="L485" s="54">
        <v>-697.3</v>
      </c>
    </row>
    <row r="486" spans="3:12" ht="15" x14ac:dyDescent="0.2">
      <c r="C486" s="44" t="s">
        <v>172</v>
      </c>
      <c r="D486" s="45"/>
      <c r="E486" s="45"/>
      <c r="F486" s="45"/>
      <c r="G486" s="45"/>
      <c r="H486" s="45"/>
      <c r="I486" s="15"/>
      <c r="J486" s="46">
        <v>35150.409999999996</v>
      </c>
      <c r="K486" s="17"/>
      <c r="L486" s="46">
        <v>109963.06999999999</v>
      </c>
    </row>
    <row r="487" spans="3:12" ht="15" x14ac:dyDescent="0.2">
      <c r="C487" s="44" t="s">
        <v>173</v>
      </c>
      <c r="D487" s="45"/>
      <c r="E487" s="45"/>
      <c r="F487" s="45"/>
      <c r="G487" s="45"/>
      <c r="H487" s="45"/>
      <c r="I487" s="15"/>
      <c r="J487" s="46">
        <v>166570.15999999997</v>
      </c>
      <c r="K487" s="17"/>
      <c r="L487" s="46">
        <v>116392.01999999995</v>
      </c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51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78868862.679999977</v>
      </c>
      <c r="K8" s="17"/>
      <c r="L8" s="46">
        <v>70960994.370000005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50689967.949999996</v>
      </c>
      <c r="K9" s="17"/>
      <c r="L9" s="54">
        <v>43734190.329999998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35232704.269999996</v>
      </c>
      <c r="K10" s="17"/>
      <c r="L10" s="54">
        <v>31113167.920000002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/>
      <c r="E11" s="45" t="s">
        <v>156</v>
      </c>
      <c r="F11" s="45"/>
      <c r="G11" s="45"/>
      <c r="H11" s="45"/>
      <c r="I11" s="15"/>
      <c r="J11" s="54">
        <v>15457263.68</v>
      </c>
      <c r="K11" s="17"/>
      <c r="L11" s="54">
        <v>12621022.41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157</v>
      </c>
      <c r="E12" s="45"/>
      <c r="F12" s="45"/>
      <c r="G12" s="45"/>
      <c r="H12" s="45"/>
      <c r="I12" s="15"/>
      <c r="J12" s="54">
        <v>1025899.5</v>
      </c>
      <c r="K12" s="17"/>
      <c r="L12" s="54">
        <v>531706.75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87</v>
      </c>
      <c r="E13" s="45"/>
      <c r="F13" s="45"/>
      <c r="G13" s="45"/>
      <c r="H13" s="45"/>
      <c r="I13" s="15"/>
      <c r="J13" s="54">
        <v>65400</v>
      </c>
      <c r="K13" s="17"/>
      <c r="L13" s="54">
        <v>85700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 t="s">
        <v>88</v>
      </c>
      <c r="E14" s="45"/>
      <c r="F14" s="45"/>
      <c r="G14" s="45"/>
      <c r="H14" s="45"/>
      <c r="I14" s="15"/>
      <c r="J14" s="54">
        <v>1188524.1600000001</v>
      </c>
      <c r="K14" s="17"/>
      <c r="L14" s="54">
        <v>1917858.8800000001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 t="s">
        <v>89</v>
      </c>
      <c r="E15" s="45"/>
      <c r="F15" s="45"/>
      <c r="G15" s="45"/>
      <c r="H15" s="45"/>
      <c r="I15" s="15"/>
      <c r="J15" s="54">
        <v>3956188.4899999998</v>
      </c>
      <c r="K15" s="17"/>
      <c r="L15" s="54">
        <v>3448545.1500000004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90</v>
      </c>
      <c r="F16" s="45"/>
      <c r="G16" s="45"/>
      <c r="H16" s="45"/>
      <c r="I16" s="15"/>
      <c r="J16" s="54">
        <v>2894596.59</v>
      </c>
      <c r="K16" s="17"/>
      <c r="L16" s="54">
        <v>2890565.37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158</v>
      </c>
      <c r="F17" s="45"/>
      <c r="G17" s="45"/>
      <c r="H17" s="45"/>
      <c r="I17" s="15"/>
      <c r="J17" s="54">
        <v>601832.80000000005</v>
      </c>
      <c r="K17" s="17"/>
      <c r="L17" s="54">
        <v>384975.75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/>
      <c r="E18" s="45" t="s">
        <v>91</v>
      </c>
      <c r="F18" s="45"/>
      <c r="G18" s="45"/>
      <c r="H18" s="45"/>
      <c r="I18" s="15"/>
      <c r="J18" s="54">
        <v>459759.1</v>
      </c>
      <c r="K18" s="17"/>
      <c r="L18" s="54">
        <v>173004.03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94</v>
      </c>
      <c r="E19" s="45"/>
      <c r="F19" s="45"/>
      <c r="G19" s="45"/>
      <c r="H19" s="45"/>
      <c r="I19" s="15"/>
      <c r="J19" s="54">
        <v>21942882.579999998</v>
      </c>
      <c r="K19" s="17"/>
      <c r="L19" s="54">
        <v>21242993.260000002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 t="s">
        <v>95</v>
      </c>
      <c r="D20" s="45"/>
      <c r="E20" s="45"/>
      <c r="F20" s="45"/>
      <c r="G20" s="45"/>
      <c r="H20" s="45"/>
      <c r="I20" s="15"/>
      <c r="J20" s="46">
        <v>78868862.679999977</v>
      </c>
      <c r="K20" s="17"/>
      <c r="L20" s="46">
        <v>70960994.36999999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 t="s">
        <v>96</v>
      </c>
      <c r="E21" s="45"/>
      <c r="F21" s="45"/>
      <c r="G21" s="45"/>
      <c r="H21" s="45"/>
      <c r="I21" s="15"/>
      <c r="J21" s="54">
        <v>40077005.090000004</v>
      </c>
      <c r="K21" s="17"/>
      <c r="L21" s="54">
        <v>31998078.100000001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 t="s">
        <v>98</v>
      </c>
      <c r="F22" s="45"/>
      <c r="G22" s="45"/>
      <c r="H22" s="45"/>
      <c r="I22" s="15"/>
      <c r="J22" s="54">
        <v>40077005.090000004</v>
      </c>
      <c r="K22" s="17"/>
      <c r="L22" s="54">
        <v>31998078.100000001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99</v>
      </c>
      <c r="G23" s="45"/>
      <c r="H23" s="45"/>
      <c r="I23" s="15"/>
      <c r="J23" s="54">
        <v>32542724.579999998</v>
      </c>
      <c r="K23" s="17"/>
      <c r="L23" s="54">
        <v>24354365.620000001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101</v>
      </c>
      <c r="G24" s="45"/>
      <c r="H24" s="45"/>
      <c r="I24" s="15"/>
      <c r="J24" s="54">
        <v>2991953.73</v>
      </c>
      <c r="K24" s="17"/>
      <c r="L24" s="54">
        <v>2908144.45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159</v>
      </c>
      <c r="G25" s="45"/>
      <c r="H25" s="45"/>
      <c r="I25" s="15"/>
      <c r="J25" s="54">
        <v>4542326.78</v>
      </c>
      <c r="K25" s="17"/>
      <c r="L25" s="54">
        <v>4735568.03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 t="s">
        <v>102</v>
      </c>
      <c r="E26" s="45"/>
      <c r="F26" s="45"/>
      <c r="G26" s="45"/>
      <c r="H26" s="45"/>
      <c r="I26" s="15"/>
      <c r="J26" s="54">
        <v>38791857.589999996</v>
      </c>
      <c r="K26" s="17"/>
      <c r="L26" s="54">
        <v>38962916.269999996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 t="s">
        <v>103</v>
      </c>
      <c r="F27" s="45"/>
      <c r="G27" s="45"/>
      <c r="H27" s="45"/>
      <c r="I27" s="15"/>
      <c r="J27" s="54">
        <v>19831861.399999999</v>
      </c>
      <c r="K27" s="17"/>
      <c r="L27" s="54">
        <v>19655940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104</v>
      </c>
      <c r="G28" s="45"/>
      <c r="H28" s="45"/>
      <c r="I28" s="15"/>
      <c r="J28" s="54">
        <v>70718</v>
      </c>
      <c r="K28" s="17"/>
      <c r="L28" s="54">
        <v>66184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105</v>
      </c>
      <c r="G29" s="45"/>
      <c r="H29" s="45"/>
      <c r="I29" s="15"/>
      <c r="J29" s="54">
        <v>542747.4</v>
      </c>
      <c r="K29" s="17"/>
      <c r="L29" s="54">
        <v>563230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106</v>
      </c>
      <c r="G30" s="45"/>
      <c r="H30" s="45"/>
      <c r="I30" s="15"/>
      <c r="J30" s="54">
        <v>11523142</v>
      </c>
      <c r="K30" s="17"/>
      <c r="L30" s="54">
        <v>13023142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/>
      <c r="F31" s="45" t="s">
        <v>160</v>
      </c>
      <c r="G31" s="45"/>
      <c r="H31" s="45"/>
      <c r="I31" s="15"/>
      <c r="J31" s="54">
        <v>7695254</v>
      </c>
      <c r="K31" s="17"/>
      <c r="L31" s="54">
        <v>6003384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182</v>
      </c>
      <c r="F32" s="45"/>
      <c r="G32" s="45"/>
      <c r="H32" s="45"/>
      <c r="I32" s="15"/>
      <c r="J32" s="54">
        <v>878377</v>
      </c>
      <c r="K32" s="17"/>
      <c r="L32" s="54">
        <v>733136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178</v>
      </c>
      <c r="F33" s="45"/>
      <c r="G33" s="45"/>
      <c r="H33" s="45"/>
      <c r="I33" s="15"/>
      <c r="J33" s="54">
        <v>1031100</v>
      </c>
      <c r="K33" s="17"/>
      <c r="L33" s="54">
        <v>1521100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/>
      <c r="F34" s="45" t="s">
        <v>179</v>
      </c>
      <c r="G34" s="45"/>
      <c r="H34" s="45"/>
      <c r="I34" s="15"/>
      <c r="J34" s="54">
        <v>636057</v>
      </c>
      <c r="K34" s="17"/>
      <c r="L34" s="54">
        <v>1001302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/>
      <c r="F35" s="45" t="s">
        <v>183</v>
      </c>
      <c r="G35" s="45"/>
      <c r="H35" s="45"/>
      <c r="I35" s="15"/>
      <c r="J35" s="54">
        <v>395043</v>
      </c>
      <c r="K35" s="17"/>
      <c r="L35" s="54">
        <v>519798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161</v>
      </c>
      <c r="F36" s="45"/>
      <c r="G36" s="45"/>
      <c r="H36" s="45"/>
      <c r="I36" s="15"/>
      <c r="J36" s="54">
        <v>844859.46</v>
      </c>
      <c r="K36" s="17"/>
      <c r="L36" s="54">
        <v>1017391.72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110</v>
      </c>
      <c r="F37" s="45"/>
      <c r="G37" s="45"/>
      <c r="H37" s="45"/>
      <c r="I37" s="15"/>
      <c r="J37" s="54">
        <v>15723805.539999999</v>
      </c>
      <c r="K37" s="17"/>
      <c r="L37" s="54">
        <v>15580431.119999999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163</v>
      </c>
      <c r="F38" s="45"/>
      <c r="G38" s="45"/>
      <c r="H38" s="45"/>
      <c r="I38" s="15"/>
      <c r="J38" s="54">
        <v>148531.35999999999</v>
      </c>
      <c r="K38" s="17"/>
      <c r="L38" s="54">
        <v>54803.61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customHeight="1" x14ac:dyDescent="0.2">
      <c r="C39" s="44"/>
      <c r="D39" s="45"/>
      <c r="E39" s="45" t="s">
        <v>164</v>
      </c>
      <c r="F39" s="45"/>
      <c r="G39" s="45"/>
      <c r="H39" s="45"/>
      <c r="I39" s="15"/>
      <c r="J39" s="54">
        <v>62572.1</v>
      </c>
      <c r="K39" s="17"/>
      <c r="L39" s="54">
        <v>80349.88</v>
      </c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customHeight="1" x14ac:dyDescent="0.2">
      <c r="C40" s="44"/>
      <c r="D40" s="45"/>
      <c r="E40" s="45" t="s">
        <v>174</v>
      </c>
      <c r="F40" s="45"/>
      <c r="G40" s="45"/>
      <c r="H40" s="45"/>
      <c r="I40" s="15"/>
      <c r="J40" s="54">
        <v>125346.66</v>
      </c>
      <c r="K40" s="17"/>
      <c r="L40" s="54">
        <v>109615.94</v>
      </c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customHeight="1" x14ac:dyDescent="0.2">
      <c r="C41" s="44"/>
      <c r="D41" s="45"/>
      <c r="E41" s="45" t="s">
        <v>114</v>
      </c>
      <c r="F41" s="45"/>
      <c r="G41" s="45"/>
      <c r="H41" s="45"/>
      <c r="I41" s="15"/>
      <c r="J41" s="54">
        <v>145404.07</v>
      </c>
      <c r="K41" s="17"/>
      <c r="L41" s="54">
        <v>210148</v>
      </c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71799873.5</v>
      </c>
      <c r="K160" s="17"/>
      <c r="L160" s="54">
        <v>75595568.950000003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-95739.16</v>
      </c>
      <c r="K161" s="17"/>
      <c r="L161" s="54">
        <v>-117588.41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165</v>
      </c>
      <c r="G162" s="45"/>
      <c r="H162" s="45"/>
      <c r="I162" s="15"/>
      <c r="J162" s="54">
        <v>-581579</v>
      </c>
      <c r="K162" s="17"/>
      <c r="L162" s="54">
        <v>-645269.79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119</v>
      </c>
      <c r="G163" s="45"/>
      <c r="H163" s="45"/>
      <c r="I163" s="15"/>
      <c r="J163" s="54">
        <v>9476257.75</v>
      </c>
      <c r="K163" s="17"/>
      <c r="L163" s="54">
        <v>9834299.1999999993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121</v>
      </c>
      <c r="G164" s="45"/>
      <c r="H164" s="45"/>
      <c r="I164" s="15"/>
      <c r="J164" s="54">
        <v>-106497.60000000001</v>
      </c>
      <c r="K164" s="17"/>
      <c r="L164" s="54">
        <v>-147578.4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122</v>
      </c>
      <c r="G165" s="45"/>
      <c r="H165" s="45"/>
      <c r="I165" s="15"/>
      <c r="J165" s="54">
        <v>-9476257.75</v>
      </c>
      <c r="K165" s="17"/>
      <c r="L165" s="54">
        <v>-9834299.1999999993</v>
      </c>
      <c r="M165" s="4"/>
      <c r="N165" s="4"/>
      <c r="O165" s="4"/>
    </row>
    <row r="166" spans="3:15" ht="15" x14ac:dyDescent="0.2">
      <c r="C166" s="44" t="s">
        <v>123</v>
      </c>
      <c r="D166" s="45"/>
      <c r="E166" s="45"/>
      <c r="F166" s="45"/>
      <c r="G166" s="45"/>
      <c r="H166" s="45"/>
      <c r="I166" s="15"/>
      <c r="J166" s="46">
        <v>71016057.74000001</v>
      </c>
      <c r="K166" s="17"/>
      <c r="L166" s="46">
        <v>74685132.349999994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124</v>
      </c>
      <c r="G167" s="45"/>
      <c r="H167" s="45"/>
      <c r="I167" s="15"/>
      <c r="J167" s="54">
        <v>-71206643.200000003</v>
      </c>
      <c r="K167" s="17"/>
      <c r="L167" s="54">
        <v>-73564706.799999997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125</v>
      </c>
      <c r="G168" s="45"/>
      <c r="H168" s="45"/>
      <c r="I168" s="15"/>
      <c r="J168" s="54">
        <v>10131207.800000001</v>
      </c>
      <c r="K168" s="17"/>
      <c r="L168" s="54">
        <v>10477484.949999999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166</v>
      </c>
      <c r="G169" s="45"/>
      <c r="H169" s="45"/>
      <c r="I169" s="15"/>
      <c r="J169" s="54">
        <v>-42087.95</v>
      </c>
      <c r="K169" s="17"/>
      <c r="L169" s="54">
        <v>7406.79</v>
      </c>
      <c r="M169" s="4"/>
      <c r="N169" s="4"/>
      <c r="O169" s="4"/>
    </row>
    <row r="170" spans="3:15" ht="15" x14ac:dyDescent="0.2">
      <c r="C170" s="44" t="s">
        <v>126</v>
      </c>
      <c r="D170" s="45"/>
      <c r="E170" s="45"/>
      <c r="F170" s="45"/>
      <c r="G170" s="45"/>
      <c r="H170" s="45"/>
      <c r="I170" s="15"/>
      <c r="J170" s="46">
        <v>10089119.850000001</v>
      </c>
      <c r="K170" s="17"/>
      <c r="L170" s="46">
        <v>10484891.739999998</v>
      </c>
      <c r="M170" s="4"/>
      <c r="N170" s="4"/>
      <c r="O170" s="4"/>
    </row>
    <row r="171" spans="3:15" ht="15" x14ac:dyDescent="0.2">
      <c r="C171" s="44" t="s">
        <v>127</v>
      </c>
      <c r="D171" s="45"/>
      <c r="E171" s="45"/>
      <c r="F171" s="45"/>
      <c r="G171" s="45"/>
      <c r="H171" s="45"/>
      <c r="I171" s="15"/>
      <c r="J171" s="46">
        <v>-61117523.350000001</v>
      </c>
      <c r="K171" s="17"/>
      <c r="L171" s="46">
        <v>-63079815.060000002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167</v>
      </c>
      <c r="G172" s="45"/>
      <c r="H172" s="45"/>
      <c r="I172" s="15"/>
      <c r="J172" s="54">
        <v>-632349.35</v>
      </c>
      <c r="K172" s="17"/>
      <c r="L172" s="54">
        <v>-301505.55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128</v>
      </c>
      <c r="G173" s="45"/>
      <c r="H173" s="45"/>
      <c r="I173" s="15"/>
      <c r="J173" s="54">
        <v>-116320.6</v>
      </c>
      <c r="K173" s="17"/>
      <c r="L173" s="54">
        <v>-110657.35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129</v>
      </c>
      <c r="G174" s="45"/>
      <c r="H174" s="45"/>
      <c r="I174" s="15"/>
      <c r="J174" s="54">
        <v>12976.06</v>
      </c>
      <c r="K174" s="17"/>
      <c r="L174" s="54">
        <v>-237435.71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168</v>
      </c>
      <c r="G175" s="45"/>
      <c r="H175" s="45"/>
      <c r="I175" s="15"/>
      <c r="J175" s="54">
        <v>807665.95</v>
      </c>
      <c r="K175" s="17"/>
      <c r="L175" s="54">
        <v>567418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130</v>
      </c>
      <c r="G176" s="45"/>
      <c r="H176" s="45"/>
      <c r="I176" s="15"/>
      <c r="J176" s="54">
        <v>1500000</v>
      </c>
      <c r="K176" s="17"/>
      <c r="L176" s="54">
        <v>2000000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131</v>
      </c>
      <c r="G177" s="45"/>
      <c r="H177" s="45"/>
      <c r="I177" s="15"/>
      <c r="J177" s="54">
        <v>-1049742</v>
      </c>
      <c r="K177" s="17"/>
      <c r="L177" s="54">
        <v>-6451800</v>
      </c>
      <c r="M177" s="4"/>
      <c r="N177" s="4"/>
      <c r="O177" s="4"/>
    </row>
    <row r="178" spans="3:15" ht="15" x14ac:dyDescent="0.2">
      <c r="C178" s="44"/>
      <c r="D178" s="45"/>
      <c r="E178" s="45"/>
      <c r="F178" s="45" t="s">
        <v>132</v>
      </c>
      <c r="G178" s="45"/>
      <c r="H178" s="45"/>
      <c r="I178" s="15"/>
      <c r="J178" s="54">
        <v>-737000</v>
      </c>
      <c r="K178" s="17"/>
      <c r="L178" s="54">
        <v>1952000</v>
      </c>
      <c r="M178" s="4"/>
      <c r="N178" s="4"/>
      <c r="O178" s="4"/>
    </row>
    <row r="179" spans="3:15" ht="15" x14ac:dyDescent="0.2">
      <c r="C179" s="44" t="s">
        <v>133</v>
      </c>
      <c r="D179" s="45"/>
      <c r="E179" s="45"/>
      <c r="F179" s="45"/>
      <c r="G179" s="45"/>
      <c r="H179" s="45"/>
      <c r="I179" s="15"/>
      <c r="J179" s="46">
        <v>-61332293.290000007</v>
      </c>
      <c r="K179" s="17"/>
      <c r="L179" s="46">
        <v>-65661795.669999987</v>
      </c>
      <c r="M179" s="4"/>
      <c r="N179" s="4"/>
      <c r="O179" s="4"/>
    </row>
    <row r="180" spans="3:15" ht="15" x14ac:dyDescent="0.2">
      <c r="C180" s="44" t="s">
        <v>134</v>
      </c>
      <c r="D180" s="45"/>
      <c r="E180" s="45"/>
      <c r="F180" s="45"/>
      <c r="G180" s="45"/>
      <c r="H180" s="45"/>
      <c r="I180" s="15"/>
      <c r="J180" s="46">
        <v>9683764.450000003</v>
      </c>
      <c r="K180" s="17"/>
      <c r="L180" s="46">
        <v>9023336.6800000072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135</v>
      </c>
      <c r="G181" s="45"/>
      <c r="H181" s="45"/>
      <c r="I181" s="15"/>
      <c r="J181" s="54">
        <v>-1570646.02</v>
      </c>
      <c r="K181" s="17"/>
      <c r="L181" s="54">
        <v>-1542699.06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175</v>
      </c>
      <c r="G182" s="45"/>
      <c r="H182" s="45"/>
      <c r="I182" s="15"/>
      <c r="J182" s="54">
        <v>-200</v>
      </c>
      <c r="K182" s="17"/>
      <c r="L182" s="54">
        <v>-150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136</v>
      </c>
      <c r="G183" s="45"/>
      <c r="H183" s="45"/>
      <c r="I183" s="15"/>
      <c r="J183" s="54">
        <v>-337882.73</v>
      </c>
      <c r="K183" s="17"/>
      <c r="L183" s="54">
        <v>-1075249.83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137</v>
      </c>
      <c r="G184" s="45"/>
      <c r="H184" s="45"/>
      <c r="I184" s="15"/>
      <c r="J184" s="54">
        <v>-5450.31</v>
      </c>
      <c r="K184" s="17"/>
      <c r="L184" s="54">
        <v>-6927.43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138</v>
      </c>
      <c r="G185" s="45"/>
      <c r="H185" s="45"/>
      <c r="I185" s="15"/>
      <c r="J185" s="54">
        <v>-450</v>
      </c>
      <c r="K185" s="17"/>
      <c r="L185" s="54">
        <v>-550</v>
      </c>
      <c r="M185" s="4"/>
      <c r="N185" s="4"/>
      <c r="O185" s="4"/>
    </row>
    <row r="186" spans="3:15" ht="15" x14ac:dyDescent="0.2">
      <c r="C186" s="44"/>
      <c r="D186" s="45"/>
      <c r="E186" s="45"/>
      <c r="F186" s="45" t="s">
        <v>139</v>
      </c>
      <c r="G186" s="45"/>
      <c r="H186" s="45"/>
      <c r="I186" s="15"/>
      <c r="J186" s="54">
        <v>-24236.75</v>
      </c>
      <c r="K186" s="17"/>
      <c r="L186" s="54">
        <v>-16758.400000000001</v>
      </c>
      <c r="M186" s="4"/>
      <c r="N186" s="4"/>
      <c r="O186" s="4"/>
    </row>
    <row r="187" spans="3:15" ht="15" x14ac:dyDescent="0.2">
      <c r="C187" s="44" t="s">
        <v>140</v>
      </c>
      <c r="D187" s="45"/>
      <c r="E187" s="45"/>
      <c r="F187" s="45"/>
      <c r="G187" s="45"/>
      <c r="H187" s="45"/>
      <c r="I187" s="15"/>
      <c r="J187" s="46">
        <v>-1938865.81</v>
      </c>
      <c r="K187" s="17"/>
      <c r="L187" s="46">
        <v>-2642334.7200000002</v>
      </c>
      <c r="M187" s="4"/>
      <c r="N187" s="4"/>
      <c r="O187" s="4"/>
    </row>
    <row r="188" spans="3:15" ht="15" x14ac:dyDescent="0.2">
      <c r="C188" s="44" t="s">
        <v>141</v>
      </c>
      <c r="D188" s="45"/>
      <c r="E188" s="45"/>
      <c r="F188" s="45"/>
      <c r="G188" s="45"/>
      <c r="H188" s="45"/>
      <c r="I188" s="15"/>
      <c r="J188" s="46">
        <v>-63271159.100000009</v>
      </c>
      <c r="K188" s="17"/>
      <c r="L188" s="46">
        <v>-68304130.389999986</v>
      </c>
      <c r="M188" s="4"/>
      <c r="N188" s="4"/>
      <c r="O188" s="4"/>
    </row>
    <row r="189" spans="3:15" ht="15" x14ac:dyDescent="0.2">
      <c r="C189" s="44" t="s">
        <v>142</v>
      </c>
      <c r="D189" s="45"/>
      <c r="E189" s="45"/>
      <c r="F189" s="45"/>
      <c r="G189" s="45"/>
      <c r="H189" s="45"/>
      <c r="I189" s="15"/>
      <c r="J189" s="46">
        <v>7744898.6400000025</v>
      </c>
      <c r="K189" s="17"/>
      <c r="L189" s="46">
        <v>6381001.9600000065</v>
      </c>
      <c r="M189" s="4"/>
      <c r="N189" s="4"/>
      <c r="O189" s="4"/>
    </row>
    <row r="190" spans="3:15" ht="15" x14ac:dyDescent="0.2">
      <c r="C190" s="44"/>
      <c r="D190" s="45"/>
      <c r="E190" s="45"/>
      <c r="F190" s="45" t="s">
        <v>143</v>
      </c>
      <c r="G190" s="45"/>
      <c r="H190" s="45"/>
      <c r="I190" s="15"/>
      <c r="J190" s="54">
        <v>81418.490000000005</v>
      </c>
      <c r="K190" s="17"/>
      <c r="L190" s="54">
        <v>173715.06</v>
      </c>
      <c r="M190" s="4"/>
      <c r="N190" s="4"/>
      <c r="O190" s="4"/>
    </row>
    <row r="191" spans="3:15" ht="15" x14ac:dyDescent="0.2">
      <c r="C191" s="44"/>
      <c r="D191" s="45"/>
      <c r="E191" s="45"/>
      <c r="F191" s="45" t="s">
        <v>144</v>
      </c>
      <c r="G191" s="45"/>
      <c r="H191" s="45"/>
      <c r="I191" s="15"/>
      <c r="J191" s="54">
        <v>-51874.78</v>
      </c>
      <c r="K191" s="17"/>
      <c r="L191" s="54">
        <v>-42010.78</v>
      </c>
      <c r="M191" s="4"/>
      <c r="N191" s="4"/>
      <c r="O191" s="4"/>
    </row>
    <row r="192" spans="3:15" ht="15" x14ac:dyDescent="0.2">
      <c r="C192" s="44"/>
      <c r="D192" s="45"/>
      <c r="E192" s="45"/>
      <c r="F192" s="45" t="s">
        <v>145</v>
      </c>
      <c r="G192" s="45"/>
      <c r="H192" s="45"/>
      <c r="I192" s="15"/>
      <c r="J192" s="54">
        <v>413916.61</v>
      </c>
      <c r="K192" s="17"/>
      <c r="L192" s="54">
        <v>1668922.79</v>
      </c>
      <c r="M192" s="4"/>
      <c r="N192" s="4"/>
      <c r="O192" s="4"/>
    </row>
    <row r="193" spans="3:15" ht="15" x14ac:dyDescent="0.2">
      <c r="C193" s="44" t="s">
        <v>146</v>
      </c>
      <c r="D193" s="45"/>
      <c r="E193" s="45"/>
      <c r="F193" s="45"/>
      <c r="G193" s="45"/>
      <c r="H193" s="45"/>
      <c r="I193" s="15"/>
      <c r="J193" s="46">
        <v>443460.32</v>
      </c>
      <c r="K193" s="17"/>
      <c r="L193" s="46">
        <v>1800627.07</v>
      </c>
      <c r="M193" s="4"/>
      <c r="N193" s="4"/>
      <c r="O193" s="4"/>
    </row>
    <row r="194" spans="3:15" ht="15" x14ac:dyDescent="0.2">
      <c r="C194" s="44" t="s">
        <v>149</v>
      </c>
      <c r="D194" s="45"/>
      <c r="E194" s="45"/>
      <c r="F194" s="45"/>
      <c r="G194" s="45"/>
      <c r="H194" s="45"/>
      <c r="I194" s="15"/>
      <c r="J194" s="46">
        <v>443460.32</v>
      </c>
      <c r="K194" s="17"/>
      <c r="L194" s="46">
        <v>1800627.07</v>
      </c>
      <c r="M194" s="4"/>
      <c r="N194" s="4"/>
      <c r="O194" s="4"/>
    </row>
    <row r="195" spans="3:15" ht="15" x14ac:dyDescent="0.2">
      <c r="C195" s="44" t="s">
        <v>150</v>
      </c>
      <c r="D195" s="45"/>
      <c r="E195" s="45"/>
      <c r="F195" s="45"/>
      <c r="G195" s="45"/>
      <c r="H195" s="45"/>
      <c r="I195" s="15"/>
      <c r="J195" s="46">
        <v>8188358.9600000028</v>
      </c>
      <c r="K195" s="17"/>
      <c r="L195" s="46">
        <v>8181629.0300000068</v>
      </c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1545992.2000000002</v>
      </c>
      <c r="K312" s="17"/>
      <c r="L312" s="54">
        <v>1593896.75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118</v>
      </c>
      <c r="G313" s="45"/>
      <c r="H313" s="45"/>
      <c r="I313" s="15"/>
      <c r="J313" s="54">
        <v>-1457.1499999999999</v>
      </c>
      <c r="K313" s="17"/>
      <c r="L313" s="54">
        <v>-7149</v>
      </c>
      <c r="M313" s="4"/>
      <c r="N313" s="4"/>
      <c r="O313" s="4"/>
    </row>
    <row r="314" spans="2:15" ht="14.45" customHeight="1" x14ac:dyDescent="0.2">
      <c r="C314" s="44"/>
      <c r="D314" s="45"/>
      <c r="E314" s="45"/>
      <c r="F314" s="45" t="s">
        <v>165</v>
      </c>
      <c r="G314" s="45"/>
      <c r="H314" s="45"/>
      <c r="I314" s="15"/>
      <c r="J314" s="54">
        <v>-10505</v>
      </c>
      <c r="K314" s="17"/>
      <c r="L314" s="54">
        <v>-14117.55</v>
      </c>
      <c r="M314" s="4"/>
      <c r="N314" s="4"/>
      <c r="O314" s="4"/>
    </row>
    <row r="315" spans="2:15" ht="14.45" customHeight="1" x14ac:dyDescent="0.2">
      <c r="C315" s="44" t="s">
        <v>123</v>
      </c>
      <c r="D315" s="45"/>
      <c r="E315" s="45"/>
      <c r="F315" s="45"/>
      <c r="G315" s="45"/>
      <c r="H315" s="45"/>
      <c r="I315" s="15"/>
      <c r="J315" s="46">
        <v>1534030.05</v>
      </c>
      <c r="K315" s="17"/>
      <c r="L315" s="46">
        <v>1572630.2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124</v>
      </c>
      <c r="G316" s="45"/>
      <c r="H316" s="45"/>
      <c r="I316" s="15"/>
      <c r="J316" s="54">
        <v>-1286299.3500000001</v>
      </c>
      <c r="K316" s="17"/>
      <c r="L316" s="54">
        <v>-1131707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129</v>
      </c>
      <c r="G317" s="45"/>
      <c r="H317" s="45"/>
      <c r="I317" s="15"/>
      <c r="J317" s="54">
        <v>-10503.45</v>
      </c>
      <c r="K317" s="17"/>
      <c r="L317" s="54">
        <v>-17702.25</v>
      </c>
      <c r="M317" s="4"/>
      <c r="N317" s="4"/>
      <c r="O317" s="4"/>
    </row>
    <row r="318" spans="2:15" ht="14.45" customHeight="1" x14ac:dyDescent="0.2">
      <c r="C318" s="44"/>
      <c r="D318" s="45"/>
      <c r="E318" s="45"/>
      <c r="F318" s="45" t="s">
        <v>130</v>
      </c>
      <c r="G318" s="45"/>
      <c r="H318" s="45"/>
      <c r="I318" s="15"/>
      <c r="J318" s="54">
        <v>15948.599999999999</v>
      </c>
      <c r="K318" s="17"/>
      <c r="L318" s="54">
        <v>0</v>
      </c>
      <c r="M318" s="4"/>
      <c r="N318" s="4"/>
      <c r="O318" s="4"/>
    </row>
    <row r="319" spans="2:15" ht="14.45" customHeight="1" x14ac:dyDescent="0.2">
      <c r="C319" s="44" t="s">
        <v>133</v>
      </c>
      <c r="D319" s="45"/>
      <c r="E319" s="45"/>
      <c r="F319" s="45"/>
      <c r="G319" s="45"/>
      <c r="H319" s="45"/>
      <c r="I319" s="15"/>
      <c r="J319" s="46">
        <v>-1280854.2</v>
      </c>
      <c r="K319" s="17"/>
      <c r="L319" s="46">
        <v>-1149409.25</v>
      </c>
      <c r="M319" s="4"/>
      <c r="N319" s="4"/>
      <c r="O319" s="4"/>
    </row>
    <row r="320" spans="2:15" ht="14.45" customHeight="1" x14ac:dyDescent="0.2">
      <c r="C320" s="44" t="s">
        <v>134</v>
      </c>
      <c r="D320" s="45"/>
      <c r="E320" s="45"/>
      <c r="F320" s="45"/>
      <c r="G320" s="45"/>
      <c r="H320" s="45"/>
      <c r="I320" s="15"/>
      <c r="J320" s="46">
        <v>253175.85000000009</v>
      </c>
      <c r="K320" s="17"/>
      <c r="L320" s="46">
        <v>423220.94999999995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135</v>
      </c>
      <c r="G321" s="45"/>
      <c r="H321" s="45"/>
      <c r="I321" s="15"/>
      <c r="J321" s="54">
        <v>-174516.22</v>
      </c>
      <c r="K321" s="17"/>
      <c r="L321" s="54">
        <v>-171411.01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136</v>
      </c>
      <c r="G322" s="45"/>
      <c r="H322" s="45"/>
      <c r="I322" s="15"/>
      <c r="J322" s="54">
        <v>-37542.53</v>
      </c>
      <c r="K322" s="17"/>
      <c r="L322" s="54">
        <v>-119472.2</v>
      </c>
      <c r="M322" s="4"/>
      <c r="N322" s="4"/>
      <c r="O322" s="4"/>
    </row>
    <row r="323" spans="3:15" ht="14.45" customHeight="1" x14ac:dyDescent="0.2">
      <c r="C323" s="44"/>
      <c r="D323" s="45"/>
      <c r="E323" s="45"/>
      <c r="F323" s="45" t="s">
        <v>137</v>
      </c>
      <c r="G323" s="45"/>
      <c r="H323" s="45"/>
      <c r="I323" s="15"/>
      <c r="J323" s="54">
        <v>-605.59</v>
      </c>
      <c r="K323" s="17"/>
      <c r="L323" s="54">
        <v>-769.71999999999991</v>
      </c>
      <c r="M323" s="4"/>
      <c r="N323" s="4"/>
      <c r="O323" s="4"/>
    </row>
    <row r="324" spans="3:15" ht="14.45" customHeight="1" x14ac:dyDescent="0.2">
      <c r="C324" s="44"/>
      <c r="D324" s="45"/>
      <c r="E324" s="45"/>
      <c r="F324" s="45" t="s">
        <v>138</v>
      </c>
      <c r="G324" s="45"/>
      <c r="H324" s="45"/>
      <c r="I324" s="15"/>
      <c r="J324" s="54">
        <v>0</v>
      </c>
      <c r="K324" s="17"/>
      <c r="L324" s="54">
        <v>-619.95000000000005</v>
      </c>
      <c r="M324" s="4"/>
      <c r="N324" s="4"/>
      <c r="O324" s="4"/>
    </row>
    <row r="325" spans="3:15" ht="14.45" customHeight="1" x14ac:dyDescent="0.2">
      <c r="C325" s="44"/>
      <c r="D325" s="45"/>
      <c r="E325" s="45"/>
      <c r="F325" s="45" t="s">
        <v>139</v>
      </c>
      <c r="G325" s="45"/>
      <c r="H325" s="45"/>
      <c r="I325" s="15"/>
      <c r="J325" s="54">
        <v>-2692.97</v>
      </c>
      <c r="K325" s="17"/>
      <c r="L325" s="54">
        <v>-1862.0500000000002</v>
      </c>
      <c r="M325" s="4"/>
      <c r="N325" s="4"/>
      <c r="O325" s="4"/>
    </row>
    <row r="326" spans="3:15" ht="14.45" customHeight="1" x14ac:dyDescent="0.2">
      <c r="C326" s="44" t="s">
        <v>140</v>
      </c>
      <c r="D326" s="45"/>
      <c r="E326" s="45"/>
      <c r="F326" s="45"/>
      <c r="G326" s="45"/>
      <c r="H326" s="45"/>
      <c r="I326" s="15"/>
      <c r="J326" s="46">
        <v>-215357.31</v>
      </c>
      <c r="K326" s="17"/>
      <c r="L326" s="46">
        <v>-294134.93</v>
      </c>
      <c r="M326" s="4"/>
      <c r="N326" s="4"/>
      <c r="O326" s="4"/>
    </row>
    <row r="327" spans="3:15" ht="14.45" customHeight="1" x14ac:dyDescent="0.2">
      <c r="C327" s="44" t="s">
        <v>141</v>
      </c>
      <c r="D327" s="45"/>
      <c r="E327" s="45"/>
      <c r="F327" s="45"/>
      <c r="G327" s="45"/>
      <c r="H327" s="45"/>
      <c r="I327" s="15"/>
      <c r="J327" s="46">
        <v>-1496211.51</v>
      </c>
      <c r="K327" s="17"/>
      <c r="L327" s="46">
        <v>-1443544.18</v>
      </c>
      <c r="M327" s="4"/>
      <c r="N327" s="4"/>
      <c r="O327" s="4"/>
    </row>
    <row r="328" spans="3:15" ht="14.45" customHeight="1" x14ac:dyDescent="0.2">
      <c r="C328" s="44" t="s">
        <v>142</v>
      </c>
      <c r="D328" s="45"/>
      <c r="E328" s="45"/>
      <c r="F328" s="45"/>
      <c r="G328" s="45"/>
      <c r="H328" s="45"/>
      <c r="I328" s="15"/>
      <c r="J328" s="46">
        <v>37818.540000000095</v>
      </c>
      <c r="K328" s="17"/>
      <c r="L328" s="46">
        <v>129086.01999999996</v>
      </c>
      <c r="M328" s="4"/>
      <c r="N328" s="4"/>
      <c r="O328" s="4"/>
    </row>
    <row r="329" spans="3:15" ht="14.45" customHeight="1" x14ac:dyDescent="0.2">
      <c r="C329" s="44"/>
      <c r="D329" s="45"/>
      <c r="E329" s="45"/>
      <c r="F329" s="45" t="s">
        <v>145</v>
      </c>
      <c r="G329" s="45"/>
      <c r="H329" s="45"/>
      <c r="I329" s="15"/>
      <c r="J329" s="54">
        <v>45990.74</v>
      </c>
      <c r="K329" s="17"/>
      <c r="L329" s="54">
        <v>185435.87</v>
      </c>
      <c r="M329" s="4"/>
      <c r="N329" s="4"/>
      <c r="O329" s="4"/>
    </row>
    <row r="330" spans="3:15" ht="14.45" customHeight="1" x14ac:dyDescent="0.2">
      <c r="C330" s="44" t="s">
        <v>146</v>
      </c>
      <c r="D330" s="45"/>
      <c r="E330" s="45"/>
      <c r="F330" s="45"/>
      <c r="G330" s="45"/>
      <c r="H330" s="45"/>
      <c r="I330" s="15"/>
      <c r="J330" s="46">
        <v>45990.74</v>
      </c>
      <c r="K330" s="17"/>
      <c r="L330" s="46">
        <v>185435.87</v>
      </c>
      <c r="M330" s="4"/>
      <c r="N330" s="4"/>
      <c r="O330" s="4"/>
    </row>
    <row r="331" spans="3:15" ht="14.45" customHeight="1" x14ac:dyDescent="0.2">
      <c r="C331" s="44" t="s">
        <v>149</v>
      </c>
      <c r="D331" s="45"/>
      <c r="E331" s="45"/>
      <c r="F331" s="45"/>
      <c r="G331" s="45"/>
      <c r="H331" s="45"/>
      <c r="I331" s="15"/>
      <c r="J331" s="46">
        <v>45990.74</v>
      </c>
      <c r="K331" s="17"/>
      <c r="L331" s="46">
        <v>185435.87</v>
      </c>
      <c r="M331" s="4"/>
      <c r="N331" s="4"/>
      <c r="O331" s="4"/>
    </row>
    <row r="332" spans="3:15" ht="14.45" customHeight="1" x14ac:dyDescent="0.2">
      <c r="C332" s="44" t="s">
        <v>150</v>
      </c>
      <c r="D332" s="45"/>
      <c r="E332" s="45"/>
      <c r="F332" s="45"/>
      <c r="G332" s="45"/>
      <c r="H332" s="45"/>
      <c r="I332" s="15"/>
      <c r="J332" s="46">
        <v>83809.280000000086</v>
      </c>
      <c r="K332" s="17"/>
      <c r="L332" s="46">
        <v>314521.88999999996</v>
      </c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/>
      <c r="D464" s="45"/>
      <c r="E464" s="45"/>
      <c r="F464" s="45" t="s">
        <v>117</v>
      </c>
      <c r="G464" s="45"/>
      <c r="H464" s="45"/>
      <c r="I464" s="15"/>
      <c r="J464" s="54">
        <v>10687036.1</v>
      </c>
      <c r="K464" s="17"/>
      <c r="L464" s="54">
        <v>10386744</v>
      </c>
      <c r="AB464" s="1"/>
      <c r="AC464" s="1"/>
      <c r="AD464" s="1"/>
      <c r="AE464" s="1"/>
      <c r="AF464" s="1"/>
      <c r="AG464" s="1"/>
    </row>
    <row r="465" spans="3:12" s="4" customFormat="1" ht="14.45" customHeight="1" x14ac:dyDescent="0.2">
      <c r="C465" s="44"/>
      <c r="D465" s="45"/>
      <c r="E465" s="45"/>
      <c r="F465" s="45" t="s">
        <v>118</v>
      </c>
      <c r="G465" s="45"/>
      <c r="H465" s="45"/>
      <c r="I465" s="15"/>
      <c r="J465" s="54">
        <v>-73995.289999999994</v>
      </c>
      <c r="K465" s="17"/>
      <c r="L465" s="54">
        <v>-70940.820000000007</v>
      </c>
    </row>
    <row r="466" spans="3:12" s="4" customFormat="1" ht="14.45" customHeight="1" x14ac:dyDescent="0.2">
      <c r="C466" s="44"/>
      <c r="D466" s="45"/>
      <c r="E466" s="45"/>
      <c r="F466" s="45" t="s">
        <v>165</v>
      </c>
      <c r="G466" s="45"/>
      <c r="H466" s="45"/>
      <c r="I466" s="15"/>
      <c r="J466" s="54">
        <v>-217958.35</v>
      </c>
      <c r="K466" s="17"/>
      <c r="L466" s="54">
        <v>-171634.7</v>
      </c>
    </row>
    <row r="467" spans="3:12" s="4" customFormat="1" ht="14.45" customHeight="1" x14ac:dyDescent="0.2">
      <c r="C467" s="44" t="s">
        <v>123</v>
      </c>
      <c r="D467" s="45"/>
      <c r="E467" s="45"/>
      <c r="F467" s="45"/>
      <c r="G467" s="45"/>
      <c r="H467" s="45"/>
      <c r="I467" s="15"/>
      <c r="J467" s="46">
        <v>10395082.460000001</v>
      </c>
      <c r="K467" s="17"/>
      <c r="L467" s="46">
        <v>10144168.48</v>
      </c>
    </row>
    <row r="468" spans="3:12" s="4" customFormat="1" ht="14.45" customHeight="1" x14ac:dyDescent="0.2">
      <c r="C468" s="44"/>
      <c r="D468" s="45"/>
      <c r="E468" s="45"/>
      <c r="F468" s="45" t="s">
        <v>124</v>
      </c>
      <c r="G468" s="45"/>
      <c r="H468" s="45"/>
      <c r="I468" s="15"/>
      <c r="J468" s="54">
        <v>-7847690.4000000004</v>
      </c>
      <c r="K468" s="17"/>
      <c r="L468" s="54">
        <v>-8197515.2000000002</v>
      </c>
    </row>
    <row r="469" spans="3:12" s="4" customFormat="1" ht="14.45" customHeight="1" x14ac:dyDescent="0.2">
      <c r="C469" s="44"/>
      <c r="D469" s="45"/>
      <c r="E469" s="45"/>
      <c r="F469" s="45" t="s">
        <v>125</v>
      </c>
      <c r="G469" s="45"/>
      <c r="H469" s="45"/>
      <c r="I469" s="15"/>
      <c r="J469" s="54">
        <v>257705.2</v>
      </c>
      <c r="K469" s="17"/>
      <c r="L469" s="54">
        <v>359532.6</v>
      </c>
    </row>
    <row r="470" spans="3:12" s="4" customFormat="1" ht="14.45" customHeight="1" x14ac:dyDescent="0.2">
      <c r="C470" s="44"/>
      <c r="D470" s="45"/>
      <c r="E470" s="45"/>
      <c r="F470" s="45" t="s">
        <v>166</v>
      </c>
      <c r="G470" s="45"/>
      <c r="H470" s="45"/>
      <c r="I470" s="15"/>
      <c r="J470" s="54">
        <v>-2707.6</v>
      </c>
      <c r="K470" s="17"/>
      <c r="L470" s="54">
        <v>4544.55</v>
      </c>
    </row>
    <row r="471" spans="3:12" s="4" customFormat="1" ht="14.45" customHeight="1" x14ac:dyDescent="0.2">
      <c r="C471" s="44" t="s">
        <v>127</v>
      </c>
      <c r="D471" s="45"/>
      <c r="E471" s="45"/>
      <c r="F471" s="45"/>
      <c r="G471" s="45"/>
      <c r="H471" s="45"/>
      <c r="I471" s="15"/>
      <c r="J471" s="46">
        <v>-7592692.8000000007</v>
      </c>
      <c r="K471" s="17"/>
      <c r="L471" s="46">
        <v>-7833438.0499999998</v>
      </c>
    </row>
    <row r="472" spans="3:12" s="4" customFormat="1" ht="14.45" customHeight="1" x14ac:dyDescent="0.2">
      <c r="C472" s="44"/>
      <c r="D472" s="45"/>
      <c r="E472" s="45"/>
      <c r="F472" s="45" t="s">
        <v>129</v>
      </c>
      <c r="G472" s="45"/>
      <c r="H472" s="45"/>
      <c r="I472" s="15"/>
      <c r="J472" s="54">
        <v>-14350.85</v>
      </c>
      <c r="K472" s="17"/>
      <c r="L472" s="54">
        <v>-16580.25</v>
      </c>
    </row>
    <row r="473" spans="3:12" s="4" customFormat="1" ht="14.45" customHeight="1" x14ac:dyDescent="0.2">
      <c r="C473" s="44"/>
      <c r="D473" s="45"/>
      <c r="E473" s="45"/>
      <c r="F473" s="45" t="s">
        <v>168</v>
      </c>
      <c r="G473" s="45"/>
      <c r="H473" s="45"/>
      <c r="I473" s="15"/>
      <c r="J473" s="54">
        <v>101507</v>
      </c>
      <c r="K473" s="17"/>
      <c r="L473" s="54">
        <v>44474.15</v>
      </c>
    </row>
    <row r="474" spans="3:12" s="4" customFormat="1" ht="14.45" customHeight="1" x14ac:dyDescent="0.2">
      <c r="C474" s="44"/>
      <c r="D474" s="45"/>
      <c r="E474" s="45"/>
      <c r="F474" s="45" t="s">
        <v>130</v>
      </c>
      <c r="G474" s="45"/>
      <c r="H474" s="45"/>
      <c r="I474" s="15"/>
      <c r="J474" s="54">
        <v>-1691870</v>
      </c>
      <c r="K474" s="17"/>
      <c r="L474" s="54">
        <v>-708050</v>
      </c>
    </row>
    <row r="475" spans="3:12" s="4" customFormat="1" ht="14.45" customHeight="1" x14ac:dyDescent="0.2">
      <c r="C475" s="44"/>
      <c r="D475" s="45"/>
      <c r="E475" s="45"/>
      <c r="F475" s="45" t="s">
        <v>184</v>
      </c>
      <c r="G475" s="45"/>
      <c r="H475" s="45"/>
      <c r="I475" s="15"/>
      <c r="J475" s="54">
        <v>-145241</v>
      </c>
      <c r="K475" s="17"/>
      <c r="L475" s="54">
        <v>71360</v>
      </c>
    </row>
    <row r="476" spans="3:12" s="4" customFormat="1" ht="14.45" customHeight="1" x14ac:dyDescent="0.2">
      <c r="C476" s="44" t="s">
        <v>133</v>
      </c>
      <c r="D476" s="45"/>
      <c r="E476" s="45"/>
      <c r="F476" s="45"/>
      <c r="G476" s="45"/>
      <c r="H476" s="45"/>
      <c r="I476" s="15"/>
      <c r="J476" s="46">
        <v>-9342647.6499999985</v>
      </c>
      <c r="K476" s="17"/>
      <c r="L476" s="46">
        <v>-8442234.1500000004</v>
      </c>
    </row>
    <row r="477" spans="3:12" s="4" customFormat="1" ht="14.45" customHeight="1" x14ac:dyDescent="0.2">
      <c r="C477" s="44" t="s">
        <v>134</v>
      </c>
      <c r="D477" s="45"/>
      <c r="E477" s="45"/>
      <c r="F477" s="45"/>
      <c r="G477" s="45"/>
      <c r="H477" s="45"/>
      <c r="I477" s="15"/>
      <c r="J477" s="46">
        <v>1052434.8100000024</v>
      </c>
      <c r="K477" s="17"/>
      <c r="L477" s="46">
        <v>1701934.33</v>
      </c>
    </row>
    <row r="478" spans="3:12" s="4" customFormat="1" ht="14.45" customHeight="1" x14ac:dyDescent="0.2">
      <c r="C478" s="44"/>
      <c r="D478" s="45"/>
      <c r="E478" s="45"/>
      <c r="F478" s="45" t="s">
        <v>135</v>
      </c>
      <c r="G478" s="45"/>
      <c r="H478" s="45"/>
      <c r="I478" s="15"/>
      <c r="J478" s="54">
        <v>-1248665.8600000001</v>
      </c>
      <c r="K478" s="17"/>
      <c r="L478" s="54">
        <v>-1187590.53</v>
      </c>
    </row>
    <row r="479" spans="3:12" ht="15" x14ac:dyDescent="0.2">
      <c r="C479" s="44"/>
      <c r="D479" s="45"/>
      <c r="E479" s="45"/>
      <c r="F479" s="45" t="s">
        <v>175</v>
      </c>
      <c r="G479" s="45"/>
      <c r="H479" s="45"/>
      <c r="I479" s="15"/>
      <c r="J479" s="54">
        <v>-390</v>
      </c>
      <c r="K479" s="17"/>
      <c r="L479" s="54">
        <v>-200</v>
      </c>
    </row>
    <row r="480" spans="3:12" ht="15" x14ac:dyDescent="0.2">
      <c r="C480" s="44"/>
      <c r="D480" s="45"/>
      <c r="E480" s="45"/>
      <c r="F480" s="45" t="s">
        <v>136</v>
      </c>
      <c r="G480" s="45"/>
      <c r="H480" s="45"/>
      <c r="I480" s="15"/>
      <c r="J480" s="54">
        <v>-326800.15000000002</v>
      </c>
      <c r="K480" s="17"/>
      <c r="L480" s="54">
        <v>-899375.43</v>
      </c>
    </row>
    <row r="481" spans="3:12" ht="15" x14ac:dyDescent="0.2">
      <c r="C481" s="44"/>
      <c r="D481" s="45"/>
      <c r="E481" s="45"/>
      <c r="F481" s="45" t="s">
        <v>137</v>
      </c>
      <c r="G481" s="45"/>
      <c r="H481" s="45"/>
      <c r="I481" s="15"/>
      <c r="J481" s="54">
        <v>-25792.35</v>
      </c>
      <c r="K481" s="17"/>
      <c r="L481" s="54">
        <v>-32340.35</v>
      </c>
    </row>
    <row r="482" spans="3:12" ht="15" x14ac:dyDescent="0.2">
      <c r="C482" s="44"/>
      <c r="D482" s="45"/>
      <c r="E482" s="45"/>
      <c r="F482" s="45" t="s">
        <v>138</v>
      </c>
      <c r="G482" s="45"/>
      <c r="H482" s="45"/>
      <c r="I482" s="15"/>
      <c r="J482" s="54">
        <v>-908</v>
      </c>
      <c r="K482" s="17"/>
      <c r="L482" s="54">
        <v>-860</v>
      </c>
    </row>
    <row r="483" spans="3:12" ht="15" x14ac:dyDescent="0.2">
      <c r="C483" s="44"/>
      <c r="D483" s="45"/>
      <c r="E483" s="45"/>
      <c r="F483" s="45" t="s">
        <v>139</v>
      </c>
      <c r="G483" s="45"/>
      <c r="H483" s="45"/>
      <c r="I483" s="15"/>
      <c r="J483" s="54">
        <v>-15227.63</v>
      </c>
      <c r="K483" s="17"/>
      <c r="L483" s="54">
        <v>-40951.4</v>
      </c>
    </row>
    <row r="484" spans="3:12" ht="15" x14ac:dyDescent="0.2">
      <c r="C484" s="44" t="s">
        <v>140</v>
      </c>
      <c r="D484" s="45"/>
      <c r="E484" s="45"/>
      <c r="F484" s="45"/>
      <c r="G484" s="45"/>
      <c r="H484" s="45"/>
      <c r="I484" s="15"/>
      <c r="J484" s="46">
        <v>-1617783.9900000002</v>
      </c>
      <c r="K484" s="17"/>
      <c r="L484" s="46">
        <v>-2161317.71</v>
      </c>
    </row>
    <row r="485" spans="3:12" ht="15" x14ac:dyDescent="0.2">
      <c r="C485" s="44" t="s">
        <v>141</v>
      </c>
      <c r="D485" s="45"/>
      <c r="E485" s="45"/>
      <c r="F485" s="45"/>
      <c r="G485" s="45"/>
      <c r="H485" s="45"/>
      <c r="I485" s="15"/>
      <c r="J485" s="46">
        <v>-10960431.639999999</v>
      </c>
      <c r="K485" s="17"/>
      <c r="L485" s="46">
        <v>-10603551.859999999</v>
      </c>
    </row>
    <row r="486" spans="3:12" ht="15" x14ac:dyDescent="0.2">
      <c r="C486" s="44" t="s">
        <v>142</v>
      </c>
      <c r="D486" s="45"/>
      <c r="E486" s="45"/>
      <c r="F486" s="45"/>
      <c r="G486" s="45"/>
      <c r="H486" s="45"/>
      <c r="I486" s="15"/>
      <c r="J486" s="46">
        <v>-565349.17999999784</v>
      </c>
      <c r="K486" s="17"/>
      <c r="L486" s="46">
        <v>-459383.37999999989</v>
      </c>
    </row>
    <row r="487" spans="3:12" ht="15" x14ac:dyDescent="0.2">
      <c r="C487" s="44"/>
      <c r="D487" s="45"/>
      <c r="E487" s="45"/>
      <c r="F487" s="45" t="s">
        <v>169</v>
      </c>
      <c r="G487" s="45"/>
      <c r="H487" s="45"/>
      <c r="I487" s="15"/>
      <c r="J487" s="54">
        <v>25122.93</v>
      </c>
      <c r="K487" s="17"/>
      <c r="L487" s="54">
        <v>179853.2</v>
      </c>
    </row>
    <row r="488" spans="3:12" ht="15" x14ac:dyDescent="0.2">
      <c r="C488" s="44"/>
      <c r="D488" s="45"/>
      <c r="E488" s="45"/>
      <c r="F488" s="45" t="s">
        <v>186</v>
      </c>
      <c r="G488" s="45"/>
      <c r="H488" s="45"/>
      <c r="I488" s="15"/>
      <c r="J488" s="54">
        <v>-1034.75</v>
      </c>
      <c r="K488" s="17"/>
      <c r="L488" s="54">
        <v>-905.2</v>
      </c>
    </row>
    <row r="489" spans="3:12" ht="15" x14ac:dyDescent="0.2">
      <c r="C489" s="44"/>
      <c r="D489" s="45"/>
      <c r="E489" s="45"/>
      <c r="F489" s="45" t="s">
        <v>170</v>
      </c>
      <c r="G489" s="45"/>
      <c r="H489" s="45"/>
      <c r="I489" s="15"/>
      <c r="J489" s="54">
        <v>355019.75</v>
      </c>
      <c r="K489" s="17"/>
      <c r="L489" s="54">
        <v>316347.87</v>
      </c>
    </row>
    <row r="490" spans="3:12" ht="15" x14ac:dyDescent="0.2">
      <c r="C490" s="44" t="s">
        <v>146</v>
      </c>
      <c r="D490" s="45"/>
      <c r="E490" s="45"/>
      <c r="F490" s="45"/>
      <c r="G490" s="45"/>
      <c r="H490" s="45"/>
      <c r="I490" s="15"/>
      <c r="J490" s="46">
        <v>379107.93</v>
      </c>
      <c r="K490" s="17"/>
      <c r="L490" s="46">
        <v>495295.87</v>
      </c>
    </row>
    <row r="491" spans="3:12" ht="15" x14ac:dyDescent="0.2">
      <c r="C491" s="44"/>
      <c r="D491" s="45"/>
      <c r="E491" s="45"/>
      <c r="F491" s="45" t="s">
        <v>171</v>
      </c>
      <c r="G491" s="45"/>
      <c r="H491" s="45"/>
      <c r="I491" s="15"/>
      <c r="J491" s="54">
        <v>-7000</v>
      </c>
      <c r="K491" s="17"/>
      <c r="L491" s="54">
        <v>-10000</v>
      </c>
    </row>
    <row r="492" spans="3:12" ht="15" x14ac:dyDescent="0.2">
      <c r="C492" s="44" t="s">
        <v>172</v>
      </c>
      <c r="D492" s="45"/>
      <c r="E492" s="45"/>
      <c r="F492" s="45"/>
      <c r="G492" s="45"/>
      <c r="H492" s="45"/>
      <c r="I492" s="15"/>
      <c r="J492" s="46">
        <v>372107.93</v>
      </c>
      <c r="K492" s="17"/>
      <c r="L492" s="46">
        <v>485295.87</v>
      </c>
    </row>
    <row r="493" spans="3:12" ht="15" x14ac:dyDescent="0.2">
      <c r="C493" s="44" t="s">
        <v>173</v>
      </c>
      <c r="D493" s="45"/>
      <c r="E493" s="45"/>
      <c r="F493" s="45"/>
      <c r="G493" s="45"/>
      <c r="H493" s="45"/>
      <c r="I493" s="15"/>
      <c r="J493" s="46">
        <v>-193241.24999999785</v>
      </c>
      <c r="K493" s="17"/>
      <c r="L493" s="46">
        <v>25912.490000000107</v>
      </c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52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3259887202.4500008</v>
      </c>
      <c r="K8" s="17"/>
      <c r="L8" s="46">
        <v>3012369402.9400015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2851270252.6600003</v>
      </c>
      <c r="K9" s="17"/>
      <c r="L9" s="54">
        <v>2644335705.1700001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1249520840.1400001</v>
      </c>
      <c r="K10" s="17"/>
      <c r="L10" s="54">
        <v>1162810518.6200001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/>
      <c r="E11" s="45" t="s">
        <v>156</v>
      </c>
      <c r="F11" s="45"/>
      <c r="G11" s="45"/>
      <c r="H11" s="45"/>
      <c r="I11" s="15"/>
      <c r="J11" s="54">
        <v>1594689352.8699999</v>
      </c>
      <c r="K11" s="17"/>
      <c r="L11" s="54">
        <v>1473800714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/>
      <c r="E12" s="45" t="s">
        <v>188</v>
      </c>
      <c r="F12" s="45"/>
      <c r="G12" s="45"/>
      <c r="H12" s="45"/>
      <c r="I12" s="15"/>
      <c r="J12" s="54">
        <v>7060059.6500000004</v>
      </c>
      <c r="K12" s="17"/>
      <c r="L12" s="54">
        <v>7724472.5499999998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157</v>
      </c>
      <c r="E13" s="45"/>
      <c r="F13" s="45"/>
      <c r="G13" s="45"/>
      <c r="H13" s="45"/>
      <c r="I13" s="15"/>
      <c r="J13" s="54">
        <v>444114.37999999989</v>
      </c>
      <c r="K13" s="17"/>
      <c r="L13" s="54">
        <v>807389.24000000022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 t="s">
        <v>87</v>
      </c>
      <c r="E14" s="45"/>
      <c r="F14" s="45"/>
      <c r="G14" s="45"/>
      <c r="H14" s="45"/>
      <c r="I14" s="15"/>
      <c r="J14" s="54">
        <v>28324522.280000001</v>
      </c>
      <c r="K14" s="17"/>
      <c r="L14" s="54">
        <v>25568317.130000006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 t="s">
        <v>88</v>
      </c>
      <c r="E15" s="45"/>
      <c r="F15" s="45"/>
      <c r="G15" s="45"/>
      <c r="H15" s="45"/>
      <c r="I15" s="15"/>
      <c r="J15" s="54">
        <v>102984541.06</v>
      </c>
      <c r="K15" s="17"/>
      <c r="L15" s="54">
        <v>105443308.09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 t="s">
        <v>89</v>
      </c>
      <c r="E16" s="45"/>
      <c r="F16" s="45"/>
      <c r="G16" s="45"/>
      <c r="H16" s="45"/>
      <c r="I16" s="15"/>
      <c r="J16" s="54">
        <v>226223320.10000002</v>
      </c>
      <c r="K16" s="17"/>
      <c r="L16" s="54">
        <v>218668153.91999999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90</v>
      </c>
      <c r="F17" s="45"/>
      <c r="G17" s="45"/>
      <c r="H17" s="45"/>
      <c r="I17" s="15"/>
      <c r="J17" s="54">
        <v>193875323.61000001</v>
      </c>
      <c r="K17" s="17"/>
      <c r="L17" s="54">
        <v>201322207.60999998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/>
      <c r="E18" s="45" t="s">
        <v>158</v>
      </c>
      <c r="F18" s="45"/>
      <c r="G18" s="45"/>
      <c r="H18" s="45"/>
      <c r="I18" s="15"/>
      <c r="J18" s="54">
        <v>436013.2</v>
      </c>
      <c r="K18" s="17"/>
      <c r="L18" s="54">
        <v>536362.1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/>
      <c r="E19" s="45" t="s">
        <v>91</v>
      </c>
      <c r="F19" s="45"/>
      <c r="G19" s="45"/>
      <c r="H19" s="45"/>
      <c r="I19" s="15"/>
      <c r="J19" s="54">
        <v>28189536.060000002</v>
      </c>
      <c r="K19" s="17"/>
      <c r="L19" s="54">
        <v>12059159.960000001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/>
      <c r="E20" s="45" t="s">
        <v>92</v>
      </c>
      <c r="F20" s="45"/>
      <c r="G20" s="45"/>
      <c r="H20" s="45"/>
      <c r="I20" s="15"/>
      <c r="J20" s="54">
        <v>3722447.23</v>
      </c>
      <c r="K20" s="17"/>
      <c r="L20" s="54">
        <v>4750424.25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 t="s">
        <v>93</v>
      </c>
      <c r="E21" s="45"/>
      <c r="F21" s="45"/>
      <c r="G21" s="45"/>
      <c r="H21" s="45"/>
      <c r="I21" s="15"/>
      <c r="J21" s="54">
        <v>1889753.3900000001</v>
      </c>
      <c r="K21" s="17"/>
      <c r="L21" s="54">
        <v>-1783898.1400000001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 t="s">
        <v>94</v>
      </c>
      <c r="E22" s="45"/>
      <c r="F22" s="45"/>
      <c r="G22" s="45"/>
      <c r="H22" s="45"/>
      <c r="I22" s="15"/>
      <c r="J22" s="54">
        <v>48750698.579999998</v>
      </c>
      <c r="K22" s="17"/>
      <c r="L22" s="54">
        <v>19330427.530000001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 t="s">
        <v>95</v>
      </c>
      <c r="D23" s="45"/>
      <c r="E23" s="45"/>
      <c r="F23" s="45"/>
      <c r="G23" s="45"/>
      <c r="H23" s="45"/>
      <c r="I23" s="15"/>
      <c r="J23" s="46">
        <v>3259887202.4500003</v>
      </c>
      <c r="K23" s="17"/>
      <c r="L23" s="46">
        <v>3012369402.9400001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 t="s">
        <v>96</v>
      </c>
      <c r="E24" s="45"/>
      <c r="F24" s="45"/>
      <c r="G24" s="45"/>
      <c r="H24" s="45"/>
      <c r="I24" s="15"/>
      <c r="J24" s="54">
        <v>1055076506.59</v>
      </c>
      <c r="K24" s="17"/>
      <c r="L24" s="54">
        <v>886777681.86000001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 t="s">
        <v>97</v>
      </c>
      <c r="F25" s="45"/>
      <c r="G25" s="45"/>
      <c r="H25" s="45"/>
      <c r="I25" s="15"/>
      <c r="J25" s="54">
        <v>200000</v>
      </c>
      <c r="K25" s="17"/>
      <c r="L25" s="54">
        <v>200000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 t="s">
        <v>98</v>
      </c>
      <c r="F26" s="45"/>
      <c r="G26" s="45"/>
      <c r="H26" s="45"/>
      <c r="I26" s="15"/>
      <c r="J26" s="54">
        <v>1054876506.59</v>
      </c>
      <c r="K26" s="17"/>
      <c r="L26" s="54">
        <v>886577681.86000001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99</v>
      </c>
      <c r="G27" s="45"/>
      <c r="H27" s="45"/>
      <c r="I27" s="15"/>
      <c r="J27" s="54">
        <v>740700267.11000001</v>
      </c>
      <c r="K27" s="17"/>
      <c r="L27" s="54">
        <v>619498365.96000004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100</v>
      </c>
      <c r="G28" s="45"/>
      <c r="H28" s="45"/>
      <c r="I28" s="15"/>
      <c r="J28" s="54">
        <v>11070232.24</v>
      </c>
      <c r="K28" s="17"/>
      <c r="L28" s="54">
        <v>8877271.2699999996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101</v>
      </c>
      <c r="G29" s="45"/>
      <c r="H29" s="45"/>
      <c r="I29" s="15"/>
      <c r="J29" s="54">
        <v>-126721.06</v>
      </c>
      <c r="K29" s="17"/>
      <c r="L29" s="54">
        <v>990103.14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176</v>
      </c>
      <c r="G30" s="45"/>
      <c r="H30" s="45"/>
      <c r="I30" s="15"/>
      <c r="J30" s="54">
        <v>0</v>
      </c>
      <c r="K30" s="17"/>
      <c r="L30" s="54">
        <v>-267116.61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/>
      <c r="F31" s="45" t="s">
        <v>159</v>
      </c>
      <c r="G31" s="45"/>
      <c r="H31" s="45"/>
      <c r="I31" s="15"/>
      <c r="J31" s="54">
        <v>303232728.30000001</v>
      </c>
      <c r="K31" s="17"/>
      <c r="L31" s="54">
        <v>257479058.09999999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 t="s">
        <v>102</v>
      </c>
      <c r="E32" s="45"/>
      <c r="F32" s="45"/>
      <c r="G32" s="45"/>
      <c r="H32" s="45"/>
      <c r="I32" s="15"/>
      <c r="J32" s="54">
        <v>2204810695.8600001</v>
      </c>
      <c r="K32" s="17"/>
      <c r="L32" s="54">
        <v>2125591721.0799999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103</v>
      </c>
      <c r="F33" s="45"/>
      <c r="G33" s="45"/>
      <c r="H33" s="45"/>
      <c r="I33" s="15"/>
      <c r="J33" s="54">
        <v>1090818166.05</v>
      </c>
      <c r="K33" s="17"/>
      <c r="L33" s="54">
        <v>1057722414.08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/>
      <c r="F34" s="45" t="s">
        <v>104</v>
      </c>
      <c r="G34" s="45"/>
      <c r="H34" s="45"/>
      <c r="I34" s="15"/>
      <c r="J34" s="54">
        <v>404331.35</v>
      </c>
      <c r="K34" s="17"/>
      <c r="L34" s="54">
        <v>305839.8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/>
      <c r="F35" s="45" t="s">
        <v>105</v>
      </c>
      <c r="G35" s="45"/>
      <c r="H35" s="45"/>
      <c r="I35" s="15"/>
      <c r="J35" s="54">
        <v>893212.4</v>
      </c>
      <c r="K35" s="17"/>
      <c r="L35" s="54">
        <v>991964.3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/>
      <c r="F36" s="45" t="s">
        <v>106</v>
      </c>
      <c r="G36" s="45"/>
      <c r="H36" s="45"/>
      <c r="I36" s="15"/>
      <c r="J36" s="54">
        <v>386287210</v>
      </c>
      <c r="K36" s="17"/>
      <c r="L36" s="54">
        <v>394818950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/>
      <c r="F37" s="45" t="s">
        <v>107</v>
      </c>
      <c r="G37" s="45"/>
      <c r="H37" s="45"/>
      <c r="I37" s="15"/>
      <c r="J37" s="54">
        <v>3450903</v>
      </c>
      <c r="K37" s="17"/>
      <c r="L37" s="54">
        <v>4101927.89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/>
      <c r="F38" s="45" t="s">
        <v>187</v>
      </c>
      <c r="G38" s="45"/>
      <c r="H38" s="45"/>
      <c r="I38" s="15"/>
      <c r="J38" s="54">
        <v>0</v>
      </c>
      <c r="K38" s="17"/>
      <c r="L38" s="54">
        <v>76503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customHeight="1" x14ac:dyDescent="0.2">
      <c r="C39" s="44"/>
      <c r="D39" s="45"/>
      <c r="E39" s="45"/>
      <c r="F39" s="45" t="s">
        <v>160</v>
      </c>
      <c r="G39" s="45"/>
      <c r="H39" s="45"/>
      <c r="I39" s="15"/>
      <c r="J39" s="54">
        <v>699782509.29999995</v>
      </c>
      <c r="K39" s="17"/>
      <c r="L39" s="54">
        <v>657427229.09000003</v>
      </c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customHeight="1" x14ac:dyDescent="0.2">
      <c r="C40" s="44"/>
      <c r="D40" s="45"/>
      <c r="E40" s="45" t="s">
        <v>182</v>
      </c>
      <c r="F40" s="45"/>
      <c r="G40" s="45"/>
      <c r="H40" s="45"/>
      <c r="I40" s="15"/>
      <c r="J40" s="54">
        <v>298848611.25999999</v>
      </c>
      <c r="K40" s="17"/>
      <c r="L40" s="54">
        <v>284147464.55000001</v>
      </c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customHeight="1" x14ac:dyDescent="0.2">
      <c r="C41" s="44"/>
      <c r="D41" s="45"/>
      <c r="E41" s="45" t="s">
        <v>161</v>
      </c>
      <c r="F41" s="45"/>
      <c r="G41" s="45"/>
      <c r="H41" s="45"/>
      <c r="I41" s="15"/>
      <c r="J41" s="54">
        <v>277834876</v>
      </c>
      <c r="K41" s="17"/>
      <c r="L41" s="54">
        <v>266825876</v>
      </c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customHeight="1" x14ac:dyDescent="0.2">
      <c r="C42" s="44"/>
      <c r="D42" s="45"/>
      <c r="E42" s="45" t="s">
        <v>108</v>
      </c>
      <c r="F42" s="45"/>
      <c r="G42" s="45"/>
      <c r="H42" s="45"/>
      <c r="I42" s="15"/>
      <c r="J42" s="54">
        <v>5572.35</v>
      </c>
      <c r="K42" s="17"/>
      <c r="L42" s="54">
        <v>-0.01</v>
      </c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customHeight="1" x14ac:dyDescent="0.2">
      <c r="C43" s="44"/>
      <c r="D43" s="45"/>
      <c r="E43" s="45" t="s">
        <v>109</v>
      </c>
      <c r="F43" s="45"/>
      <c r="G43" s="45"/>
      <c r="H43" s="45"/>
      <c r="I43" s="15"/>
      <c r="J43" s="54">
        <v>123703294.78</v>
      </c>
      <c r="K43" s="17"/>
      <c r="L43" s="54">
        <v>128898281.58</v>
      </c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customHeight="1" x14ac:dyDescent="0.2">
      <c r="C44" s="44"/>
      <c r="D44" s="45"/>
      <c r="E44" s="45" t="s">
        <v>110</v>
      </c>
      <c r="F44" s="45"/>
      <c r="G44" s="45"/>
      <c r="H44" s="45"/>
      <c r="I44" s="15"/>
      <c r="J44" s="54">
        <v>218291493.46000001</v>
      </c>
      <c r="K44" s="17"/>
      <c r="L44" s="54">
        <v>178085636.90000001</v>
      </c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customHeight="1" x14ac:dyDescent="0.2">
      <c r="C45" s="44"/>
      <c r="D45" s="45"/>
      <c r="E45" s="45" t="s">
        <v>111</v>
      </c>
      <c r="F45" s="45"/>
      <c r="G45" s="45"/>
      <c r="H45" s="45"/>
      <c r="I45" s="15"/>
      <c r="J45" s="54">
        <v>-2443332.61</v>
      </c>
      <c r="K45" s="17"/>
      <c r="L45" s="54">
        <v>-1159698.17</v>
      </c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customHeight="1" x14ac:dyDescent="0.2">
      <c r="C46" s="44"/>
      <c r="D46" s="45"/>
      <c r="E46" s="45" t="s">
        <v>174</v>
      </c>
      <c r="F46" s="45"/>
      <c r="G46" s="45"/>
      <c r="H46" s="45"/>
      <c r="I46" s="15"/>
      <c r="J46" s="54">
        <v>511941.68999999994</v>
      </c>
      <c r="K46" s="17"/>
      <c r="L46" s="54">
        <v>239254.13</v>
      </c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customHeight="1" x14ac:dyDescent="0.2">
      <c r="C47" s="44"/>
      <c r="D47" s="45"/>
      <c r="E47" s="45" t="s">
        <v>112</v>
      </c>
      <c r="F47" s="45"/>
      <c r="G47" s="45"/>
      <c r="H47" s="45"/>
      <c r="I47" s="15"/>
      <c r="J47" s="54">
        <v>15908981.82</v>
      </c>
      <c r="K47" s="17"/>
      <c r="L47" s="54">
        <v>12825813.5</v>
      </c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customHeight="1" x14ac:dyDescent="0.2">
      <c r="C48" s="44"/>
      <c r="D48" s="45"/>
      <c r="E48" s="45" t="s">
        <v>113</v>
      </c>
      <c r="F48" s="45"/>
      <c r="G48" s="45"/>
      <c r="H48" s="45"/>
      <c r="I48" s="15"/>
      <c r="J48" s="54">
        <v>6354456.0800000001</v>
      </c>
      <c r="K48" s="17"/>
      <c r="L48" s="54">
        <v>4408439.18</v>
      </c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customHeight="1" x14ac:dyDescent="0.2">
      <c r="C49" s="44"/>
      <c r="D49" s="45"/>
      <c r="E49" s="45" t="s">
        <v>114</v>
      </c>
      <c r="F49" s="45"/>
      <c r="G49" s="45"/>
      <c r="H49" s="45"/>
      <c r="I49" s="15"/>
      <c r="J49" s="54">
        <v>174976634.97999999</v>
      </c>
      <c r="K49" s="17"/>
      <c r="L49" s="54">
        <v>193598239.34</v>
      </c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2783094575.0599999</v>
      </c>
      <c r="K160" s="17"/>
      <c r="L160" s="54">
        <v>2725865774.0500002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-7157204</v>
      </c>
      <c r="K161" s="17"/>
      <c r="L161" s="54">
        <v>-5122440.58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119</v>
      </c>
      <c r="G162" s="45"/>
      <c r="H162" s="45"/>
      <c r="I162" s="15"/>
      <c r="J162" s="54">
        <v>325152754.69</v>
      </c>
      <c r="K162" s="17"/>
      <c r="L162" s="54">
        <v>312474226.88999999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121</v>
      </c>
      <c r="G163" s="45"/>
      <c r="H163" s="45"/>
      <c r="I163" s="15"/>
      <c r="J163" s="54">
        <v>-3763135.2</v>
      </c>
      <c r="K163" s="17"/>
      <c r="L163" s="54">
        <v>-3462831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122</v>
      </c>
      <c r="G164" s="45"/>
      <c r="H164" s="45"/>
      <c r="I164" s="15"/>
      <c r="J164" s="54">
        <v>-325152754.69</v>
      </c>
      <c r="K164" s="17"/>
      <c r="L164" s="54">
        <v>-312474226.88999999</v>
      </c>
      <c r="M164" s="4"/>
      <c r="N164" s="4"/>
      <c r="O164" s="4"/>
    </row>
    <row r="165" spans="3:15" ht="15" x14ac:dyDescent="0.2">
      <c r="C165" s="44" t="s">
        <v>123</v>
      </c>
      <c r="D165" s="45"/>
      <c r="E165" s="45"/>
      <c r="F165" s="45"/>
      <c r="G165" s="45"/>
      <c r="H165" s="45"/>
      <c r="I165" s="15"/>
      <c r="J165" s="46">
        <v>2772174235.8600001</v>
      </c>
      <c r="K165" s="17"/>
      <c r="L165" s="46">
        <v>2717280502.4700003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124</v>
      </c>
      <c r="G166" s="45"/>
      <c r="H166" s="45"/>
      <c r="I166" s="15"/>
      <c r="J166" s="54">
        <v>-2815572886.8699999</v>
      </c>
      <c r="K166" s="17"/>
      <c r="L166" s="54">
        <v>-2768640294.1300001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125</v>
      </c>
      <c r="G167" s="45"/>
      <c r="H167" s="45"/>
      <c r="I167" s="15"/>
      <c r="J167" s="54">
        <v>424117633.89999998</v>
      </c>
      <c r="K167" s="17"/>
      <c r="L167" s="54">
        <v>425373483.75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166</v>
      </c>
      <c r="G168" s="45"/>
      <c r="H168" s="45"/>
      <c r="I168" s="15"/>
      <c r="J168" s="54">
        <v>-742128.35</v>
      </c>
      <c r="K168" s="17"/>
      <c r="L168" s="54">
        <v>-619962.24</v>
      </c>
      <c r="M168" s="4"/>
      <c r="N168" s="4"/>
      <c r="O168" s="4"/>
    </row>
    <row r="169" spans="3:15" ht="15" x14ac:dyDescent="0.2">
      <c r="C169" s="44" t="s">
        <v>126</v>
      </c>
      <c r="D169" s="45"/>
      <c r="E169" s="45"/>
      <c r="F169" s="45"/>
      <c r="G169" s="45"/>
      <c r="H169" s="45"/>
      <c r="I169" s="15"/>
      <c r="J169" s="46">
        <v>423375505.54999995</v>
      </c>
      <c r="K169" s="17"/>
      <c r="L169" s="46">
        <v>424753521.50999999</v>
      </c>
      <c r="M169" s="4"/>
      <c r="N169" s="4"/>
      <c r="O169" s="4"/>
    </row>
    <row r="170" spans="3:15" ht="15" x14ac:dyDescent="0.2">
      <c r="C170" s="44" t="s">
        <v>127</v>
      </c>
      <c r="D170" s="45"/>
      <c r="E170" s="45"/>
      <c r="F170" s="45"/>
      <c r="G170" s="45"/>
      <c r="H170" s="45"/>
      <c r="I170" s="15"/>
      <c r="J170" s="46">
        <v>-2392197381.3199997</v>
      </c>
      <c r="K170" s="17"/>
      <c r="L170" s="46">
        <v>-2343886772.6199999</v>
      </c>
      <c r="M170" s="4"/>
      <c r="N170" s="4"/>
      <c r="O170" s="4"/>
    </row>
    <row r="171" spans="3:15" ht="15" x14ac:dyDescent="0.2">
      <c r="C171" s="44"/>
      <c r="D171" s="45"/>
      <c r="E171" s="45"/>
      <c r="F171" s="45" t="s">
        <v>167</v>
      </c>
      <c r="G171" s="45"/>
      <c r="H171" s="45"/>
      <c r="I171" s="15"/>
      <c r="J171" s="54">
        <v>-17121054.170000002</v>
      </c>
      <c r="K171" s="17"/>
      <c r="L171" s="54">
        <v>-19156736.989999998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128</v>
      </c>
      <c r="G172" s="45"/>
      <c r="H172" s="45"/>
      <c r="I172" s="15"/>
      <c r="J172" s="54">
        <v>-4829042.8</v>
      </c>
      <c r="K172" s="17"/>
      <c r="L172" s="54">
        <v>-4448855.7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129</v>
      </c>
      <c r="G173" s="45"/>
      <c r="H173" s="45"/>
      <c r="I173" s="15"/>
      <c r="J173" s="54">
        <v>1419168.99</v>
      </c>
      <c r="K173" s="17"/>
      <c r="L173" s="54">
        <v>-4466056.09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130</v>
      </c>
      <c r="G174" s="45"/>
      <c r="H174" s="45"/>
      <c r="I174" s="15"/>
      <c r="J174" s="54">
        <v>8531740</v>
      </c>
      <c r="K174" s="17"/>
      <c r="L174" s="54">
        <v>-27729628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131</v>
      </c>
      <c r="G175" s="45"/>
      <c r="H175" s="45"/>
      <c r="I175" s="15"/>
      <c r="J175" s="54">
        <v>-188986483</v>
      </c>
      <c r="K175" s="17"/>
      <c r="L175" s="54">
        <v>-193453061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132</v>
      </c>
      <c r="G176" s="45"/>
      <c r="H176" s="45"/>
      <c r="I176" s="15"/>
      <c r="J176" s="54">
        <v>17398474.850000001</v>
      </c>
      <c r="K176" s="17"/>
      <c r="L176" s="54">
        <v>3127191.39</v>
      </c>
      <c r="M176" s="4"/>
      <c r="N176" s="4"/>
      <c r="O176" s="4"/>
    </row>
    <row r="177" spans="3:15" ht="15" x14ac:dyDescent="0.2">
      <c r="C177" s="44" t="s">
        <v>133</v>
      </c>
      <c r="D177" s="45"/>
      <c r="E177" s="45"/>
      <c r="F177" s="45"/>
      <c r="G177" s="45"/>
      <c r="H177" s="45"/>
      <c r="I177" s="15"/>
      <c r="J177" s="46">
        <v>-2575784577.4500003</v>
      </c>
      <c r="K177" s="17"/>
      <c r="L177" s="46">
        <v>-2590013919.0099998</v>
      </c>
      <c r="M177" s="4"/>
      <c r="N177" s="4"/>
      <c r="O177" s="4"/>
    </row>
    <row r="178" spans="3:15" ht="15" x14ac:dyDescent="0.2">
      <c r="C178" s="44" t="s">
        <v>134</v>
      </c>
      <c r="D178" s="45"/>
      <c r="E178" s="45"/>
      <c r="F178" s="45"/>
      <c r="G178" s="45"/>
      <c r="H178" s="45"/>
      <c r="I178" s="15"/>
      <c r="J178" s="46">
        <v>196389658.40999985</v>
      </c>
      <c r="K178" s="17"/>
      <c r="L178" s="46">
        <v>127266583.46000051</v>
      </c>
      <c r="M178" s="4"/>
      <c r="N178" s="4"/>
      <c r="O178" s="4"/>
    </row>
    <row r="179" spans="3:15" ht="15" x14ac:dyDescent="0.2">
      <c r="C179" s="44"/>
      <c r="D179" s="45"/>
      <c r="E179" s="45"/>
      <c r="F179" s="45" t="s">
        <v>135</v>
      </c>
      <c r="G179" s="45"/>
      <c r="H179" s="45"/>
      <c r="I179" s="15"/>
      <c r="J179" s="54">
        <v>-65017431.899999999</v>
      </c>
      <c r="K179" s="17"/>
      <c r="L179" s="54">
        <v>-61451072.100000001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175</v>
      </c>
      <c r="G180" s="45"/>
      <c r="H180" s="45"/>
      <c r="I180" s="15"/>
      <c r="J180" s="54">
        <v>-386035.82</v>
      </c>
      <c r="K180" s="17"/>
      <c r="L180" s="54">
        <v>-518635.13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136</v>
      </c>
      <c r="G181" s="45"/>
      <c r="H181" s="45"/>
      <c r="I181" s="15"/>
      <c r="J181" s="54">
        <v>-45018300.659999996</v>
      </c>
      <c r="K181" s="17"/>
      <c r="L181" s="54">
        <v>-38814945.200000003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137</v>
      </c>
      <c r="G182" s="45"/>
      <c r="H182" s="45"/>
      <c r="I182" s="15"/>
      <c r="J182" s="54">
        <v>-6648600.9100000001</v>
      </c>
      <c r="K182" s="17"/>
      <c r="L182" s="54">
        <v>-7411782.6200000001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138</v>
      </c>
      <c r="G183" s="45"/>
      <c r="H183" s="45"/>
      <c r="I183" s="15"/>
      <c r="J183" s="54">
        <v>-696439.32</v>
      </c>
      <c r="K183" s="17"/>
      <c r="L183" s="54">
        <v>-419024.28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139</v>
      </c>
      <c r="G184" s="45"/>
      <c r="H184" s="45"/>
      <c r="I184" s="15"/>
      <c r="J184" s="54">
        <v>-2141334.0499999998</v>
      </c>
      <c r="K184" s="17"/>
      <c r="L184" s="54">
        <v>-2069244.15</v>
      </c>
      <c r="M184" s="4"/>
      <c r="N184" s="4"/>
      <c r="O184" s="4"/>
    </row>
    <row r="185" spans="3:15" ht="15" x14ac:dyDescent="0.2">
      <c r="C185" s="44" t="s">
        <v>140</v>
      </c>
      <c r="D185" s="45"/>
      <c r="E185" s="45"/>
      <c r="F185" s="45"/>
      <c r="G185" s="45"/>
      <c r="H185" s="45"/>
      <c r="I185" s="15"/>
      <c r="J185" s="46">
        <v>-119908142.65999998</v>
      </c>
      <c r="K185" s="17"/>
      <c r="L185" s="46">
        <v>-110684703.48000002</v>
      </c>
      <c r="M185" s="4"/>
      <c r="N185" s="4"/>
      <c r="O185" s="4"/>
    </row>
    <row r="186" spans="3:15" ht="15" x14ac:dyDescent="0.2">
      <c r="C186" s="44" t="s">
        <v>141</v>
      </c>
      <c r="D186" s="45"/>
      <c r="E186" s="45"/>
      <c r="F186" s="45"/>
      <c r="G186" s="45"/>
      <c r="H186" s="45"/>
      <c r="I186" s="15"/>
      <c r="J186" s="46">
        <v>-2695692720.1100001</v>
      </c>
      <c r="K186" s="17"/>
      <c r="L186" s="46">
        <v>-2700698622.4899998</v>
      </c>
      <c r="M186" s="4"/>
      <c r="N186" s="4"/>
      <c r="O186" s="4"/>
    </row>
    <row r="187" spans="3:15" ht="15" x14ac:dyDescent="0.2">
      <c r="C187" s="44" t="s">
        <v>142</v>
      </c>
      <c r="D187" s="45"/>
      <c r="E187" s="45"/>
      <c r="F187" s="45"/>
      <c r="G187" s="45"/>
      <c r="H187" s="45"/>
      <c r="I187" s="15"/>
      <c r="J187" s="46">
        <v>76481515.749999866</v>
      </c>
      <c r="K187" s="17"/>
      <c r="L187" s="46">
        <v>16581879.980000496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143</v>
      </c>
      <c r="G188" s="45"/>
      <c r="H188" s="45"/>
      <c r="I188" s="15"/>
      <c r="J188" s="54">
        <v>376940.4</v>
      </c>
      <c r="K188" s="17"/>
      <c r="L188" s="54">
        <v>234342.63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144</v>
      </c>
      <c r="G189" s="45"/>
      <c r="H189" s="45"/>
      <c r="I189" s="15"/>
      <c r="J189" s="54">
        <v>-699366.34</v>
      </c>
      <c r="K189" s="17"/>
      <c r="L189" s="54">
        <v>-609376.17000000004</v>
      </c>
      <c r="M189" s="4"/>
      <c r="N189" s="4"/>
      <c r="O189" s="4"/>
    </row>
    <row r="190" spans="3:15" ht="15" x14ac:dyDescent="0.2">
      <c r="C190" s="44"/>
      <c r="D190" s="45"/>
      <c r="E190" s="45"/>
      <c r="F190" s="45" t="s">
        <v>145</v>
      </c>
      <c r="G190" s="45"/>
      <c r="H190" s="45"/>
      <c r="I190" s="15"/>
      <c r="J190" s="54">
        <v>47595368.530000001</v>
      </c>
      <c r="K190" s="17"/>
      <c r="L190" s="54">
        <v>50814953.25</v>
      </c>
      <c r="M190" s="4"/>
      <c r="N190" s="4"/>
      <c r="O190" s="4"/>
    </row>
    <row r="191" spans="3:15" ht="15" x14ac:dyDescent="0.2">
      <c r="C191" s="44" t="s">
        <v>146</v>
      </c>
      <c r="D191" s="45"/>
      <c r="E191" s="45"/>
      <c r="F191" s="45"/>
      <c r="G191" s="45"/>
      <c r="H191" s="45"/>
      <c r="I191" s="15"/>
      <c r="J191" s="46">
        <v>47272942.590000004</v>
      </c>
      <c r="K191" s="17"/>
      <c r="L191" s="46">
        <v>50439919.710000001</v>
      </c>
      <c r="M191" s="4"/>
      <c r="N191" s="4"/>
      <c r="O191" s="4"/>
    </row>
    <row r="192" spans="3:15" ht="15" x14ac:dyDescent="0.2">
      <c r="C192" s="44"/>
      <c r="D192" s="45"/>
      <c r="E192" s="45"/>
      <c r="F192" s="45" t="s">
        <v>147</v>
      </c>
      <c r="G192" s="45"/>
      <c r="H192" s="45"/>
      <c r="I192" s="15"/>
      <c r="J192" s="54">
        <v>193860.29</v>
      </c>
      <c r="K192" s="17"/>
      <c r="L192" s="54">
        <v>344590.41</v>
      </c>
      <c r="M192" s="4"/>
      <c r="N192" s="4"/>
      <c r="O192" s="4"/>
    </row>
    <row r="193" spans="3:15" ht="15" x14ac:dyDescent="0.2">
      <c r="C193" s="44"/>
      <c r="D193" s="45"/>
      <c r="E193" s="45"/>
      <c r="F193" s="45" t="s">
        <v>148</v>
      </c>
      <c r="G193" s="45"/>
      <c r="H193" s="45"/>
      <c r="I193" s="15"/>
      <c r="J193" s="54">
        <v>-2555803.86</v>
      </c>
      <c r="K193" s="17"/>
      <c r="L193" s="54">
        <v>-1847639.27</v>
      </c>
      <c r="M193" s="4"/>
      <c r="N193" s="4"/>
      <c r="O193" s="4"/>
    </row>
    <row r="194" spans="3:15" ht="15" x14ac:dyDescent="0.2">
      <c r="C194" s="44" t="s">
        <v>149</v>
      </c>
      <c r="D194" s="45"/>
      <c r="E194" s="45"/>
      <c r="F194" s="45"/>
      <c r="G194" s="45"/>
      <c r="H194" s="45"/>
      <c r="I194" s="15"/>
      <c r="J194" s="46">
        <v>44910999.020000003</v>
      </c>
      <c r="K194" s="17"/>
      <c r="L194" s="46">
        <v>48936870.850000001</v>
      </c>
      <c r="M194" s="4"/>
      <c r="N194" s="4"/>
      <c r="O194" s="4"/>
    </row>
    <row r="195" spans="3:15" ht="15" x14ac:dyDescent="0.2">
      <c r="C195" s="44" t="s">
        <v>150</v>
      </c>
      <c r="D195" s="45"/>
      <c r="E195" s="45"/>
      <c r="F195" s="45"/>
      <c r="G195" s="45"/>
      <c r="H195" s="45"/>
      <c r="I195" s="15"/>
      <c r="J195" s="46">
        <v>121392514.76999988</v>
      </c>
      <c r="K195" s="17"/>
      <c r="L195" s="46">
        <v>65518750.830000497</v>
      </c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5099498.45</v>
      </c>
      <c r="K312" s="17"/>
      <c r="L312" s="54">
        <v>6796790.5500000007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118</v>
      </c>
      <c r="G313" s="45"/>
      <c r="H313" s="45"/>
      <c r="I313" s="15"/>
      <c r="J313" s="54">
        <v>-273598.01</v>
      </c>
      <c r="K313" s="17"/>
      <c r="L313" s="54">
        <v>-199545.60000000001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4825900.4400000004</v>
      </c>
      <c r="K314" s="17"/>
      <c r="L314" s="46">
        <v>6597244.9500000002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-4477157.3</v>
      </c>
      <c r="K315" s="17"/>
      <c r="L315" s="54">
        <v>-5287040.7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129</v>
      </c>
      <c r="G316" s="45"/>
      <c r="H316" s="45"/>
      <c r="I316" s="15"/>
      <c r="J316" s="54">
        <v>-162987.70000000001</v>
      </c>
      <c r="K316" s="17"/>
      <c r="L316" s="54">
        <v>-236664.55000000002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130</v>
      </c>
      <c r="G317" s="45"/>
      <c r="H317" s="45"/>
      <c r="I317" s="15"/>
      <c r="J317" s="54">
        <v>260.34999999999127</v>
      </c>
      <c r="K317" s="17"/>
      <c r="L317" s="54">
        <v>339484.35</v>
      </c>
      <c r="M317" s="4"/>
      <c r="N317" s="4"/>
      <c r="O317" s="4"/>
    </row>
    <row r="318" spans="2:15" ht="14.45" customHeight="1" x14ac:dyDescent="0.2">
      <c r="C318" s="44" t="s">
        <v>133</v>
      </c>
      <c r="D318" s="45"/>
      <c r="E318" s="45"/>
      <c r="F318" s="45"/>
      <c r="G318" s="45"/>
      <c r="H318" s="45"/>
      <c r="I318" s="15"/>
      <c r="J318" s="46">
        <v>-4639884.6499999994</v>
      </c>
      <c r="K318" s="17"/>
      <c r="L318" s="46">
        <v>-5184220.9000000004</v>
      </c>
      <c r="M318" s="4"/>
      <c r="N318" s="4"/>
      <c r="O318" s="4"/>
    </row>
    <row r="319" spans="2:15" ht="14.45" customHeight="1" x14ac:dyDescent="0.2">
      <c r="C319" s="44" t="s">
        <v>134</v>
      </c>
      <c r="D319" s="45"/>
      <c r="E319" s="45"/>
      <c r="F319" s="45"/>
      <c r="G319" s="45"/>
      <c r="H319" s="45"/>
      <c r="I319" s="15"/>
      <c r="J319" s="46">
        <v>186015.79000000097</v>
      </c>
      <c r="K319" s="17"/>
      <c r="L319" s="46">
        <v>1413024.0499999998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135</v>
      </c>
      <c r="G320" s="45"/>
      <c r="H320" s="45"/>
      <c r="I320" s="15"/>
      <c r="J320" s="54">
        <v>-822884.54999999993</v>
      </c>
      <c r="K320" s="17"/>
      <c r="L320" s="54">
        <v>-849571.2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175</v>
      </c>
      <c r="G321" s="45"/>
      <c r="H321" s="45"/>
      <c r="I321" s="15"/>
      <c r="J321" s="54">
        <v>-4630.1000000000004</v>
      </c>
      <c r="K321" s="17"/>
      <c r="L321" s="54">
        <v>0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136</v>
      </c>
      <c r="G322" s="45"/>
      <c r="H322" s="45"/>
      <c r="I322" s="15"/>
      <c r="J322" s="54">
        <v>-308571.81</v>
      </c>
      <c r="K322" s="17"/>
      <c r="L322" s="54">
        <v>-302292.82</v>
      </c>
      <c r="M322" s="4"/>
      <c r="N322" s="4"/>
      <c r="O322" s="4"/>
    </row>
    <row r="323" spans="3:15" ht="14.45" customHeight="1" x14ac:dyDescent="0.2">
      <c r="C323" s="44"/>
      <c r="D323" s="45"/>
      <c r="E323" s="45"/>
      <c r="F323" s="45" t="s">
        <v>137</v>
      </c>
      <c r="G323" s="45"/>
      <c r="H323" s="45"/>
      <c r="I323" s="15"/>
      <c r="J323" s="54">
        <v>-700.75</v>
      </c>
      <c r="K323" s="17"/>
      <c r="L323" s="54">
        <v>-531.9</v>
      </c>
      <c r="M323" s="4"/>
      <c r="N323" s="4"/>
      <c r="O323" s="4"/>
    </row>
    <row r="324" spans="3:15" ht="14.45" customHeight="1" x14ac:dyDescent="0.2">
      <c r="C324" s="44"/>
      <c r="D324" s="45"/>
      <c r="E324" s="45"/>
      <c r="F324" s="45" t="s">
        <v>138</v>
      </c>
      <c r="G324" s="45"/>
      <c r="H324" s="45"/>
      <c r="I324" s="15"/>
      <c r="J324" s="54">
        <v>-245741.12</v>
      </c>
      <c r="K324" s="17"/>
      <c r="L324" s="54">
        <v>-296310.95</v>
      </c>
      <c r="M324" s="4"/>
      <c r="N324" s="4"/>
      <c r="O324" s="4"/>
    </row>
    <row r="325" spans="3:15" ht="14.45" customHeight="1" x14ac:dyDescent="0.2">
      <c r="C325" s="44"/>
      <c r="D325" s="45"/>
      <c r="E325" s="45"/>
      <c r="F325" s="45" t="s">
        <v>139</v>
      </c>
      <c r="G325" s="45"/>
      <c r="H325" s="45"/>
      <c r="I325" s="15"/>
      <c r="J325" s="54">
        <v>-26365.25</v>
      </c>
      <c r="K325" s="17"/>
      <c r="L325" s="54">
        <v>-27798.65</v>
      </c>
      <c r="M325" s="4"/>
      <c r="N325" s="4"/>
      <c r="O325" s="4"/>
    </row>
    <row r="326" spans="3:15" ht="14.45" customHeight="1" x14ac:dyDescent="0.2">
      <c r="C326" s="44" t="s">
        <v>140</v>
      </c>
      <c r="D326" s="45"/>
      <c r="E326" s="45"/>
      <c r="F326" s="45"/>
      <c r="G326" s="45"/>
      <c r="H326" s="45"/>
      <c r="I326" s="15"/>
      <c r="J326" s="46">
        <v>-1408893.58</v>
      </c>
      <c r="K326" s="17"/>
      <c r="L326" s="46">
        <v>-1476505.5199999998</v>
      </c>
      <c r="M326" s="4"/>
      <c r="N326" s="4"/>
      <c r="O326" s="4"/>
    </row>
    <row r="327" spans="3:15" ht="14.45" customHeight="1" x14ac:dyDescent="0.2">
      <c r="C327" s="44" t="s">
        <v>141</v>
      </c>
      <c r="D327" s="45"/>
      <c r="E327" s="45"/>
      <c r="F327" s="45"/>
      <c r="G327" s="45"/>
      <c r="H327" s="45"/>
      <c r="I327" s="15"/>
      <c r="J327" s="46">
        <v>-6048778.2299999995</v>
      </c>
      <c r="K327" s="17"/>
      <c r="L327" s="46">
        <v>-6660726.4199999999</v>
      </c>
      <c r="M327" s="4"/>
      <c r="N327" s="4"/>
      <c r="O327" s="4"/>
    </row>
    <row r="328" spans="3:15" ht="14.45" customHeight="1" x14ac:dyDescent="0.2">
      <c r="C328" s="44" t="s">
        <v>142</v>
      </c>
      <c r="D328" s="45"/>
      <c r="E328" s="45"/>
      <c r="F328" s="45"/>
      <c r="G328" s="45"/>
      <c r="H328" s="45"/>
      <c r="I328" s="15"/>
      <c r="J328" s="46">
        <v>-1222877.7899999991</v>
      </c>
      <c r="K328" s="17"/>
      <c r="L328" s="46">
        <v>-63481.469999999972</v>
      </c>
      <c r="M328" s="4"/>
      <c r="N328" s="4"/>
      <c r="O328" s="4"/>
    </row>
    <row r="329" spans="3:15" ht="14.45" customHeight="1" x14ac:dyDescent="0.2">
      <c r="C329" s="44"/>
      <c r="D329" s="45"/>
      <c r="E329" s="45"/>
      <c r="F329" s="45" t="s">
        <v>143</v>
      </c>
      <c r="G329" s="45"/>
      <c r="H329" s="45"/>
      <c r="I329" s="15"/>
      <c r="J329" s="54">
        <v>881.32999999999993</v>
      </c>
      <c r="K329" s="17"/>
      <c r="L329" s="54">
        <v>642.28</v>
      </c>
      <c r="M329" s="4"/>
      <c r="N329" s="4"/>
      <c r="O329" s="4"/>
    </row>
    <row r="330" spans="3:15" ht="14.45" customHeight="1" x14ac:dyDescent="0.2">
      <c r="C330" s="44"/>
      <c r="D330" s="45"/>
      <c r="E330" s="45"/>
      <c r="F330" s="45" t="s">
        <v>144</v>
      </c>
      <c r="G330" s="45"/>
      <c r="H330" s="45"/>
      <c r="I330" s="15"/>
      <c r="J330" s="54">
        <v>-1635.1899999999998</v>
      </c>
      <c r="K330" s="17"/>
      <c r="L330" s="54">
        <v>-1670.18</v>
      </c>
      <c r="M330" s="4"/>
      <c r="N330" s="4"/>
      <c r="O330" s="4"/>
    </row>
    <row r="331" spans="3:15" ht="14.45" customHeight="1" x14ac:dyDescent="0.2">
      <c r="C331" s="44"/>
      <c r="D331" s="45"/>
      <c r="E331" s="45"/>
      <c r="F331" s="45" t="s">
        <v>145</v>
      </c>
      <c r="G331" s="45"/>
      <c r="H331" s="45"/>
      <c r="I331" s="15"/>
      <c r="J331" s="54">
        <v>111282.90999999999</v>
      </c>
      <c r="K331" s="17"/>
      <c r="L331" s="54">
        <v>139273.77000000002</v>
      </c>
      <c r="M331" s="4"/>
      <c r="N331" s="4"/>
      <c r="O331" s="4"/>
    </row>
    <row r="332" spans="3:15" ht="14.45" customHeight="1" x14ac:dyDescent="0.2">
      <c r="C332" s="44" t="s">
        <v>146</v>
      </c>
      <c r="D332" s="45"/>
      <c r="E332" s="45"/>
      <c r="F332" s="45"/>
      <c r="G332" s="45"/>
      <c r="H332" s="45"/>
      <c r="I332" s="15"/>
      <c r="J332" s="46">
        <v>110529.04999999999</v>
      </c>
      <c r="K332" s="17"/>
      <c r="L332" s="46">
        <v>138245.87</v>
      </c>
      <c r="M332" s="4"/>
      <c r="N332" s="4"/>
      <c r="O332" s="4"/>
    </row>
    <row r="333" spans="3:15" ht="14.45" customHeight="1" x14ac:dyDescent="0.2">
      <c r="C333" s="44"/>
      <c r="D333" s="45"/>
      <c r="E333" s="45"/>
      <c r="F333" s="45" t="s">
        <v>147</v>
      </c>
      <c r="G333" s="45"/>
      <c r="H333" s="45"/>
      <c r="I333" s="15"/>
      <c r="J333" s="54">
        <v>213.9</v>
      </c>
      <c r="K333" s="17"/>
      <c r="L333" s="54">
        <v>418.32000000000005</v>
      </c>
      <c r="M333" s="4"/>
      <c r="N333" s="4"/>
      <c r="O333" s="4"/>
    </row>
    <row r="334" spans="3:15" ht="14.45" customHeight="1" x14ac:dyDescent="0.2">
      <c r="C334" s="44"/>
      <c r="D334" s="45"/>
      <c r="E334" s="45"/>
      <c r="F334" s="45" t="s">
        <v>148</v>
      </c>
      <c r="G334" s="45"/>
      <c r="H334" s="45"/>
      <c r="I334" s="15"/>
      <c r="J334" s="54">
        <v>-4689.37</v>
      </c>
      <c r="K334" s="17"/>
      <c r="L334" s="54">
        <v>-4612.8500000000004</v>
      </c>
      <c r="M334" s="4"/>
      <c r="N334" s="4"/>
      <c r="O334" s="4"/>
    </row>
    <row r="335" spans="3:15" ht="14.45" customHeight="1" x14ac:dyDescent="0.2">
      <c r="C335" s="44" t="s">
        <v>149</v>
      </c>
      <c r="D335" s="45"/>
      <c r="E335" s="45"/>
      <c r="F335" s="45"/>
      <c r="G335" s="45"/>
      <c r="H335" s="45"/>
      <c r="I335" s="15"/>
      <c r="J335" s="46">
        <v>106053.57999999999</v>
      </c>
      <c r="K335" s="17"/>
      <c r="L335" s="46">
        <v>134051.34</v>
      </c>
      <c r="M335" s="4"/>
      <c r="N335" s="4"/>
      <c r="O335" s="4"/>
    </row>
    <row r="336" spans="3:15" ht="14.45" customHeight="1" x14ac:dyDescent="0.2">
      <c r="C336" s="44" t="s">
        <v>150</v>
      </c>
      <c r="D336" s="45"/>
      <c r="E336" s="45"/>
      <c r="F336" s="45"/>
      <c r="G336" s="45"/>
      <c r="H336" s="45"/>
      <c r="I336" s="15"/>
      <c r="J336" s="46">
        <v>-1116824.209999999</v>
      </c>
      <c r="K336" s="17"/>
      <c r="L336" s="46">
        <v>70569.870000000024</v>
      </c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/>
      <c r="D464" s="45"/>
      <c r="E464" s="45"/>
      <c r="F464" s="45" t="s">
        <v>117</v>
      </c>
      <c r="G464" s="45"/>
      <c r="H464" s="45"/>
      <c r="I464" s="15"/>
      <c r="J464" s="54">
        <v>1653456415.4000001</v>
      </c>
      <c r="K464" s="17"/>
      <c r="L464" s="54">
        <v>1595772068.1900001</v>
      </c>
      <c r="AB464" s="1"/>
      <c r="AC464" s="1"/>
      <c r="AD464" s="1"/>
      <c r="AE464" s="1"/>
      <c r="AF464" s="1"/>
      <c r="AG464" s="1"/>
    </row>
    <row r="465" spans="3:12" s="4" customFormat="1" ht="14.45" customHeight="1" x14ac:dyDescent="0.2">
      <c r="C465" s="44"/>
      <c r="D465" s="45"/>
      <c r="E465" s="45"/>
      <c r="F465" s="45" t="s">
        <v>118</v>
      </c>
      <c r="G465" s="45"/>
      <c r="H465" s="45"/>
      <c r="I465" s="15"/>
      <c r="J465" s="54">
        <v>-4408737.46</v>
      </c>
      <c r="K465" s="17"/>
      <c r="L465" s="54">
        <v>-3187111.06</v>
      </c>
    </row>
    <row r="466" spans="3:12" s="4" customFormat="1" ht="14.45" customHeight="1" x14ac:dyDescent="0.2">
      <c r="C466" s="44"/>
      <c r="D466" s="45"/>
      <c r="E466" s="45"/>
      <c r="F466" s="45" t="s">
        <v>120</v>
      </c>
      <c r="G466" s="45"/>
      <c r="H466" s="45"/>
      <c r="I466" s="15"/>
      <c r="J466" s="54">
        <v>1981281</v>
      </c>
      <c r="K466" s="17"/>
      <c r="L466" s="54">
        <v>1788896</v>
      </c>
    </row>
    <row r="467" spans="3:12" s="4" customFormat="1" ht="14.45" customHeight="1" x14ac:dyDescent="0.2">
      <c r="C467" s="44" t="s">
        <v>123</v>
      </c>
      <c r="D467" s="45"/>
      <c r="E467" s="45"/>
      <c r="F467" s="45"/>
      <c r="G467" s="45"/>
      <c r="H467" s="45"/>
      <c r="I467" s="15"/>
      <c r="J467" s="46">
        <v>1651028958.9400001</v>
      </c>
      <c r="K467" s="17"/>
      <c r="L467" s="46">
        <v>1594373853.1300001</v>
      </c>
    </row>
    <row r="468" spans="3:12" s="4" customFormat="1" ht="14.45" customHeight="1" x14ac:dyDescent="0.2">
      <c r="C468" s="44"/>
      <c r="D468" s="45"/>
      <c r="E468" s="45"/>
      <c r="F468" s="45" t="s">
        <v>124</v>
      </c>
      <c r="G468" s="45"/>
      <c r="H468" s="45"/>
      <c r="I468" s="15"/>
      <c r="J468" s="54">
        <v>-1272641179.9000001</v>
      </c>
      <c r="K468" s="17"/>
      <c r="L468" s="54">
        <v>-1226737833.6500001</v>
      </c>
    </row>
    <row r="469" spans="3:12" s="4" customFormat="1" ht="14.45" customHeight="1" x14ac:dyDescent="0.2">
      <c r="C469" s="44"/>
      <c r="D469" s="45"/>
      <c r="E469" s="45"/>
      <c r="F469" s="45" t="s">
        <v>125</v>
      </c>
      <c r="G469" s="45"/>
      <c r="H469" s="45"/>
      <c r="I469" s="15"/>
      <c r="J469" s="54">
        <v>35739837.799999997</v>
      </c>
      <c r="K469" s="17"/>
      <c r="L469" s="54">
        <v>36976441.399999999</v>
      </c>
    </row>
    <row r="470" spans="3:12" s="4" customFormat="1" ht="14.45" customHeight="1" x14ac:dyDescent="0.2">
      <c r="C470" s="44"/>
      <c r="D470" s="45"/>
      <c r="E470" s="45"/>
      <c r="F470" s="45" t="s">
        <v>166</v>
      </c>
      <c r="G470" s="45"/>
      <c r="H470" s="45"/>
      <c r="I470" s="15"/>
      <c r="J470" s="54">
        <v>-370320.12</v>
      </c>
      <c r="K470" s="17"/>
      <c r="L470" s="54">
        <v>-452388.3</v>
      </c>
    </row>
    <row r="471" spans="3:12" s="4" customFormat="1" ht="14.45" customHeight="1" x14ac:dyDescent="0.2">
      <c r="C471" s="44" t="s">
        <v>127</v>
      </c>
      <c r="D471" s="45"/>
      <c r="E471" s="45"/>
      <c r="F471" s="45"/>
      <c r="G471" s="45"/>
      <c r="H471" s="45"/>
      <c r="I471" s="15"/>
      <c r="J471" s="46">
        <v>-1237271662.22</v>
      </c>
      <c r="K471" s="17"/>
      <c r="L471" s="46">
        <v>-1190213780.5500002</v>
      </c>
    </row>
    <row r="472" spans="3:12" s="4" customFormat="1" ht="14.45" customHeight="1" x14ac:dyDescent="0.2">
      <c r="C472" s="44"/>
      <c r="D472" s="45"/>
      <c r="E472" s="45"/>
      <c r="F472" s="45" t="s">
        <v>167</v>
      </c>
      <c r="G472" s="45"/>
      <c r="H472" s="45"/>
      <c r="I472" s="15"/>
      <c r="J472" s="54">
        <v>-11478717.5</v>
      </c>
      <c r="K472" s="17"/>
      <c r="L472" s="54">
        <v>-11407163.1</v>
      </c>
    </row>
    <row r="473" spans="3:12" s="4" customFormat="1" ht="14.45" customHeight="1" x14ac:dyDescent="0.2">
      <c r="C473" s="44"/>
      <c r="D473" s="45"/>
      <c r="E473" s="45"/>
      <c r="F473" s="45" t="s">
        <v>128</v>
      </c>
      <c r="G473" s="45"/>
      <c r="H473" s="45"/>
      <c r="I473" s="15"/>
      <c r="J473" s="54">
        <v>-4731803</v>
      </c>
      <c r="K473" s="17"/>
      <c r="L473" s="54">
        <v>-4170468.65</v>
      </c>
    </row>
    <row r="474" spans="3:12" s="4" customFormat="1" ht="14.45" customHeight="1" x14ac:dyDescent="0.2">
      <c r="C474" s="44"/>
      <c r="D474" s="45"/>
      <c r="E474" s="45"/>
      <c r="F474" s="45" t="s">
        <v>129</v>
      </c>
      <c r="G474" s="45"/>
      <c r="H474" s="45"/>
      <c r="I474" s="15"/>
      <c r="J474" s="54">
        <v>-11871214.6</v>
      </c>
      <c r="K474" s="17"/>
      <c r="L474" s="54">
        <v>-11849510.1</v>
      </c>
    </row>
    <row r="475" spans="3:12" s="4" customFormat="1" ht="14.45" customHeight="1" x14ac:dyDescent="0.2">
      <c r="C475" s="44"/>
      <c r="D475" s="45"/>
      <c r="E475" s="45"/>
      <c r="F475" s="45" t="s">
        <v>130</v>
      </c>
      <c r="G475" s="45"/>
      <c r="H475" s="45"/>
      <c r="I475" s="15"/>
      <c r="J475" s="54">
        <v>-42364956.210000001</v>
      </c>
      <c r="K475" s="17"/>
      <c r="L475" s="54">
        <v>-290085864.69999999</v>
      </c>
    </row>
    <row r="476" spans="3:12" s="4" customFormat="1" ht="14.45" customHeight="1" x14ac:dyDescent="0.2">
      <c r="C476" s="44"/>
      <c r="D476" s="45"/>
      <c r="E476" s="45"/>
      <c r="F476" s="45" t="s">
        <v>184</v>
      </c>
      <c r="G476" s="45"/>
      <c r="H476" s="45"/>
      <c r="I476" s="15"/>
      <c r="J476" s="54">
        <v>-14701146.689999999</v>
      </c>
      <c r="K476" s="17"/>
      <c r="L476" s="54">
        <v>189431240.18000001</v>
      </c>
    </row>
    <row r="477" spans="3:12" s="4" customFormat="1" ht="14.45" customHeight="1" x14ac:dyDescent="0.2">
      <c r="C477" s="44"/>
      <c r="D477" s="45"/>
      <c r="E477" s="45"/>
      <c r="F477" s="45" t="s">
        <v>185</v>
      </c>
      <c r="G477" s="45"/>
      <c r="H477" s="45"/>
      <c r="I477" s="15"/>
      <c r="J477" s="54">
        <v>-67893494.489999995</v>
      </c>
      <c r="K477" s="17"/>
      <c r="L477" s="54">
        <v>-34485916.390000001</v>
      </c>
    </row>
    <row r="478" spans="3:12" s="4" customFormat="1" ht="14.45" customHeight="1" x14ac:dyDescent="0.2">
      <c r="C478" s="44" t="s">
        <v>133</v>
      </c>
      <c r="D478" s="45"/>
      <c r="E478" s="45"/>
      <c r="F478" s="45"/>
      <c r="G478" s="45"/>
      <c r="H478" s="45"/>
      <c r="I478" s="15"/>
      <c r="J478" s="46">
        <v>-1390312994.71</v>
      </c>
      <c r="K478" s="17"/>
      <c r="L478" s="46">
        <v>-1352781463.3099999</v>
      </c>
    </row>
    <row r="479" spans="3:12" ht="15" x14ac:dyDescent="0.2">
      <c r="C479" s="44" t="s">
        <v>134</v>
      </c>
      <c r="D479" s="45"/>
      <c r="E479" s="45"/>
      <c r="F479" s="45"/>
      <c r="G479" s="45"/>
      <c r="H479" s="45"/>
      <c r="I479" s="15"/>
      <c r="J479" s="46">
        <v>260715964.23000008</v>
      </c>
      <c r="K479" s="17"/>
      <c r="L479" s="46">
        <v>241592389.82000023</v>
      </c>
    </row>
    <row r="480" spans="3:12" ht="15" x14ac:dyDescent="0.2">
      <c r="C480" s="44"/>
      <c r="D480" s="45"/>
      <c r="E480" s="45"/>
      <c r="F480" s="45" t="s">
        <v>135</v>
      </c>
      <c r="G480" s="45"/>
      <c r="H480" s="45"/>
      <c r="I480" s="15"/>
      <c r="J480" s="54">
        <v>-95488518</v>
      </c>
      <c r="K480" s="17"/>
      <c r="L480" s="54">
        <v>-89146093.909999996</v>
      </c>
    </row>
    <row r="481" spans="3:12" ht="15" x14ac:dyDescent="0.2">
      <c r="C481" s="44"/>
      <c r="D481" s="45"/>
      <c r="E481" s="45"/>
      <c r="F481" s="45" t="s">
        <v>175</v>
      </c>
      <c r="G481" s="45"/>
      <c r="H481" s="45"/>
      <c r="I481" s="15"/>
      <c r="J481" s="54">
        <v>-13808407.869999999</v>
      </c>
      <c r="K481" s="17"/>
      <c r="L481" s="54">
        <v>-11448878.539999999</v>
      </c>
    </row>
    <row r="482" spans="3:12" ht="15" x14ac:dyDescent="0.2">
      <c r="C482" s="44"/>
      <c r="D482" s="45"/>
      <c r="E482" s="45"/>
      <c r="F482" s="45" t="s">
        <v>136</v>
      </c>
      <c r="G482" s="45"/>
      <c r="H482" s="45"/>
      <c r="I482" s="15"/>
      <c r="J482" s="54">
        <v>-48828733.630000003</v>
      </c>
      <c r="K482" s="17"/>
      <c r="L482" s="54">
        <v>-43209864</v>
      </c>
    </row>
    <row r="483" spans="3:12" ht="15" x14ac:dyDescent="0.2">
      <c r="C483" s="44"/>
      <c r="D483" s="45"/>
      <c r="E483" s="45"/>
      <c r="F483" s="45" t="s">
        <v>137</v>
      </c>
      <c r="G483" s="45"/>
      <c r="H483" s="45"/>
      <c r="I483" s="15"/>
      <c r="J483" s="54">
        <v>-5437828.9000000004</v>
      </c>
      <c r="K483" s="17"/>
      <c r="L483" s="54">
        <v>-6008914.9400000004</v>
      </c>
    </row>
    <row r="484" spans="3:12" ht="15" x14ac:dyDescent="0.2">
      <c r="C484" s="44"/>
      <c r="D484" s="45"/>
      <c r="E484" s="45"/>
      <c r="F484" s="45" t="s">
        <v>138</v>
      </c>
      <c r="G484" s="45"/>
      <c r="H484" s="45"/>
      <c r="I484" s="15"/>
      <c r="J484" s="54">
        <v>-76858481.010000005</v>
      </c>
      <c r="K484" s="17"/>
      <c r="L484" s="54">
        <v>-58663429.729999997</v>
      </c>
    </row>
    <row r="485" spans="3:12" ht="15" x14ac:dyDescent="0.2">
      <c r="C485" s="44"/>
      <c r="D485" s="45"/>
      <c r="E485" s="45"/>
      <c r="F485" s="45" t="s">
        <v>139</v>
      </c>
      <c r="G485" s="45"/>
      <c r="H485" s="45"/>
      <c r="I485" s="15"/>
      <c r="J485" s="54">
        <v>-3092782.74</v>
      </c>
      <c r="K485" s="17"/>
      <c r="L485" s="54">
        <v>-2964327.33</v>
      </c>
    </row>
    <row r="486" spans="3:12" ht="15" x14ac:dyDescent="0.2">
      <c r="C486" s="44" t="s">
        <v>140</v>
      </c>
      <c r="D486" s="45"/>
      <c r="E486" s="45"/>
      <c r="F486" s="45"/>
      <c r="G486" s="45"/>
      <c r="H486" s="45"/>
      <c r="I486" s="15"/>
      <c r="J486" s="46">
        <v>-243514752.15000004</v>
      </c>
      <c r="K486" s="17"/>
      <c r="L486" s="46">
        <v>-211441508.44999999</v>
      </c>
    </row>
    <row r="487" spans="3:12" ht="15" x14ac:dyDescent="0.2">
      <c r="C487" s="44" t="s">
        <v>141</v>
      </c>
      <c r="D487" s="45"/>
      <c r="E487" s="45"/>
      <c r="F487" s="45"/>
      <c r="G487" s="45"/>
      <c r="H487" s="45"/>
      <c r="I487" s="15"/>
      <c r="J487" s="46">
        <v>-1633827746.8600001</v>
      </c>
      <c r="K487" s="17"/>
      <c r="L487" s="46">
        <v>-1564222971.76</v>
      </c>
    </row>
    <row r="488" spans="3:12" ht="15" x14ac:dyDescent="0.2">
      <c r="C488" s="44" t="s">
        <v>142</v>
      </c>
      <c r="D488" s="45"/>
      <c r="E488" s="45"/>
      <c r="F488" s="45"/>
      <c r="G488" s="45"/>
      <c r="H488" s="45"/>
      <c r="I488" s="15"/>
      <c r="J488" s="46">
        <v>17201212.080000058</v>
      </c>
      <c r="K488" s="17"/>
      <c r="L488" s="46">
        <v>30150881.370000243</v>
      </c>
    </row>
    <row r="489" spans="3:12" ht="15" x14ac:dyDescent="0.2">
      <c r="C489" s="44"/>
      <c r="D489" s="45"/>
      <c r="E489" s="45"/>
      <c r="F489" s="45" t="s">
        <v>169</v>
      </c>
      <c r="G489" s="45"/>
      <c r="H489" s="45"/>
      <c r="I489" s="15"/>
      <c r="J489" s="54">
        <v>42515.57</v>
      </c>
      <c r="K489" s="17"/>
      <c r="L489" s="54">
        <v>109294.57</v>
      </c>
    </row>
    <row r="490" spans="3:12" ht="15" x14ac:dyDescent="0.2">
      <c r="C490" s="44"/>
      <c r="D490" s="45"/>
      <c r="E490" s="45"/>
      <c r="F490" s="45" t="s">
        <v>186</v>
      </c>
      <c r="G490" s="45"/>
      <c r="H490" s="45"/>
      <c r="I490" s="15"/>
      <c r="J490" s="54">
        <v>-56919.7</v>
      </c>
      <c r="K490" s="17"/>
      <c r="L490" s="54">
        <v>-428553.35</v>
      </c>
    </row>
    <row r="491" spans="3:12" ht="15" x14ac:dyDescent="0.2">
      <c r="C491" s="44"/>
      <c r="D491" s="45"/>
      <c r="E491" s="45"/>
      <c r="F491" s="45" t="s">
        <v>170</v>
      </c>
      <c r="G491" s="45"/>
      <c r="H491" s="45"/>
      <c r="I491" s="15"/>
      <c r="J491" s="54">
        <v>45440188.359999999</v>
      </c>
      <c r="K491" s="17"/>
      <c r="L491" s="54">
        <v>22120150.73</v>
      </c>
    </row>
    <row r="492" spans="3:12" ht="15" x14ac:dyDescent="0.2">
      <c r="C492" s="44" t="s">
        <v>146</v>
      </c>
      <c r="D492" s="45"/>
      <c r="E492" s="45"/>
      <c r="F492" s="45"/>
      <c r="G492" s="45"/>
      <c r="H492" s="45"/>
      <c r="I492" s="15"/>
      <c r="J492" s="46">
        <v>45425784.229999997</v>
      </c>
      <c r="K492" s="17"/>
      <c r="L492" s="46">
        <v>21800891.949999999</v>
      </c>
    </row>
    <row r="493" spans="3:12" ht="15" x14ac:dyDescent="0.2">
      <c r="C493" s="44"/>
      <c r="D493" s="45"/>
      <c r="E493" s="45"/>
      <c r="F493" s="45" t="s">
        <v>147</v>
      </c>
      <c r="G493" s="45"/>
      <c r="H493" s="45"/>
      <c r="I493" s="15"/>
      <c r="J493" s="54">
        <v>-3702.05</v>
      </c>
      <c r="K493" s="17"/>
      <c r="L493" s="54">
        <v>-3175.05</v>
      </c>
    </row>
    <row r="494" spans="3:12" ht="15" x14ac:dyDescent="0.2">
      <c r="C494" s="44"/>
      <c r="D494" s="45"/>
      <c r="E494" s="45"/>
      <c r="F494" s="45" t="s">
        <v>148</v>
      </c>
      <c r="G494" s="45"/>
      <c r="H494" s="45"/>
      <c r="I494" s="15"/>
      <c r="J494" s="54">
        <v>-2977358.03</v>
      </c>
      <c r="K494" s="17"/>
      <c r="L494" s="54">
        <v>-3245217</v>
      </c>
    </row>
    <row r="495" spans="3:12" ht="15" x14ac:dyDescent="0.2">
      <c r="C495" s="44"/>
      <c r="D495" s="45"/>
      <c r="E495" s="45"/>
      <c r="F495" s="45" t="s">
        <v>171</v>
      </c>
      <c r="G495" s="45"/>
      <c r="H495" s="45"/>
      <c r="I495" s="15"/>
      <c r="J495" s="54">
        <v>-13892266.050000001</v>
      </c>
      <c r="K495" s="17"/>
      <c r="L495" s="54">
        <v>-25407487.300000001</v>
      </c>
    </row>
    <row r="496" spans="3:12" ht="15" x14ac:dyDescent="0.2">
      <c r="C496" s="44" t="s">
        <v>172</v>
      </c>
      <c r="D496" s="45"/>
      <c r="E496" s="45"/>
      <c r="F496" s="45"/>
      <c r="G496" s="45"/>
      <c r="H496" s="45"/>
      <c r="I496" s="15"/>
      <c r="J496" s="46">
        <v>28552458.099999998</v>
      </c>
      <c r="K496" s="17"/>
      <c r="L496" s="46">
        <v>-6854987.4000000022</v>
      </c>
    </row>
    <row r="497" spans="3:12" ht="15" x14ac:dyDescent="0.2">
      <c r="C497" s="44" t="s">
        <v>173</v>
      </c>
      <c r="D497" s="45"/>
      <c r="E497" s="45"/>
      <c r="F497" s="45"/>
      <c r="G497" s="45"/>
      <c r="H497" s="45"/>
      <c r="I497" s="15"/>
      <c r="J497" s="46">
        <v>45753670.180000052</v>
      </c>
      <c r="K497" s="17"/>
      <c r="L497" s="46">
        <v>23295893.970000245</v>
      </c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53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1627228.74</v>
      </c>
      <c r="K8" s="17"/>
      <c r="L8" s="46">
        <v>1592016.03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1506441.21</v>
      </c>
      <c r="K9" s="17"/>
      <c r="L9" s="54">
        <v>1515282.42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1506441.21</v>
      </c>
      <c r="K10" s="17"/>
      <c r="L10" s="54">
        <v>1515282.42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88</v>
      </c>
      <c r="E11" s="45"/>
      <c r="F11" s="45"/>
      <c r="G11" s="45"/>
      <c r="H11" s="45"/>
      <c r="I11" s="15"/>
      <c r="J11" s="54">
        <v>6977</v>
      </c>
      <c r="K11" s="17"/>
      <c r="L11" s="54">
        <v>7338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89</v>
      </c>
      <c r="E12" s="45"/>
      <c r="F12" s="45"/>
      <c r="G12" s="45"/>
      <c r="H12" s="45"/>
      <c r="I12" s="15"/>
      <c r="J12" s="54">
        <v>6956.27</v>
      </c>
      <c r="K12" s="17"/>
      <c r="L12" s="54">
        <v>6956.26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/>
      <c r="E13" s="45" t="s">
        <v>91</v>
      </c>
      <c r="F13" s="45"/>
      <c r="G13" s="45"/>
      <c r="H13" s="45"/>
      <c r="I13" s="15"/>
      <c r="J13" s="54">
        <v>6956.27</v>
      </c>
      <c r="K13" s="17"/>
      <c r="L13" s="54">
        <v>6956.26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 t="s">
        <v>94</v>
      </c>
      <c r="E14" s="45"/>
      <c r="F14" s="45"/>
      <c r="G14" s="45"/>
      <c r="H14" s="45"/>
      <c r="I14" s="15"/>
      <c r="J14" s="54">
        <v>106854.26000000001</v>
      </c>
      <c r="K14" s="17"/>
      <c r="L14" s="54">
        <v>62439.35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 t="s">
        <v>95</v>
      </c>
      <c r="D15" s="45"/>
      <c r="E15" s="45"/>
      <c r="F15" s="45"/>
      <c r="G15" s="45"/>
      <c r="H15" s="45"/>
      <c r="I15" s="15"/>
      <c r="J15" s="46">
        <v>1627228.7400000002</v>
      </c>
      <c r="K15" s="17"/>
      <c r="L15" s="46">
        <v>1592016.03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 t="s">
        <v>96</v>
      </c>
      <c r="E16" s="45"/>
      <c r="F16" s="45"/>
      <c r="G16" s="45"/>
      <c r="H16" s="45"/>
      <c r="I16" s="15"/>
      <c r="J16" s="54">
        <v>1593157.8900000001</v>
      </c>
      <c r="K16" s="17"/>
      <c r="L16" s="54">
        <v>1553169.78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97</v>
      </c>
      <c r="F17" s="45"/>
      <c r="G17" s="45"/>
      <c r="H17" s="45"/>
      <c r="I17" s="15"/>
      <c r="J17" s="54">
        <v>272663.8</v>
      </c>
      <c r="K17" s="17"/>
      <c r="L17" s="54">
        <v>272663.8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/>
      <c r="E18" s="45" t="s">
        <v>98</v>
      </c>
      <c r="F18" s="45"/>
      <c r="G18" s="45"/>
      <c r="H18" s="45"/>
      <c r="I18" s="15"/>
      <c r="J18" s="54">
        <v>1320494.0900000001</v>
      </c>
      <c r="K18" s="17"/>
      <c r="L18" s="54">
        <v>1280505.98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/>
      <c r="E19" s="45"/>
      <c r="F19" s="45" t="s">
        <v>101</v>
      </c>
      <c r="G19" s="45"/>
      <c r="H19" s="45"/>
      <c r="I19" s="15"/>
      <c r="J19" s="54">
        <v>1320494.0900000001</v>
      </c>
      <c r="K19" s="17"/>
      <c r="L19" s="54">
        <v>1280505.98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 t="s">
        <v>102</v>
      </c>
      <c r="E20" s="45"/>
      <c r="F20" s="45"/>
      <c r="G20" s="45"/>
      <c r="H20" s="45"/>
      <c r="I20" s="15"/>
      <c r="J20" s="54">
        <v>34070.85</v>
      </c>
      <c r="K20" s="17"/>
      <c r="L20" s="54">
        <v>38846.25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103</v>
      </c>
      <c r="F21" s="45"/>
      <c r="G21" s="45"/>
      <c r="H21" s="45"/>
      <c r="I21" s="15"/>
      <c r="J21" s="54">
        <v>16838.849999999999</v>
      </c>
      <c r="K21" s="17"/>
      <c r="L21" s="54">
        <v>21614.25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/>
      <c r="F22" s="45" t="s">
        <v>104</v>
      </c>
      <c r="G22" s="45"/>
      <c r="H22" s="45"/>
      <c r="I22" s="15"/>
      <c r="J22" s="54">
        <v>16838.849999999999</v>
      </c>
      <c r="K22" s="17"/>
      <c r="L22" s="54">
        <v>21614.25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 t="s">
        <v>114</v>
      </c>
      <c r="F23" s="45"/>
      <c r="G23" s="45"/>
      <c r="H23" s="45"/>
      <c r="I23" s="15"/>
      <c r="J23" s="54">
        <v>17232</v>
      </c>
      <c r="K23" s="17"/>
      <c r="L23" s="54">
        <v>17232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hidden="1" customHeight="1" x14ac:dyDescent="0.2">
      <c r="C24" s="44"/>
      <c r="D24" s="45"/>
      <c r="E24" s="45"/>
      <c r="F24" s="45"/>
      <c r="G24" s="45"/>
      <c r="H24" s="45"/>
      <c r="I24" s="15"/>
      <c r="J24" s="54"/>
      <c r="K24" s="17"/>
      <c r="L24" s="54"/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hidden="1" customHeight="1" x14ac:dyDescent="0.2">
      <c r="C25" s="44"/>
      <c r="D25" s="45"/>
      <c r="E25" s="45"/>
      <c r="F25" s="45"/>
      <c r="G25" s="45"/>
      <c r="H25" s="45"/>
      <c r="I25" s="15"/>
      <c r="J25" s="54"/>
      <c r="K25" s="17"/>
      <c r="L25" s="54"/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hidden="1" customHeight="1" x14ac:dyDescent="0.2">
      <c r="C26" s="44"/>
      <c r="D26" s="45"/>
      <c r="E26" s="45"/>
      <c r="F26" s="45"/>
      <c r="G26" s="45"/>
      <c r="H26" s="45"/>
      <c r="I26" s="15"/>
      <c r="J26" s="54"/>
      <c r="K26" s="17"/>
      <c r="L26" s="54"/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hidden="1" customHeight="1" x14ac:dyDescent="0.2">
      <c r="C27" s="44"/>
      <c r="D27" s="45"/>
      <c r="E27" s="45"/>
      <c r="F27" s="45"/>
      <c r="G27" s="45"/>
      <c r="H27" s="45"/>
      <c r="I27" s="15"/>
      <c r="J27" s="54"/>
      <c r="K27" s="17"/>
      <c r="L27" s="54"/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hidden="1" customHeight="1" x14ac:dyDescent="0.2">
      <c r="C28" s="44"/>
      <c r="D28" s="45"/>
      <c r="E28" s="45"/>
      <c r="F28" s="45"/>
      <c r="G28" s="45"/>
      <c r="H28" s="45"/>
      <c r="I28" s="15"/>
      <c r="J28" s="54"/>
      <c r="K28" s="17"/>
      <c r="L28" s="54"/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hidden="1" customHeight="1" x14ac:dyDescent="0.2">
      <c r="C29" s="44"/>
      <c r="D29" s="45"/>
      <c r="E29" s="45"/>
      <c r="F29" s="45"/>
      <c r="G29" s="45"/>
      <c r="H29" s="45"/>
      <c r="I29" s="15"/>
      <c r="J29" s="54"/>
      <c r="K29" s="17"/>
      <c r="L29" s="54"/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hidden="1" customHeight="1" x14ac:dyDescent="0.2">
      <c r="C30" s="44"/>
      <c r="D30" s="45"/>
      <c r="E30" s="45"/>
      <c r="F30" s="45"/>
      <c r="G30" s="45"/>
      <c r="H30" s="45"/>
      <c r="I30" s="15"/>
      <c r="J30" s="54"/>
      <c r="K30" s="17"/>
      <c r="L30" s="54"/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hidden="1" customHeight="1" x14ac:dyDescent="0.2">
      <c r="C31" s="44"/>
      <c r="D31" s="45"/>
      <c r="E31" s="45"/>
      <c r="F31" s="45"/>
      <c r="G31" s="45"/>
      <c r="H31" s="45"/>
      <c r="I31" s="15"/>
      <c r="J31" s="54"/>
      <c r="K31" s="17"/>
      <c r="L31" s="54"/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hidden="1" customHeight="1" x14ac:dyDescent="0.2">
      <c r="C32" s="44"/>
      <c r="D32" s="45"/>
      <c r="E32" s="45"/>
      <c r="F32" s="45"/>
      <c r="G32" s="45"/>
      <c r="H32" s="45"/>
      <c r="I32" s="15"/>
      <c r="J32" s="54"/>
      <c r="K32" s="17"/>
      <c r="L32" s="54"/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hidden="1" customHeight="1" x14ac:dyDescent="0.2">
      <c r="C33" s="44"/>
      <c r="D33" s="45"/>
      <c r="E33" s="45"/>
      <c r="F33" s="45"/>
      <c r="G33" s="45"/>
      <c r="H33" s="45"/>
      <c r="I33" s="15"/>
      <c r="J33" s="54"/>
      <c r="K33" s="17"/>
      <c r="L33" s="54"/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hidden="1" customHeight="1" x14ac:dyDescent="0.2">
      <c r="C34" s="44"/>
      <c r="D34" s="45"/>
      <c r="E34" s="45"/>
      <c r="F34" s="45"/>
      <c r="G34" s="45"/>
      <c r="H34" s="45"/>
      <c r="I34" s="15"/>
      <c r="J34" s="54"/>
      <c r="K34" s="17"/>
      <c r="L34" s="54"/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hidden="1" customHeight="1" x14ac:dyDescent="0.2">
      <c r="C35" s="44"/>
      <c r="D35" s="45"/>
      <c r="E35" s="45"/>
      <c r="F35" s="45"/>
      <c r="G35" s="45"/>
      <c r="H35" s="45"/>
      <c r="I35" s="15"/>
      <c r="J35" s="54"/>
      <c r="K35" s="17"/>
      <c r="L35" s="54"/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hidden="1" customHeight="1" x14ac:dyDescent="0.2">
      <c r="C36" s="44"/>
      <c r="D36" s="45"/>
      <c r="E36" s="45"/>
      <c r="F36" s="45"/>
      <c r="G36" s="45"/>
      <c r="H36" s="45"/>
      <c r="I36" s="15"/>
      <c r="J36" s="54"/>
      <c r="K36" s="17"/>
      <c r="L36" s="54"/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hidden="1" customHeight="1" x14ac:dyDescent="0.2">
      <c r="C37" s="44"/>
      <c r="D37" s="45"/>
      <c r="E37" s="45"/>
      <c r="F37" s="45"/>
      <c r="G37" s="45"/>
      <c r="H37" s="45"/>
      <c r="I37" s="15"/>
      <c r="J37" s="54"/>
      <c r="K37" s="17"/>
      <c r="L37" s="54"/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 t="s">
        <v>155</v>
      </c>
      <c r="D160" s="45"/>
      <c r="E160" s="45"/>
      <c r="F160" s="45"/>
      <c r="G160" s="45"/>
      <c r="H160" s="45"/>
      <c r="I160" s="15"/>
      <c r="J160" s="54"/>
      <c r="K160" s="17"/>
      <c r="L160" s="54"/>
      <c r="M160" s="4"/>
      <c r="N160" s="4"/>
      <c r="O160" s="4"/>
    </row>
    <row r="161" spans="3:15" ht="15" hidden="1" x14ac:dyDescent="0.2">
      <c r="C161" s="44"/>
      <c r="D161" s="45"/>
      <c r="E161" s="45"/>
      <c r="F161" s="45"/>
      <c r="G161" s="45"/>
      <c r="H161" s="45"/>
      <c r="I161" s="15"/>
      <c r="J161" s="54"/>
      <c r="K161" s="17"/>
      <c r="L161" s="54"/>
      <c r="M161" s="4"/>
      <c r="N161" s="4"/>
      <c r="O161" s="4"/>
    </row>
    <row r="162" spans="3:15" ht="15" hidden="1" x14ac:dyDescent="0.2">
      <c r="C162" s="44"/>
      <c r="D162" s="45"/>
      <c r="E162" s="45"/>
      <c r="F162" s="45"/>
      <c r="G162" s="45"/>
      <c r="H162" s="45"/>
      <c r="I162" s="15"/>
      <c r="J162" s="54"/>
      <c r="K162" s="17"/>
      <c r="L162" s="54"/>
      <c r="M162" s="4"/>
      <c r="N162" s="4"/>
      <c r="O162" s="4"/>
    </row>
    <row r="163" spans="3:15" ht="15" hidden="1" x14ac:dyDescent="0.2">
      <c r="C163" s="44"/>
      <c r="D163" s="45"/>
      <c r="E163" s="45"/>
      <c r="F163" s="45"/>
      <c r="G163" s="45"/>
      <c r="H163" s="45"/>
      <c r="I163" s="15"/>
      <c r="J163" s="54"/>
      <c r="K163" s="17"/>
      <c r="L163" s="54"/>
      <c r="M163" s="4"/>
      <c r="N163" s="4"/>
      <c r="O163" s="4"/>
    </row>
    <row r="164" spans="3:15" ht="15" hidden="1" x14ac:dyDescent="0.2">
      <c r="C164" s="44"/>
      <c r="D164" s="45"/>
      <c r="E164" s="45"/>
      <c r="F164" s="45"/>
      <c r="G164" s="45"/>
      <c r="H164" s="45"/>
      <c r="I164" s="15"/>
      <c r="J164" s="54"/>
      <c r="K164" s="17"/>
      <c r="L164" s="54"/>
      <c r="M164" s="4"/>
      <c r="N164" s="4"/>
      <c r="O164" s="4"/>
    </row>
    <row r="165" spans="3:15" ht="15" hidden="1" x14ac:dyDescent="0.2">
      <c r="C165" s="44"/>
      <c r="D165" s="45"/>
      <c r="E165" s="45"/>
      <c r="F165" s="45"/>
      <c r="G165" s="45"/>
      <c r="H165" s="45"/>
      <c r="I165" s="15"/>
      <c r="J165" s="54"/>
      <c r="K165" s="17"/>
      <c r="L165" s="54"/>
      <c r="M165" s="4"/>
      <c r="N165" s="4"/>
      <c r="O165" s="4"/>
    </row>
    <row r="166" spans="3:15" ht="15" hidden="1" x14ac:dyDescent="0.2">
      <c r="C166" s="44"/>
      <c r="D166" s="45"/>
      <c r="E166" s="45"/>
      <c r="F166" s="45"/>
      <c r="G166" s="45"/>
      <c r="H166" s="45"/>
      <c r="I166" s="15"/>
      <c r="J166" s="54"/>
      <c r="K166" s="17"/>
      <c r="L166" s="54"/>
      <c r="M166" s="4"/>
      <c r="N166" s="4"/>
      <c r="O166" s="4"/>
    </row>
    <row r="167" spans="3:15" ht="15" hidden="1" x14ac:dyDescent="0.2">
      <c r="C167" s="44"/>
      <c r="D167" s="45"/>
      <c r="E167" s="45"/>
      <c r="F167" s="45"/>
      <c r="G167" s="45"/>
      <c r="H167" s="45"/>
      <c r="I167" s="15"/>
      <c r="J167" s="54"/>
      <c r="K167" s="17"/>
      <c r="L167" s="54"/>
      <c r="M167" s="4"/>
      <c r="N167" s="4"/>
      <c r="O167" s="4"/>
    </row>
    <row r="168" spans="3:15" ht="15" hidden="1" x14ac:dyDescent="0.2">
      <c r="C168" s="44"/>
      <c r="D168" s="45"/>
      <c r="E168" s="45"/>
      <c r="F168" s="45"/>
      <c r="G168" s="45"/>
      <c r="H168" s="45"/>
      <c r="I168" s="15"/>
      <c r="J168" s="54"/>
      <c r="K168" s="17"/>
      <c r="L168" s="54"/>
      <c r="M168" s="4"/>
      <c r="N168" s="4"/>
      <c r="O168" s="4"/>
    </row>
    <row r="169" spans="3:15" ht="15" hidden="1" x14ac:dyDescent="0.2">
      <c r="C169" s="44"/>
      <c r="D169" s="45"/>
      <c r="E169" s="45"/>
      <c r="F169" s="45"/>
      <c r="G169" s="45"/>
      <c r="H169" s="45"/>
      <c r="I169" s="15"/>
      <c r="J169" s="54"/>
      <c r="K169" s="17"/>
      <c r="L169" s="54"/>
      <c r="M169" s="4"/>
      <c r="N169" s="4"/>
      <c r="O169" s="4"/>
    </row>
    <row r="170" spans="3:15" ht="15" hidden="1" x14ac:dyDescent="0.2">
      <c r="C170" s="44"/>
      <c r="D170" s="45"/>
      <c r="E170" s="45"/>
      <c r="F170" s="45"/>
      <c r="G170" s="45"/>
      <c r="H170" s="45"/>
      <c r="I170" s="15"/>
      <c r="J170" s="54"/>
      <c r="K170" s="17"/>
      <c r="L170" s="54"/>
      <c r="M170" s="4"/>
      <c r="N170" s="4"/>
      <c r="O170" s="4"/>
    </row>
    <row r="171" spans="3:15" ht="15" hidden="1" x14ac:dyDescent="0.2">
      <c r="C171" s="44"/>
      <c r="D171" s="45"/>
      <c r="E171" s="45"/>
      <c r="F171" s="45"/>
      <c r="G171" s="45"/>
      <c r="H171" s="45"/>
      <c r="I171" s="15"/>
      <c r="J171" s="54"/>
      <c r="K171" s="17"/>
      <c r="L171" s="54"/>
      <c r="M171" s="4"/>
      <c r="N171" s="4"/>
      <c r="O171" s="4"/>
    </row>
    <row r="172" spans="3:15" ht="15" hidden="1" x14ac:dyDescent="0.2">
      <c r="C172" s="44"/>
      <c r="D172" s="45"/>
      <c r="E172" s="45"/>
      <c r="F172" s="45"/>
      <c r="G172" s="45"/>
      <c r="H172" s="45"/>
      <c r="I172" s="15"/>
      <c r="J172" s="54"/>
      <c r="K172" s="17"/>
      <c r="L172" s="54"/>
      <c r="M172" s="4"/>
      <c r="N172" s="4"/>
      <c r="O172" s="4"/>
    </row>
    <row r="173" spans="3:15" ht="15" hidden="1" x14ac:dyDescent="0.2">
      <c r="C173" s="44"/>
      <c r="D173" s="45"/>
      <c r="E173" s="45"/>
      <c r="F173" s="45"/>
      <c r="G173" s="45"/>
      <c r="H173" s="45"/>
      <c r="I173" s="15"/>
      <c r="J173" s="54"/>
      <c r="K173" s="17"/>
      <c r="L173" s="54"/>
      <c r="M173" s="4"/>
      <c r="N173" s="4"/>
      <c r="O173" s="4"/>
    </row>
    <row r="174" spans="3:15" ht="15" hidden="1" x14ac:dyDescent="0.2">
      <c r="C174" s="44"/>
      <c r="D174" s="45"/>
      <c r="E174" s="45"/>
      <c r="F174" s="45"/>
      <c r="G174" s="45"/>
      <c r="H174" s="45"/>
      <c r="I174" s="15"/>
      <c r="J174" s="54"/>
      <c r="K174" s="17"/>
      <c r="L174" s="54"/>
      <c r="M174" s="4"/>
      <c r="N174" s="4"/>
      <c r="O174" s="4"/>
    </row>
    <row r="175" spans="3:15" ht="15" hidden="1" x14ac:dyDescent="0.2">
      <c r="C175" s="44"/>
      <c r="D175" s="45"/>
      <c r="E175" s="45"/>
      <c r="F175" s="45"/>
      <c r="G175" s="45"/>
      <c r="H175" s="45"/>
      <c r="I175" s="15"/>
      <c r="J175" s="54"/>
      <c r="K175" s="17"/>
      <c r="L175" s="54"/>
      <c r="M175" s="4"/>
      <c r="N175" s="4"/>
      <c r="O175" s="4"/>
    </row>
    <row r="176" spans="3:15" ht="15" hidden="1" x14ac:dyDescent="0.2">
      <c r="C176" s="44"/>
      <c r="D176" s="45"/>
      <c r="E176" s="45"/>
      <c r="F176" s="45"/>
      <c r="G176" s="45"/>
      <c r="H176" s="45"/>
      <c r="I176" s="15"/>
      <c r="J176" s="54"/>
      <c r="K176" s="17"/>
      <c r="L176" s="54"/>
      <c r="M176" s="4"/>
      <c r="N176" s="4"/>
      <c r="O176" s="4"/>
    </row>
    <row r="177" spans="3:15" ht="15" hidden="1" x14ac:dyDescent="0.2">
      <c r="C177" s="44"/>
      <c r="D177" s="45"/>
      <c r="E177" s="45"/>
      <c r="F177" s="45"/>
      <c r="G177" s="45"/>
      <c r="H177" s="45"/>
      <c r="I177" s="15"/>
      <c r="J177" s="54"/>
      <c r="K177" s="17"/>
      <c r="L177" s="54"/>
      <c r="M177" s="4"/>
      <c r="N177" s="4"/>
      <c r="O177" s="4"/>
    </row>
    <row r="178" spans="3:15" ht="15" hidden="1" x14ac:dyDescent="0.2">
      <c r="C178" s="44"/>
      <c r="D178" s="45"/>
      <c r="E178" s="45"/>
      <c r="F178" s="45"/>
      <c r="G178" s="45"/>
      <c r="H178" s="45"/>
      <c r="I178" s="15"/>
      <c r="J178" s="54"/>
      <c r="K178" s="17"/>
      <c r="L178" s="54"/>
      <c r="M178" s="4"/>
      <c r="N178" s="4"/>
      <c r="O178" s="4"/>
    </row>
    <row r="179" spans="3:15" ht="15" hidden="1" x14ac:dyDescent="0.2">
      <c r="C179" s="44"/>
      <c r="D179" s="45"/>
      <c r="E179" s="45"/>
      <c r="F179" s="45"/>
      <c r="G179" s="45"/>
      <c r="H179" s="45"/>
      <c r="I179" s="15"/>
      <c r="J179" s="54"/>
      <c r="K179" s="17"/>
      <c r="L179" s="54"/>
      <c r="M179" s="4"/>
      <c r="N179" s="4"/>
      <c r="O179" s="4"/>
    </row>
    <row r="180" spans="3:15" ht="15" hidden="1" x14ac:dyDescent="0.2">
      <c r="C180" s="44"/>
      <c r="D180" s="45"/>
      <c r="E180" s="45"/>
      <c r="F180" s="45"/>
      <c r="G180" s="45"/>
      <c r="H180" s="45"/>
      <c r="I180" s="15"/>
      <c r="J180" s="54"/>
      <c r="K180" s="17"/>
      <c r="L180" s="54"/>
      <c r="M180" s="4"/>
      <c r="N180" s="4"/>
      <c r="O180" s="4"/>
    </row>
    <row r="181" spans="3:15" ht="15" hidden="1" x14ac:dyDescent="0.2">
      <c r="C181" s="44"/>
      <c r="D181" s="45"/>
      <c r="E181" s="45"/>
      <c r="F181" s="45"/>
      <c r="G181" s="45"/>
      <c r="H181" s="45"/>
      <c r="I181" s="15"/>
      <c r="J181" s="54"/>
      <c r="K181" s="17"/>
      <c r="L181" s="54"/>
      <c r="M181" s="4"/>
      <c r="N181" s="4"/>
      <c r="O181" s="4"/>
    </row>
    <row r="182" spans="3:15" ht="15" hidden="1" x14ac:dyDescent="0.2">
      <c r="C182" s="44"/>
      <c r="D182" s="45"/>
      <c r="E182" s="45"/>
      <c r="F182" s="45"/>
      <c r="G182" s="45"/>
      <c r="H182" s="45"/>
      <c r="I182" s="15"/>
      <c r="J182" s="54"/>
      <c r="K182" s="17"/>
      <c r="L182" s="54"/>
      <c r="M182" s="4"/>
      <c r="N182" s="4"/>
      <c r="O182" s="4"/>
    </row>
    <row r="183" spans="3:15" ht="15" hidden="1" x14ac:dyDescent="0.2">
      <c r="C183" s="44"/>
      <c r="D183" s="45"/>
      <c r="E183" s="45"/>
      <c r="F183" s="45"/>
      <c r="G183" s="45"/>
      <c r="H183" s="45"/>
      <c r="I183" s="15"/>
      <c r="J183" s="54"/>
      <c r="K183" s="17"/>
      <c r="L183" s="54"/>
      <c r="M183" s="4"/>
      <c r="N183" s="4"/>
      <c r="O183" s="4"/>
    </row>
    <row r="184" spans="3:15" ht="15" hidden="1" x14ac:dyDescent="0.2">
      <c r="C184" s="44"/>
      <c r="D184" s="45"/>
      <c r="E184" s="45"/>
      <c r="F184" s="45"/>
      <c r="G184" s="45"/>
      <c r="H184" s="45"/>
      <c r="I184" s="15"/>
      <c r="J184" s="54"/>
      <c r="K184" s="17"/>
      <c r="L184" s="54"/>
      <c r="M184" s="4"/>
      <c r="N184" s="4"/>
      <c r="O184" s="4"/>
    </row>
    <row r="185" spans="3:15" ht="15" hidden="1" x14ac:dyDescent="0.2">
      <c r="C185" s="44"/>
      <c r="D185" s="45"/>
      <c r="E185" s="45"/>
      <c r="F185" s="45"/>
      <c r="G185" s="45"/>
      <c r="H185" s="45"/>
      <c r="I185" s="15"/>
      <c r="J185" s="54"/>
      <c r="K185" s="17"/>
      <c r="L185" s="54"/>
      <c r="M185" s="4"/>
      <c r="N185" s="4"/>
      <c r="O185" s="4"/>
    </row>
    <row r="186" spans="3:15" ht="15" hidden="1" x14ac:dyDescent="0.2">
      <c r="C186" s="44"/>
      <c r="D186" s="45"/>
      <c r="E186" s="45"/>
      <c r="F186" s="45"/>
      <c r="G186" s="45"/>
      <c r="H186" s="45"/>
      <c r="I186" s="15"/>
      <c r="J186" s="54"/>
      <c r="K186" s="17"/>
      <c r="L186" s="54"/>
      <c r="M186" s="4"/>
      <c r="N186" s="4"/>
      <c r="O186" s="4"/>
    </row>
    <row r="187" spans="3:15" ht="15" hidden="1" x14ac:dyDescent="0.2">
      <c r="C187" s="44"/>
      <c r="D187" s="45"/>
      <c r="E187" s="45"/>
      <c r="F187" s="45"/>
      <c r="G187" s="45"/>
      <c r="H187" s="45"/>
      <c r="I187" s="15"/>
      <c r="J187" s="54"/>
      <c r="K187" s="17"/>
      <c r="L187" s="54"/>
      <c r="M187" s="4"/>
      <c r="N187" s="4"/>
      <c r="O187" s="4"/>
    </row>
    <row r="188" spans="3:15" ht="15" hidden="1" x14ac:dyDescent="0.2">
      <c r="C188" s="44"/>
      <c r="D188" s="45"/>
      <c r="E188" s="45"/>
      <c r="F188" s="45"/>
      <c r="G188" s="45"/>
      <c r="H188" s="45"/>
      <c r="I188" s="15"/>
      <c r="J188" s="54"/>
      <c r="K188" s="17"/>
      <c r="L188" s="54"/>
      <c r="M188" s="4"/>
      <c r="N188" s="4"/>
      <c r="O188" s="4"/>
    </row>
    <row r="189" spans="3:15" ht="15" hidden="1" x14ac:dyDescent="0.2">
      <c r="C189" s="44"/>
      <c r="D189" s="45"/>
      <c r="E189" s="45"/>
      <c r="F189" s="45"/>
      <c r="G189" s="45"/>
      <c r="H189" s="45"/>
      <c r="I189" s="15"/>
      <c r="J189" s="54"/>
      <c r="K189" s="17"/>
      <c r="L189" s="54"/>
      <c r="M189" s="4"/>
      <c r="N189" s="4"/>
      <c r="O189" s="4"/>
    </row>
    <row r="190" spans="3:15" ht="15" hidden="1" x14ac:dyDescent="0.2">
      <c r="C190" s="44"/>
      <c r="D190" s="45"/>
      <c r="E190" s="45"/>
      <c r="F190" s="45"/>
      <c r="G190" s="45"/>
      <c r="H190" s="45"/>
      <c r="I190" s="15"/>
      <c r="J190" s="54"/>
      <c r="K190" s="17"/>
      <c r="L190" s="54"/>
      <c r="M190" s="4"/>
      <c r="N190" s="4"/>
      <c r="O190" s="4"/>
    </row>
    <row r="191" spans="3:15" ht="15" hidden="1" x14ac:dyDescent="0.2">
      <c r="C191" s="44"/>
      <c r="D191" s="45"/>
      <c r="E191" s="45"/>
      <c r="F191" s="45"/>
      <c r="G191" s="45"/>
      <c r="H191" s="45"/>
      <c r="I191" s="15"/>
      <c r="J191" s="54"/>
      <c r="K191" s="17"/>
      <c r="L191" s="54"/>
      <c r="M191" s="4"/>
      <c r="N191" s="4"/>
      <c r="O191" s="4"/>
    </row>
    <row r="192" spans="3:15" ht="15" hidden="1" x14ac:dyDescent="0.2">
      <c r="C192" s="44"/>
      <c r="D192" s="45"/>
      <c r="E192" s="45"/>
      <c r="F192" s="45"/>
      <c r="G192" s="45"/>
      <c r="H192" s="45"/>
      <c r="I192" s="15"/>
      <c r="J192" s="54"/>
      <c r="K192" s="17"/>
      <c r="L192" s="54"/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214107</v>
      </c>
      <c r="K312" s="17"/>
      <c r="L312" s="54">
        <v>208735</v>
      </c>
      <c r="M312" s="4"/>
      <c r="N312" s="4"/>
      <c r="O312" s="4"/>
    </row>
    <row r="313" spans="2:15" ht="14.45" customHeight="1" x14ac:dyDescent="0.2">
      <c r="C313" s="44" t="s">
        <v>123</v>
      </c>
      <c r="D313" s="45"/>
      <c r="E313" s="45"/>
      <c r="F313" s="45"/>
      <c r="G313" s="45"/>
      <c r="H313" s="45"/>
      <c r="I313" s="15"/>
      <c r="J313" s="46">
        <v>214107</v>
      </c>
      <c r="K313" s="17"/>
      <c r="L313" s="46">
        <v>208735</v>
      </c>
      <c r="M313" s="4"/>
      <c r="N313" s="4"/>
      <c r="O313" s="4"/>
    </row>
    <row r="314" spans="2:15" ht="14.45" customHeight="1" x14ac:dyDescent="0.2">
      <c r="C314" s="44"/>
      <c r="D314" s="45"/>
      <c r="E314" s="45"/>
      <c r="F314" s="45" t="s">
        <v>124</v>
      </c>
      <c r="G314" s="45"/>
      <c r="H314" s="45"/>
      <c r="I314" s="15"/>
      <c r="J314" s="54">
        <v>-158110.18</v>
      </c>
      <c r="K314" s="17"/>
      <c r="L314" s="54">
        <v>-234924.11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130</v>
      </c>
      <c r="G315" s="45"/>
      <c r="H315" s="45"/>
      <c r="I315" s="15"/>
      <c r="J315" s="54">
        <v>4775.3999999999996</v>
      </c>
      <c r="K315" s="17"/>
      <c r="L315" s="54">
        <v>950.25</v>
      </c>
      <c r="M315" s="4"/>
      <c r="N315" s="4"/>
      <c r="O315" s="4"/>
    </row>
    <row r="316" spans="2:15" ht="14.45" customHeight="1" x14ac:dyDescent="0.2">
      <c r="C316" s="44" t="s">
        <v>133</v>
      </c>
      <c r="D316" s="45"/>
      <c r="E316" s="45"/>
      <c r="F316" s="45"/>
      <c r="G316" s="45"/>
      <c r="H316" s="45"/>
      <c r="I316" s="15"/>
      <c r="J316" s="46">
        <v>-153334.78</v>
      </c>
      <c r="K316" s="17"/>
      <c r="L316" s="46">
        <v>-233973.86</v>
      </c>
      <c r="M316" s="4"/>
      <c r="N316" s="4"/>
      <c r="O316" s="4"/>
    </row>
    <row r="317" spans="2:15" ht="14.45" customHeight="1" x14ac:dyDescent="0.2">
      <c r="C317" s="44" t="s">
        <v>134</v>
      </c>
      <c r="D317" s="45"/>
      <c r="E317" s="45"/>
      <c r="F317" s="45"/>
      <c r="G317" s="45"/>
      <c r="H317" s="45"/>
      <c r="I317" s="15"/>
      <c r="J317" s="46">
        <v>60772.22</v>
      </c>
      <c r="K317" s="17"/>
      <c r="L317" s="46">
        <v>-25238.859999999986</v>
      </c>
      <c r="M317" s="4"/>
      <c r="N317" s="4"/>
      <c r="O317" s="4"/>
    </row>
    <row r="318" spans="2:15" ht="14.45" customHeight="1" x14ac:dyDescent="0.2">
      <c r="C318" s="44"/>
      <c r="D318" s="45"/>
      <c r="E318" s="45"/>
      <c r="F318" s="45" t="s">
        <v>136</v>
      </c>
      <c r="G318" s="45"/>
      <c r="H318" s="45"/>
      <c r="I318" s="15"/>
      <c r="J318" s="54">
        <v>-31010.46</v>
      </c>
      <c r="K318" s="17"/>
      <c r="L318" s="54">
        <v>-32516.9</v>
      </c>
      <c r="M318" s="4"/>
      <c r="N318" s="4"/>
      <c r="O318" s="4"/>
    </row>
    <row r="319" spans="2:15" ht="14.45" customHeight="1" x14ac:dyDescent="0.2">
      <c r="C319" s="44" t="s">
        <v>140</v>
      </c>
      <c r="D319" s="45"/>
      <c r="E319" s="45"/>
      <c r="F319" s="45"/>
      <c r="G319" s="45"/>
      <c r="H319" s="45"/>
      <c r="I319" s="15"/>
      <c r="J319" s="46">
        <v>-31010.46</v>
      </c>
      <c r="K319" s="17"/>
      <c r="L319" s="46">
        <v>-32516.9</v>
      </c>
      <c r="M319" s="4"/>
      <c r="N319" s="4"/>
      <c r="O319" s="4"/>
    </row>
    <row r="320" spans="2:15" ht="14.45" customHeight="1" x14ac:dyDescent="0.2">
      <c r="C320" s="44" t="s">
        <v>141</v>
      </c>
      <c r="D320" s="45"/>
      <c r="E320" s="45"/>
      <c r="F320" s="45"/>
      <c r="G320" s="45"/>
      <c r="H320" s="45"/>
      <c r="I320" s="15"/>
      <c r="J320" s="46">
        <v>-184345.24</v>
      </c>
      <c r="K320" s="17"/>
      <c r="L320" s="46">
        <v>-266490.76</v>
      </c>
      <c r="M320" s="4"/>
      <c r="N320" s="4"/>
      <c r="O320" s="4"/>
    </row>
    <row r="321" spans="3:15" ht="14.45" customHeight="1" x14ac:dyDescent="0.2">
      <c r="C321" s="44" t="s">
        <v>142</v>
      </c>
      <c r="D321" s="45"/>
      <c r="E321" s="45"/>
      <c r="F321" s="45"/>
      <c r="G321" s="45"/>
      <c r="H321" s="45"/>
      <c r="I321" s="15"/>
      <c r="J321" s="46">
        <v>29761.760000000002</v>
      </c>
      <c r="K321" s="17"/>
      <c r="L321" s="46">
        <v>-57755.759999999987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143</v>
      </c>
      <c r="G322" s="45"/>
      <c r="H322" s="45"/>
      <c r="I322" s="15"/>
      <c r="J322" s="54">
        <v>12041.5</v>
      </c>
      <c r="K322" s="17"/>
      <c r="L322" s="54">
        <v>13205.1</v>
      </c>
      <c r="M322" s="4"/>
      <c r="N322" s="4"/>
      <c r="O322" s="4"/>
    </row>
    <row r="323" spans="3:15" ht="14.45" customHeight="1" x14ac:dyDescent="0.2">
      <c r="C323" s="44"/>
      <c r="D323" s="45"/>
      <c r="E323" s="45"/>
      <c r="F323" s="45" t="s">
        <v>145</v>
      </c>
      <c r="G323" s="45"/>
      <c r="H323" s="45"/>
      <c r="I323" s="15"/>
      <c r="J323" s="54">
        <v>-1815.15</v>
      </c>
      <c r="K323" s="17"/>
      <c r="L323" s="54">
        <v>19654.650000000001</v>
      </c>
      <c r="M323" s="4"/>
      <c r="N323" s="4"/>
      <c r="O323" s="4"/>
    </row>
    <row r="324" spans="3:15" ht="14.45" customHeight="1" x14ac:dyDescent="0.2">
      <c r="C324" s="44" t="s">
        <v>146</v>
      </c>
      <c r="D324" s="45"/>
      <c r="E324" s="45"/>
      <c r="F324" s="45"/>
      <c r="G324" s="45"/>
      <c r="H324" s="45"/>
      <c r="I324" s="15"/>
      <c r="J324" s="46">
        <v>10226.35</v>
      </c>
      <c r="K324" s="17"/>
      <c r="L324" s="46">
        <v>32859.75</v>
      </c>
      <c r="M324" s="4"/>
      <c r="N324" s="4"/>
      <c r="O324" s="4"/>
    </row>
    <row r="325" spans="3:15" ht="14.45" customHeight="1" x14ac:dyDescent="0.2">
      <c r="C325" s="44" t="s">
        <v>149</v>
      </c>
      <c r="D325" s="45"/>
      <c r="E325" s="45"/>
      <c r="F325" s="45"/>
      <c r="G325" s="45"/>
      <c r="H325" s="45"/>
      <c r="I325" s="15"/>
      <c r="J325" s="46">
        <v>10226.35</v>
      </c>
      <c r="K325" s="17"/>
      <c r="L325" s="46">
        <v>32859.75</v>
      </c>
      <c r="M325" s="4"/>
      <c r="N325" s="4"/>
      <c r="O325" s="4"/>
    </row>
    <row r="326" spans="3:15" ht="14.45" customHeight="1" x14ac:dyDescent="0.2">
      <c r="C326" s="44" t="s">
        <v>150</v>
      </c>
      <c r="D326" s="45"/>
      <c r="E326" s="45"/>
      <c r="F326" s="45"/>
      <c r="G326" s="45"/>
      <c r="H326" s="45"/>
      <c r="I326" s="15"/>
      <c r="J326" s="46">
        <v>39988.11</v>
      </c>
      <c r="K326" s="17"/>
      <c r="L326" s="46">
        <v>-24896.009999999987</v>
      </c>
      <c r="M326" s="4"/>
      <c r="N326" s="4"/>
      <c r="O326" s="4"/>
    </row>
    <row r="327" spans="3:15" ht="14.45" hidden="1" customHeight="1" x14ac:dyDescent="0.2">
      <c r="C327" s="44"/>
      <c r="D327" s="45"/>
      <c r="E327" s="45"/>
      <c r="F327" s="45"/>
      <c r="G327" s="45"/>
      <c r="H327" s="45"/>
      <c r="I327" s="15"/>
      <c r="J327" s="54"/>
      <c r="K327" s="17"/>
      <c r="L327" s="54"/>
      <c r="M327" s="4"/>
      <c r="N327" s="4"/>
      <c r="O327" s="4"/>
    </row>
    <row r="328" spans="3:15" ht="14.45" hidden="1" customHeight="1" x14ac:dyDescent="0.2">
      <c r="C328" s="44"/>
      <c r="D328" s="45"/>
      <c r="E328" s="45"/>
      <c r="F328" s="45"/>
      <c r="G328" s="45"/>
      <c r="H328" s="45"/>
      <c r="I328" s="15"/>
      <c r="J328" s="54"/>
      <c r="K328" s="17"/>
      <c r="L328" s="54"/>
      <c r="M328" s="4"/>
      <c r="N328" s="4"/>
      <c r="O328" s="4"/>
    </row>
    <row r="329" spans="3:15" ht="14.45" hidden="1" customHeight="1" x14ac:dyDescent="0.2">
      <c r="C329" s="44"/>
      <c r="D329" s="45"/>
      <c r="E329" s="45"/>
      <c r="F329" s="45"/>
      <c r="G329" s="45"/>
      <c r="H329" s="45"/>
      <c r="I329" s="15"/>
      <c r="J329" s="54"/>
      <c r="K329" s="17"/>
      <c r="L329" s="54"/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54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2042003720.1699998</v>
      </c>
      <c r="K8" s="17"/>
      <c r="L8" s="46">
        <v>2059019596.54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1439302608.3200002</v>
      </c>
      <c r="K9" s="17"/>
      <c r="L9" s="54">
        <v>1795443760.76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1439302608.3200002</v>
      </c>
      <c r="K10" s="17"/>
      <c r="L10" s="54">
        <v>1795443760.76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88</v>
      </c>
      <c r="E11" s="45"/>
      <c r="F11" s="45"/>
      <c r="G11" s="45"/>
      <c r="H11" s="45"/>
      <c r="I11" s="15"/>
      <c r="J11" s="54">
        <v>185552313.90000001</v>
      </c>
      <c r="K11" s="17"/>
      <c r="L11" s="54">
        <v>149090836.65000001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89</v>
      </c>
      <c r="E12" s="45"/>
      <c r="F12" s="45"/>
      <c r="G12" s="45"/>
      <c r="H12" s="45"/>
      <c r="I12" s="15"/>
      <c r="J12" s="54">
        <v>106696444.19999999</v>
      </c>
      <c r="K12" s="17"/>
      <c r="L12" s="54">
        <v>97201312.739999995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/>
      <c r="E13" s="45" t="s">
        <v>90</v>
      </c>
      <c r="F13" s="45"/>
      <c r="G13" s="45"/>
      <c r="H13" s="45"/>
      <c r="I13" s="15"/>
      <c r="J13" s="54">
        <v>88790963.989999995</v>
      </c>
      <c r="K13" s="17"/>
      <c r="L13" s="54">
        <v>87360557.370000005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91</v>
      </c>
      <c r="F14" s="45"/>
      <c r="G14" s="45"/>
      <c r="H14" s="45"/>
      <c r="I14" s="15"/>
      <c r="J14" s="54">
        <v>17415326.300000001</v>
      </c>
      <c r="K14" s="17"/>
      <c r="L14" s="54">
        <v>8698102.4600000009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92</v>
      </c>
      <c r="F15" s="45"/>
      <c r="G15" s="45"/>
      <c r="H15" s="45"/>
      <c r="I15" s="15"/>
      <c r="J15" s="54">
        <v>490153.91</v>
      </c>
      <c r="K15" s="17"/>
      <c r="L15" s="54">
        <v>1142652.9099999999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 t="s">
        <v>93</v>
      </c>
      <c r="E16" s="45"/>
      <c r="F16" s="45"/>
      <c r="G16" s="45"/>
      <c r="H16" s="45"/>
      <c r="I16" s="15"/>
      <c r="J16" s="54">
        <v>54977.599999999999</v>
      </c>
      <c r="K16" s="17"/>
      <c r="L16" s="54">
        <v>17283686.390000001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94</v>
      </c>
      <c r="E17" s="45"/>
      <c r="F17" s="45"/>
      <c r="G17" s="45"/>
      <c r="H17" s="45"/>
      <c r="I17" s="15"/>
      <c r="J17" s="54">
        <v>310397376.14999998</v>
      </c>
      <c r="K17" s="17"/>
      <c r="L17" s="54">
        <v>0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 t="s">
        <v>95</v>
      </c>
      <c r="D18" s="45"/>
      <c r="E18" s="45"/>
      <c r="F18" s="45"/>
      <c r="G18" s="45"/>
      <c r="H18" s="45"/>
      <c r="I18" s="15"/>
      <c r="J18" s="46">
        <v>2042003720.1699998</v>
      </c>
      <c r="K18" s="17"/>
      <c r="L18" s="46">
        <v>2059019596.5400004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96</v>
      </c>
      <c r="E19" s="45"/>
      <c r="F19" s="45"/>
      <c r="G19" s="45"/>
      <c r="H19" s="45"/>
      <c r="I19" s="15"/>
      <c r="J19" s="54">
        <v>1271354063.23</v>
      </c>
      <c r="K19" s="17"/>
      <c r="L19" s="54">
        <v>1241480077.4300001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/>
      <c r="E20" s="45" t="s">
        <v>97</v>
      </c>
      <c r="F20" s="45"/>
      <c r="G20" s="45"/>
      <c r="H20" s="45"/>
      <c r="I20" s="15"/>
      <c r="J20" s="54">
        <v>100000</v>
      </c>
      <c r="K20" s="17"/>
      <c r="L20" s="54">
        <v>100000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98</v>
      </c>
      <c r="F21" s="45"/>
      <c r="G21" s="45"/>
      <c r="H21" s="45"/>
      <c r="I21" s="15"/>
      <c r="J21" s="54">
        <v>1271254063.23</v>
      </c>
      <c r="K21" s="17"/>
      <c r="L21" s="54">
        <v>1241380077.4300001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/>
      <c r="F22" s="45" t="s">
        <v>99</v>
      </c>
      <c r="G22" s="45"/>
      <c r="H22" s="45"/>
      <c r="I22" s="15"/>
      <c r="J22" s="54">
        <v>1223731285.5599999</v>
      </c>
      <c r="K22" s="17"/>
      <c r="L22" s="54">
        <v>1193368570.26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100</v>
      </c>
      <c r="G23" s="45"/>
      <c r="H23" s="45"/>
      <c r="I23" s="15"/>
      <c r="J23" s="54">
        <v>-2669636.96</v>
      </c>
      <c r="K23" s="17"/>
      <c r="L23" s="54">
        <v>-2144294.4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101</v>
      </c>
      <c r="G24" s="45"/>
      <c r="H24" s="45"/>
      <c r="I24" s="15"/>
      <c r="J24" s="54">
        <v>55073624.149999999</v>
      </c>
      <c r="K24" s="17"/>
      <c r="L24" s="54">
        <v>54894011.090000004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/>
      <c r="F25" s="45" t="s">
        <v>176</v>
      </c>
      <c r="G25" s="45"/>
      <c r="H25" s="45"/>
      <c r="I25" s="15"/>
      <c r="J25" s="54">
        <v>-4881209.5199999996</v>
      </c>
      <c r="K25" s="17"/>
      <c r="L25" s="54">
        <v>-4738209.5199999996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 t="s">
        <v>102</v>
      </c>
      <c r="E26" s="45"/>
      <c r="F26" s="45"/>
      <c r="G26" s="45"/>
      <c r="H26" s="45"/>
      <c r="I26" s="15"/>
      <c r="J26" s="54">
        <v>770649656.94000006</v>
      </c>
      <c r="K26" s="17"/>
      <c r="L26" s="54">
        <v>817539519.11000001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 t="s">
        <v>103</v>
      </c>
      <c r="F27" s="45"/>
      <c r="G27" s="45"/>
      <c r="H27" s="45"/>
      <c r="I27" s="15"/>
      <c r="J27" s="54">
        <v>396600000</v>
      </c>
      <c r="K27" s="17"/>
      <c r="L27" s="54">
        <v>396600000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104</v>
      </c>
      <c r="G28" s="45"/>
      <c r="H28" s="45"/>
      <c r="I28" s="15"/>
      <c r="J28" s="54">
        <v>200000</v>
      </c>
      <c r="K28" s="17"/>
      <c r="L28" s="54">
        <v>200000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105</v>
      </c>
      <c r="G29" s="45"/>
      <c r="H29" s="45"/>
      <c r="I29" s="15"/>
      <c r="J29" s="54">
        <v>1000000</v>
      </c>
      <c r="K29" s="17"/>
      <c r="L29" s="54">
        <v>1000000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106</v>
      </c>
      <c r="G30" s="45"/>
      <c r="H30" s="45"/>
      <c r="I30" s="15"/>
      <c r="J30" s="54">
        <v>394237153.19999999</v>
      </c>
      <c r="K30" s="17"/>
      <c r="L30" s="54">
        <v>394500504.47000003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/>
      <c r="F31" s="45" t="s">
        <v>107</v>
      </c>
      <c r="G31" s="45"/>
      <c r="H31" s="45"/>
      <c r="I31" s="15"/>
      <c r="J31" s="54">
        <v>1162846.8</v>
      </c>
      <c r="K31" s="17"/>
      <c r="L31" s="54">
        <v>899495.53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108</v>
      </c>
      <c r="F32" s="45"/>
      <c r="G32" s="45"/>
      <c r="H32" s="45"/>
      <c r="I32" s="15"/>
      <c r="J32" s="54">
        <v>3875226.85</v>
      </c>
      <c r="K32" s="17"/>
      <c r="L32" s="54">
        <v>5914710.8399999999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109</v>
      </c>
      <c r="F33" s="45"/>
      <c r="G33" s="45"/>
      <c r="H33" s="45"/>
      <c r="I33" s="15"/>
      <c r="J33" s="54">
        <v>123902189.12</v>
      </c>
      <c r="K33" s="17"/>
      <c r="L33" s="54">
        <v>165633071.41999999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110</v>
      </c>
      <c r="F34" s="45"/>
      <c r="G34" s="45"/>
      <c r="H34" s="45"/>
      <c r="I34" s="15"/>
      <c r="J34" s="54">
        <v>171077117.03</v>
      </c>
      <c r="K34" s="17"/>
      <c r="L34" s="54">
        <v>163163821.12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163</v>
      </c>
      <c r="F35" s="45"/>
      <c r="G35" s="45"/>
      <c r="H35" s="45"/>
      <c r="I35" s="15"/>
      <c r="J35" s="54">
        <v>24700884.899999999</v>
      </c>
      <c r="K35" s="17"/>
      <c r="L35" s="54">
        <v>15400499.199999999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174</v>
      </c>
      <c r="F36" s="45"/>
      <c r="G36" s="45"/>
      <c r="H36" s="45"/>
      <c r="I36" s="15"/>
      <c r="J36" s="54">
        <v>4398210.38</v>
      </c>
      <c r="K36" s="17"/>
      <c r="L36" s="54">
        <v>4352534.87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198</v>
      </c>
      <c r="F37" s="45"/>
      <c r="G37" s="45"/>
      <c r="H37" s="45"/>
      <c r="I37" s="15"/>
      <c r="J37" s="54">
        <v>23203</v>
      </c>
      <c r="K37" s="17"/>
      <c r="L37" s="54">
        <v>0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112</v>
      </c>
      <c r="F38" s="45"/>
      <c r="G38" s="45"/>
      <c r="H38" s="45"/>
      <c r="I38" s="15"/>
      <c r="J38" s="54">
        <v>6609.25</v>
      </c>
      <c r="K38" s="17"/>
      <c r="L38" s="54">
        <v>53356.25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customHeight="1" x14ac:dyDescent="0.2">
      <c r="C39" s="44"/>
      <c r="D39" s="45"/>
      <c r="E39" s="45" t="s">
        <v>113</v>
      </c>
      <c r="F39" s="45"/>
      <c r="G39" s="45"/>
      <c r="H39" s="45"/>
      <c r="I39" s="15"/>
      <c r="J39" s="54">
        <v>43747845.210000001</v>
      </c>
      <c r="K39" s="17"/>
      <c r="L39" s="54">
        <v>58796915.910000004</v>
      </c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customHeight="1" x14ac:dyDescent="0.2">
      <c r="C40" s="44"/>
      <c r="D40" s="45"/>
      <c r="E40" s="45" t="s">
        <v>114</v>
      </c>
      <c r="F40" s="45"/>
      <c r="G40" s="45"/>
      <c r="H40" s="45"/>
      <c r="I40" s="15"/>
      <c r="J40" s="54">
        <v>2318371.2000000002</v>
      </c>
      <c r="K40" s="17"/>
      <c r="L40" s="54">
        <v>7624609.5</v>
      </c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1805244907.3399999</v>
      </c>
      <c r="K160" s="17"/>
      <c r="L160" s="54">
        <v>1823424038.26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-13005887.32</v>
      </c>
      <c r="K161" s="17"/>
      <c r="L161" s="54">
        <v>-6540759.8399999999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119</v>
      </c>
      <c r="G162" s="45"/>
      <c r="H162" s="45"/>
      <c r="I162" s="15"/>
      <c r="J162" s="54">
        <v>307248082.39999998</v>
      </c>
      <c r="K162" s="17"/>
      <c r="L162" s="54">
        <v>295874401.56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120</v>
      </c>
      <c r="G163" s="45"/>
      <c r="H163" s="45"/>
      <c r="I163" s="15"/>
      <c r="J163" s="54">
        <v>635888.34</v>
      </c>
      <c r="K163" s="17"/>
      <c r="L163" s="54">
        <v>417749.49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121</v>
      </c>
      <c r="G164" s="45"/>
      <c r="H164" s="45"/>
      <c r="I164" s="15"/>
      <c r="J164" s="54">
        <v>-2367615.86</v>
      </c>
      <c r="K164" s="17"/>
      <c r="L164" s="54">
        <v>-2365911.92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122</v>
      </c>
      <c r="G165" s="45"/>
      <c r="H165" s="45"/>
      <c r="I165" s="15"/>
      <c r="J165" s="54">
        <v>-307248082.39999998</v>
      </c>
      <c r="K165" s="17"/>
      <c r="L165" s="54">
        <v>-295874401.56</v>
      </c>
      <c r="M165" s="4"/>
      <c r="N165" s="4"/>
      <c r="O165" s="4"/>
    </row>
    <row r="166" spans="3:15" ht="15" x14ac:dyDescent="0.2">
      <c r="C166" s="44" t="s">
        <v>123</v>
      </c>
      <c r="D166" s="45"/>
      <c r="E166" s="45"/>
      <c r="F166" s="45"/>
      <c r="G166" s="45"/>
      <c r="H166" s="45"/>
      <c r="I166" s="15"/>
      <c r="J166" s="46">
        <v>1790507292.5</v>
      </c>
      <c r="K166" s="17"/>
      <c r="L166" s="46">
        <v>1814935115.99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124</v>
      </c>
      <c r="G167" s="45"/>
      <c r="H167" s="45"/>
      <c r="I167" s="15"/>
      <c r="J167" s="54">
        <v>-2314389333.5900002</v>
      </c>
      <c r="K167" s="17"/>
      <c r="L167" s="54">
        <v>-2340023173.3200002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125</v>
      </c>
      <c r="G168" s="45"/>
      <c r="H168" s="45"/>
      <c r="I168" s="15"/>
      <c r="J168" s="54">
        <v>264456991.19999999</v>
      </c>
      <c r="K168" s="17"/>
      <c r="L168" s="54">
        <v>269848602.14999998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166</v>
      </c>
      <c r="G169" s="45"/>
      <c r="H169" s="45"/>
      <c r="I169" s="15"/>
      <c r="J169" s="54">
        <v>-154202.18</v>
      </c>
      <c r="K169" s="17"/>
      <c r="L169" s="54">
        <v>-354563.13</v>
      </c>
      <c r="M169" s="4"/>
      <c r="N169" s="4"/>
      <c r="O169" s="4"/>
    </row>
    <row r="170" spans="3:15" ht="15" x14ac:dyDescent="0.2">
      <c r="C170" s="44" t="s">
        <v>126</v>
      </c>
      <c r="D170" s="45"/>
      <c r="E170" s="45"/>
      <c r="F170" s="45"/>
      <c r="G170" s="45"/>
      <c r="H170" s="45"/>
      <c r="I170" s="15"/>
      <c r="J170" s="46">
        <v>264302789.01999998</v>
      </c>
      <c r="K170" s="17"/>
      <c r="L170" s="46">
        <v>269494039.01999998</v>
      </c>
      <c r="M170" s="4"/>
      <c r="N170" s="4"/>
      <c r="O170" s="4"/>
    </row>
    <row r="171" spans="3:15" ht="15" x14ac:dyDescent="0.2">
      <c r="C171" s="44" t="s">
        <v>127</v>
      </c>
      <c r="D171" s="45"/>
      <c r="E171" s="45"/>
      <c r="F171" s="45"/>
      <c r="G171" s="45"/>
      <c r="H171" s="45"/>
      <c r="I171" s="15"/>
      <c r="J171" s="46">
        <v>-2050086544.5700002</v>
      </c>
      <c r="K171" s="17"/>
      <c r="L171" s="46">
        <v>-2070529134.3000002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128</v>
      </c>
      <c r="G172" s="45"/>
      <c r="H172" s="45"/>
      <c r="I172" s="15"/>
      <c r="J172" s="54">
        <v>-882488.65</v>
      </c>
      <c r="K172" s="17"/>
      <c r="L172" s="54">
        <v>-915937.08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129</v>
      </c>
      <c r="G173" s="45"/>
      <c r="H173" s="45"/>
      <c r="I173" s="15"/>
      <c r="J173" s="54">
        <v>16934422.620000001</v>
      </c>
      <c r="K173" s="17"/>
      <c r="L173" s="54">
        <v>4303841.17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130</v>
      </c>
      <c r="G174" s="45"/>
      <c r="H174" s="45"/>
      <c r="I174" s="15"/>
      <c r="J174" s="54">
        <v>263351.27</v>
      </c>
      <c r="K174" s="17"/>
      <c r="L174" s="54">
        <v>32194029.800000001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131</v>
      </c>
      <c r="G175" s="45"/>
      <c r="H175" s="45"/>
      <c r="I175" s="15"/>
      <c r="J175" s="54">
        <v>316597460</v>
      </c>
      <c r="K175" s="17"/>
      <c r="L175" s="54">
        <v>342152141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132</v>
      </c>
      <c r="G176" s="45"/>
      <c r="H176" s="45"/>
      <c r="I176" s="15"/>
      <c r="J176" s="54">
        <v>36359616</v>
      </c>
      <c r="K176" s="17"/>
      <c r="L176" s="54">
        <v>-25173661</v>
      </c>
      <c r="M176" s="4"/>
      <c r="N176" s="4"/>
      <c r="O176" s="4"/>
    </row>
    <row r="177" spans="3:15" ht="15" x14ac:dyDescent="0.2">
      <c r="C177" s="44" t="s">
        <v>133</v>
      </c>
      <c r="D177" s="45"/>
      <c r="E177" s="45"/>
      <c r="F177" s="45"/>
      <c r="G177" s="45"/>
      <c r="H177" s="45"/>
      <c r="I177" s="15"/>
      <c r="J177" s="46">
        <v>-1680814183.3300004</v>
      </c>
      <c r="K177" s="17"/>
      <c r="L177" s="46">
        <v>-1717968720.4100001</v>
      </c>
      <c r="M177" s="4"/>
      <c r="N177" s="4"/>
      <c r="O177" s="4"/>
    </row>
    <row r="178" spans="3:15" ht="15" x14ac:dyDescent="0.2">
      <c r="C178" s="44" t="s">
        <v>134</v>
      </c>
      <c r="D178" s="45"/>
      <c r="E178" s="45"/>
      <c r="F178" s="45"/>
      <c r="G178" s="45"/>
      <c r="H178" s="45"/>
      <c r="I178" s="15"/>
      <c r="J178" s="46">
        <v>109693109.1699996</v>
      </c>
      <c r="K178" s="17"/>
      <c r="L178" s="46">
        <v>96966395.579999924</v>
      </c>
      <c r="M178" s="4"/>
      <c r="N178" s="4"/>
      <c r="O178" s="4"/>
    </row>
    <row r="179" spans="3:15" ht="15" x14ac:dyDescent="0.2">
      <c r="C179" s="44"/>
      <c r="D179" s="45"/>
      <c r="E179" s="45"/>
      <c r="F179" s="45" t="s">
        <v>135</v>
      </c>
      <c r="G179" s="45"/>
      <c r="H179" s="45"/>
      <c r="I179" s="15"/>
      <c r="J179" s="54">
        <v>-48214055.439999998</v>
      </c>
      <c r="K179" s="17"/>
      <c r="L179" s="54">
        <v>-46189575.590000004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175</v>
      </c>
      <c r="G180" s="45"/>
      <c r="H180" s="45"/>
      <c r="I180" s="15"/>
      <c r="J180" s="54">
        <v>-708238.91</v>
      </c>
      <c r="K180" s="17"/>
      <c r="L180" s="54">
        <v>-544266.68999999994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136</v>
      </c>
      <c r="G181" s="45"/>
      <c r="H181" s="45"/>
      <c r="I181" s="15"/>
      <c r="J181" s="54">
        <v>-11374235.050000001</v>
      </c>
      <c r="K181" s="17"/>
      <c r="L181" s="54">
        <v>-8283945.5300000003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137</v>
      </c>
      <c r="G182" s="45"/>
      <c r="H182" s="45"/>
      <c r="I182" s="15"/>
      <c r="J182" s="54">
        <v>-3322060.26</v>
      </c>
      <c r="K182" s="17"/>
      <c r="L182" s="54">
        <v>-4269548.72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138</v>
      </c>
      <c r="G183" s="45"/>
      <c r="H183" s="45"/>
      <c r="I183" s="15"/>
      <c r="J183" s="54">
        <v>-5175098.34</v>
      </c>
      <c r="K183" s="17"/>
      <c r="L183" s="54">
        <v>-3577217.61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139</v>
      </c>
      <c r="G184" s="45"/>
      <c r="H184" s="45"/>
      <c r="I184" s="15"/>
      <c r="J184" s="54">
        <v>-614733.41</v>
      </c>
      <c r="K184" s="17"/>
      <c r="L184" s="54">
        <v>-566078.07999999996</v>
      </c>
      <c r="M184" s="4"/>
      <c r="N184" s="4"/>
      <c r="O184" s="4"/>
    </row>
    <row r="185" spans="3:15" ht="15" x14ac:dyDescent="0.2">
      <c r="C185" s="44" t="s">
        <v>140</v>
      </c>
      <c r="D185" s="45"/>
      <c r="E185" s="45"/>
      <c r="F185" s="45"/>
      <c r="G185" s="45"/>
      <c r="H185" s="45"/>
      <c r="I185" s="15"/>
      <c r="J185" s="46">
        <v>-69408421.409999982</v>
      </c>
      <c r="K185" s="17"/>
      <c r="L185" s="46">
        <v>-63430632.219999999</v>
      </c>
      <c r="M185" s="4"/>
      <c r="N185" s="4"/>
      <c r="O185" s="4"/>
    </row>
    <row r="186" spans="3:15" ht="15" x14ac:dyDescent="0.2">
      <c r="C186" s="44" t="s">
        <v>141</v>
      </c>
      <c r="D186" s="45"/>
      <c r="E186" s="45"/>
      <c r="F186" s="45"/>
      <c r="G186" s="45"/>
      <c r="H186" s="45"/>
      <c r="I186" s="15"/>
      <c r="J186" s="46">
        <v>-1750222604.7400005</v>
      </c>
      <c r="K186" s="17"/>
      <c r="L186" s="46">
        <v>-1781399352.6300001</v>
      </c>
      <c r="M186" s="4"/>
      <c r="N186" s="4"/>
      <c r="O186" s="4"/>
    </row>
    <row r="187" spans="3:15" ht="15" x14ac:dyDescent="0.2">
      <c r="C187" s="44" t="s">
        <v>142</v>
      </c>
      <c r="D187" s="45"/>
      <c r="E187" s="45"/>
      <c r="F187" s="45"/>
      <c r="G187" s="45"/>
      <c r="H187" s="45"/>
      <c r="I187" s="15"/>
      <c r="J187" s="46">
        <v>40284687.759999618</v>
      </c>
      <c r="K187" s="17"/>
      <c r="L187" s="46">
        <v>33535763.359999925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143</v>
      </c>
      <c r="G188" s="45"/>
      <c r="H188" s="45"/>
      <c r="I188" s="15"/>
      <c r="J188" s="54">
        <v>886631.63</v>
      </c>
      <c r="K188" s="17"/>
      <c r="L188" s="54">
        <v>1004209.29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144</v>
      </c>
      <c r="G189" s="45"/>
      <c r="H189" s="45"/>
      <c r="I189" s="15"/>
      <c r="J189" s="54">
        <v>-1953251.46</v>
      </c>
      <c r="K189" s="17"/>
      <c r="L189" s="54">
        <v>-1645276.49</v>
      </c>
      <c r="M189" s="4"/>
      <c r="N189" s="4"/>
      <c r="O189" s="4"/>
    </row>
    <row r="190" spans="3:15" ht="15" x14ac:dyDescent="0.2">
      <c r="C190" s="44"/>
      <c r="D190" s="45"/>
      <c r="E190" s="45"/>
      <c r="F190" s="45" t="s">
        <v>145</v>
      </c>
      <c r="G190" s="45"/>
      <c r="H190" s="45"/>
      <c r="I190" s="15"/>
      <c r="J190" s="54">
        <v>-8855352.6300000008</v>
      </c>
      <c r="K190" s="17"/>
      <c r="L190" s="54">
        <v>107661732.02</v>
      </c>
      <c r="M190" s="4"/>
      <c r="N190" s="4"/>
      <c r="O190" s="4"/>
    </row>
    <row r="191" spans="3:15" ht="15" x14ac:dyDescent="0.2">
      <c r="C191" s="44" t="s">
        <v>146</v>
      </c>
      <c r="D191" s="45"/>
      <c r="E191" s="45"/>
      <c r="F191" s="45"/>
      <c r="G191" s="45"/>
      <c r="H191" s="45"/>
      <c r="I191" s="15"/>
      <c r="J191" s="46">
        <v>-9921972.4600000009</v>
      </c>
      <c r="K191" s="17"/>
      <c r="L191" s="46">
        <v>107020664.81999999</v>
      </c>
      <c r="M191" s="4"/>
      <c r="N191" s="4"/>
      <c r="O191" s="4"/>
    </row>
    <row r="192" spans="3:15" ht="15" x14ac:dyDescent="0.2">
      <c r="C192" s="44" t="s">
        <v>149</v>
      </c>
      <c r="D192" s="45"/>
      <c r="E192" s="45"/>
      <c r="F192" s="45"/>
      <c r="G192" s="45"/>
      <c r="H192" s="45"/>
      <c r="I192" s="15"/>
      <c r="J192" s="46">
        <v>-9921972.4600000009</v>
      </c>
      <c r="K192" s="17"/>
      <c r="L192" s="46">
        <v>107020664.81999999</v>
      </c>
      <c r="M192" s="4"/>
      <c r="N192" s="4"/>
      <c r="O192" s="4"/>
    </row>
    <row r="193" spans="3:15" ht="15" x14ac:dyDescent="0.2">
      <c r="C193" s="44" t="s">
        <v>150</v>
      </c>
      <c r="D193" s="45"/>
      <c r="E193" s="45"/>
      <c r="F193" s="45"/>
      <c r="G193" s="45"/>
      <c r="H193" s="45"/>
      <c r="I193" s="15"/>
      <c r="J193" s="46">
        <v>30362715.299999617</v>
      </c>
      <c r="K193" s="17"/>
      <c r="L193" s="46">
        <v>140556428.17999992</v>
      </c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320802.3</v>
      </c>
      <c r="K312" s="17"/>
      <c r="L312" s="54">
        <v>442312.1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118</v>
      </c>
      <c r="G313" s="45"/>
      <c r="H313" s="45"/>
      <c r="I313" s="15"/>
      <c r="J313" s="54">
        <v>-2311.2199999999998</v>
      </c>
      <c r="K313" s="17"/>
      <c r="L313" s="54">
        <v>-1586.61</v>
      </c>
      <c r="M313" s="4"/>
      <c r="N313" s="4"/>
      <c r="O313" s="4"/>
    </row>
    <row r="314" spans="2:15" ht="14.45" customHeight="1" x14ac:dyDescent="0.2">
      <c r="C314" s="44"/>
      <c r="D314" s="45"/>
      <c r="E314" s="45"/>
      <c r="F314" s="45" t="s">
        <v>120</v>
      </c>
      <c r="G314" s="45"/>
      <c r="H314" s="45"/>
      <c r="I314" s="15"/>
      <c r="J314" s="54">
        <v>113</v>
      </c>
      <c r="K314" s="17"/>
      <c r="L314" s="54">
        <v>101.33</v>
      </c>
      <c r="M314" s="4"/>
      <c r="N314" s="4"/>
      <c r="O314" s="4"/>
    </row>
    <row r="315" spans="2:15" ht="14.45" customHeight="1" x14ac:dyDescent="0.2">
      <c r="C315" s="44" t="s">
        <v>123</v>
      </c>
      <c r="D315" s="45"/>
      <c r="E315" s="45"/>
      <c r="F315" s="45"/>
      <c r="G315" s="45"/>
      <c r="H315" s="45"/>
      <c r="I315" s="15"/>
      <c r="J315" s="46">
        <v>318604.08</v>
      </c>
      <c r="K315" s="17"/>
      <c r="L315" s="46">
        <v>440826.82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124</v>
      </c>
      <c r="G316" s="45"/>
      <c r="H316" s="45"/>
      <c r="I316" s="15"/>
      <c r="J316" s="54">
        <v>-129672.2</v>
      </c>
      <c r="K316" s="17"/>
      <c r="L316" s="54">
        <v>-87004.6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129</v>
      </c>
      <c r="G317" s="45"/>
      <c r="H317" s="45"/>
      <c r="I317" s="15"/>
      <c r="J317" s="54">
        <v>-52.23</v>
      </c>
      <c r="K317" s="17"/>
      <c r="L317" s="54">
        <v>-34.450000000000003</v>
      </c>
      <c r="M317" s="4"/>
      <c r="N317" s="4"/>
      <c r="O317" s="4"/>
    </row>
    <row r="318" spans="2:15" ht="14.45" customHeight="1" x14ac:dyDescent="0.2">
      <c r="C318" s="44" t="s">
        <v>133</v>
      </c>
      <c r="D318" s="45"/>
      <c r="E318" s="45"/>
      <c r="F318" s="45"/>
      <c r="G318" s="45"/>
      <c r="H318" s="45"/>
      <c r="I318" s="15"/>
      <c r="J318" s="46">
        <v>-129724.43</v>
      </c>
      <c r="K318" s="17"/>
      <c r="L318" s="46">
        <v>-87039.05</v>
      </c>
      <c r="M318" s="4"/>
      <c r="N318" s="4"/>
      <c r="O318" s="4"/>
    </row>
    <row r="319" spans="2:15" ht="14.45" customHeight="1" x14ac:dyDescent="0.2">
      <c r="C319" s="44" t="s">
        <v>134</v>
      </c>
      <c r="D319" s="45"/>
      <c r="E319" s="45"/>
      <c r="F319" s="45"/>
      <c r="G319" s="45"/>
      <c r="H319" s="45"/>
      <c r="I319" s="15"/>
      <c r="J319" s="46">
        <v>188879.65000000002</v>
      </c>
      <c r="K319" s="17"/>
      <c r="L319" s="46">
        <v>353787.77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135</v>
      </c>
      <c r="G320" s="45"/>
      <c r="H320" s="45"/>
      <c r="I320" s="15"/>
      <c r="J320" s="54">
        <v>-5631.89</v>
      </c>
      <c r="K320" s="17"/>
      <c r="L320" s="54">
        <v>-6457.47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175</v>
      </c>
      <c r="G321" s="45"/>
      <c r="H321" s="45"/>
      <c r="I321" s="15"/>
      <c r="J321" s="54">
        <v>-82.73</v>
      </c>
      <c r="K321" s="17"/>
      <c r="L321" s="54">
        <v>-76.09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136</v>
      </c>
      <c r="G322" s="45"/>
      <c r="H322" s="45"/>
      <c r="I322" s="15"/>
      <c r="J322" s="54">
        <v>-1328.62</v>
      </c>
      <c r="K322" s="17"/>
      <c r="L322" s="54">
        <v>-1158.1199999999999</v>
      </c>
      <c r="M322" s="4"/>
      <c r="N322" s="4"/>
      <c r="O322" s="4"/>
    </row>
    <row r="323" spans="3:15" ht="14.45" customHeight="1" x14ac:dyDescent="0.2">
      <c r="C323" s="44"/>
      <c r="D323" s="45"/>
      <c r="E323" s="45"/>
      <c r="F323" s="45" t="s">
        <v>137</v>
      </c>
      <c r="G323" s="45"/>
      <c r="H323" s="45"/>
      <c r="I323" s="15"/>
      <c r="J323" s="54">
        <v>-388.05</v>
      </c>
      <c r="K323" s="17"/>
      <c r="L323" s="54">
        <v>-596.9</v>
      </c>
      <c r="M323" s="4"/>
      <c r="N323" s="4"/>
      <c r="O323" s="4"/>
    </row>
    <row r="324" spans="3:15" ht="14.45" customHeight="1" x14ac:dyDescent="0.2">
      <c r="C324" s="44"/>
      <c r="D324" s="45"/>
      <c r="E324" s="45"/>
      <c r="F324" s="45" t="s">
        <v>138</v>
      </c>
      <c r="G324" s="45"/>
      <c r="H324" s="45"/>
      <c r="I324" s="15"/>
      <c r="J324" s="54">
        <v>-604.51</v>
      </c>
      <c r="K324" s="17"/>
      <c r="L324" s="54">
        <v>-500.11</v>
      </c>
      <c r="M324" s="4"/>
      <c r="N324" s="4"/>
      <c r="O324" s="4"/>
    </row>
    <row r="325" spans="3:15" ht="14.45" customHeight="1" x14ac:dyDescent="0.2">
      <c r="C325" s="44"/>
      <c r="D325" s="45"/>
      <c r="E325" s="45"/>
      <c r="F325" s="45" t="s">
        <v>139</v>
      </c>
      <c r="G325" s="45"/>
      <c r="H325" s="45"/>
      <c r="I325" s="15"/>
      <c r="J325" s="54">
        <v>-71.81</v>
      </c>
      <c r="K325" s="17"/>
      <c r="L325" s="54">
        <v>-79.14</v>
      </c>
      <c r="M325" s="4"/>
      <c r="N325" s="4"/>
      <c r="O325" s="4"/>
    </row>
    <row r="326" spans="3:15" ht="14.45" customHeight="1" x14ac:dyDescent="0.2">
      <c r="C326" s="44" t="s">
        <v>140</v>
      </c>
      <c r="D326" s="45"/>
      <c r="E326" s="45"/>
      <c r="F326" s="45"/>
      <c r="G326" s="45"/>
      <c r="H326" s="45"/>
      <c r="I326" s="15"/>
      <c r="J326" s="46">
        <v>-8107.6100000000006</v>
      </c>
      <c r="K326" s="17"/>
      <c r="L326" s="46">
        <v>-8867.83</v>
      </c>
      <c r="M326" s="4"/>
      <c r="N326" s="4"/>
      <c r="O326" s="4"/>
    </row>
    <row r="327" spans="3:15" ht="14.45" customHeight="1" x14ac:dyDescent="0.2">
      <c r="C327" s="44" t="s">
        <v>141</v>
      </c>
      <c r="D327" s="45"/>
      <c r="E327" s="45"/>
      <c r="F327" s="45"/>
      <c r="G327" s="45"/>
      <c r="H327" s="45"/>
      <c r="I327" s="15"/>
      <c r="J327" s="46">
        <v>-137832.03999999998</v>
      </c>
      <c r="K327" s="17"/>
      <c r="L327" s="46">
        <v>-95906.880000000005</v>
      </c>
      <c r="M327" s="4"/>
      <c r="N327" s="4"/>
      <c r="O327" s="4"/>
    </row>
    <row r="328" spans="3:15" ht="14.45" customHeight="1" x14ac:dyDescent="0.2">
      <c r="C328" s="44" t="s">
        <v>142</v>
      </c>
      <c r="D328" s="45"/>
      <c r="E328" s="45"/>
      <c r="F328" s="45"/>
      <c r="G328" s="45"/>
      <c r="H328" s="45"/>
      <c r="I328" s="15"/>
      <c r="J328" s="46">
        <v>180772.04000000004</v>
      </c>
      <c r="K328" s="17"/>
      <c r="L328" s="46">
        <v>344919.94</v>
      </c>
      <c r="M328" s="4"/>
      <c r="N328" s="4"/>
      <c r="O328" s="4"/>
    </row>
    <row r="329" spans="3:15" ht="14.45" customHeight="1" x14ac:dyDescent="0.2">
      <c r="C329" s="44"/>
      <c r="D329" s="45"/>
      <c r="E329" s="45"/>
      <c r="F329" s="45" t="s">
        <v>143</v>
      </c>
      <c r="G329" s="45"/>
      <c r="H329" s="45"/>
      <c r="I329" s="15"/>
      <c r="J329" s="54">
        <v>103.57</v>
      </c>
      <c r="K329" s="17"/>
      <c r="L329" s="54">
        <v>140.38999999999999</v>
      </c>
      <c r="M329" s="4"/>
      <c r="N329" s="4"/>
      <c r="O329" s="4"/>
    </row>
    <row r="330" spans="3:15" ht="14.45" customHeight="1" x14ac:dyDescent="0.2">
      <c r="C330" s="44"/>
      <c r="D330" s="45"/>
      <c r="E330" s="45"/>
      <c r="F330" s="45" t="s">
        <v>144</v>
      </c>
      <c r="G330" s="45"/>
      <c r="H330" s="45"/>
      <c r="I330" s="15"/>
      <c r="J330" s="54">
        <v>-228.16</v>
      </c>
      <c r="K330" s="17"/>
      <c r="L330" s="54">
        <v>-230.02</v>
      </c>
      <c r="M330" s="4"/>
      <c r="N330" s="4"/>
      <c r="O330" s="4"/>
    </row>
    <row r="331" spans="3:15" ht="14.45" customHeight="1" x14ac:dyDescent="0.2">
      <c r="C331" s="44"/>
      <c r="D331" s="45"/>
      <c r="E331" s="45"/>
      <c r="F331" s="45" t="s">
        <v>145</v>
      </c>
      <c r="G331" s="45"/>
      <c r="H331" s="45"/>
      <c r="I331" s="15"/>
      <c r="J331" s="54">
        <v>-1034.3900000000001</v>
      </c>
      <c r="K331" s="17"/>
      <c r="L331" s="54">
        <v>15051.51</v>
      </c>
      <c r="M331" s="4"/>
      <c r="N331" s="4"/>
      <c r="O331" s="4"/>
    </row>
    <row r="332" spans="3:15" ht="14.45" customHeight="1" x14ac:dyDescent="0.2">
      <c r="C332" s="44" t="s">
        <v>146</v>
      </c>
      <c r="D332" s="45"/>
      <c r="E332" s="45"/>
      <c r="F332" s="45"/>
      <c r="G332" s="45"/>
      <c r="H332" s="45"/>
      <c r="I332" s="15"/>
      <c r="J332" s="46">
        <v>-1158.98</v>
      </c>
      <c r="K332" s="17"/>
      <c r="L332" s="46">
        <v>14961.880000000001</v>
      </c>
      <c r="M332" s="4"/>
      <c r="N332" s="4"/>
      <c r="O332" s="4"/>
    </row>
    <row r="333" spans="3:15" ht="14.45" customHeight="1" x14ac:dyDescent="0.2">
      <c r="C333" s="44" t="s">
        <v>149</v>
      </c>
      <c r="D333" s="45"/>
      <c r="E333" s="45"/>
      <c r="F333" s="45"/>
      <c r="G333" s="45"/>
      <c r="H333" s="45"/>
      <c r="I333" s="15"/>
      <c r="J333" s="46">
        <v>-1158.98</v>
      </c>
      <c r="K333" s="17"/>
      <c r="L333" s="46">
        <v>14961.880000000001</v>
      </c>
      <c r="M333" s="4"/>
      <c r="N333" s="4"/>
      <c r="O333" s="4"/>
    </row>
    <row r="334" spans="3:15" ht="14.45" customHeight="1" x14ac:dyDescent="0.2">
      <c r="C334" s="44" t="s">
        <v>150</v>
      </c>
      <c r="D334" s="45"/>
      <c r="E334" s="45"/>
      <c r="F334" s="45"/>
      <c r="G334" s="45"/>
      <c r="H334" s="45"/>
      <c r="I334" s="15"/>
      <c r="J334" s="46">
        <v>179613.06000000003</v>
      </c>
      <c r="K334" s="17"/>
      <c r="L334" s="46">
        <v>359881.82</v>
      </c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55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19289294.559999995</v>
      </c>
      <c r="K8" s="17"/>
      <c r="L8" s="46">
        <v>18228579.289999999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15243862.35</v>
      </c>
      <c r="K9" s="17"/>
      <c r="L9" s="54">
        <v>14713760.74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10406948.35</v>
      </c>
      <c r="K10" s="17"/>
      <c r="L10" s="54">
        <v>10104736.74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/>
      <c r="E11" s="45" t="s">
        <v>156</v>
      </c>
      <c r="F11" s="45"/>
      <c r="G11" s="45"/>
      <c r="H11" s="45"/>
      <c r="I11" s="15"/>
      <c r="J11" s="54">
        <v>4836914</v>
      </c>
      <c r="K11" s="17"/>
      <c r="L11" s="54">
        <v>4609024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88</v>
      </c>
      <c r="E12" s="45"/>
      <c r="F12" s="45"/>
      <c r="G12" s="45"/>
      <c r="H12" s="45"/>
      <c r="I12" s="15"/>
      <c r="J12" s="54">
        <v>50271.199999999997</v>
      </c>
      <c r="K12" s="17"/>
      <c r="L12" s="54">
        <v>78379.990000000005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89</v>
      </c>
      <c r="E13" s="45"/>
      <c r="F13" s="45"/>
      <c r="G13" s="45"/>
      <c r="H13" s="45"/>
      <c r="I13" s="15"/>
      <c r="J13" s="54">
        <v>1149941.9099999999</v>
      </c>
      <c r="K13" s="17"/>
      <c r="L13" s="54">
        <v>1319502.02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90</v>
      </c>
      <c r="F14" s="45"/>
      <c r="G14" s="45"/>
      <c r="H14" s="45"/>
      <c r="I14" s="15"/>
      <c r="J14" s="54">
        <v>886499.62999999989</v>
      </c>
      <c r="K14" s="17"/>
      <c r="L14" s="54">
        <v>866339.3899999999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158</v>
      </c>
      <c r="F15" s="45"/>
      <c r="G15" s="45"/>
      <c r="H15" s="45"/>
      <c r="I15" s="15"/>
      <c r="J15" s="54">
        <v>172333.96</v>
      </c>
      <c r="K15" s="17"/>
      <c r="L15" s="54">
        <v>303584.77999999997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/>
      <c r="E16" s="45" t="s">
        <v>91</v>
      </c>
      <c r="F16" s="45"/>
      <c r="G16" s="45"/>
      <c r="H16" s="45"/>
      <c r="I16" s="15"/>
      <c r="J16" s="54">
        <v>91108.319999999992</v>
      </c>
      <c r="K16" s="17"/>
      <c r="L16" s="54">
        <v>149577.85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94</v>
      </c>
      <c r="E17" s="45"/>
      <c r="F17" s="45"/>
      <c r="G17" s="45"/>
      <c r="H17" s="45"/>
      <c r="I17" s="15"/>
      <c r="J17" s="54">
        <v>2845219.1</v>
      </c>
      <c r="K17" s="17"/>
      <c r="L17" s="54">
        <v>2116936.54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 t="s">
        <v>95</v>
      </c>
      <c r="D18" s="45"/>
      <c r="E18" s="45"/>
      <c r="F18" s="45"/>
      <c r="G18" s="45"/>
      <c r="H18" s="45"/>
      <c r="I18" s="15"/>
      <c r="J18" s="46">
        <v>19289294.560000006</v>
      </c>
      <c r="K18" s="17"/>
      <c r="L18" s="46">
        <v>18228579.290000003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96</v>
      </c>
      <c r="E19" s="45"/>
      <c r="F19" s="45"/>
      <c r="G19" s="45"/>
      <c r="H19" s="45"/>
      <c r="I19" s="15"/>
      <c r="J19" s="54">
        <v>10051185.25</v>
      </c>
      <c r="K19" s="17"/>
      <c r="L19" s="54">
        <v>9265242.3000000007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/>
      <c r="E20" s="45" t="s">
        <v>98</v>
      </c>
      <c r="F20" s="45"/>
      <c r="G20" s="45"/>
      <c r="H20" s="45"/>
      <c r="I20" s="15"/>
      <c r="J20" s="54">
        <v>10051185.25</v>
      </c>
      <c r="K20" s="17"/>
      <c r="L20" s="54">
        <v>9265242.3000000007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/>
      <c r="F21" s="45" t="s">
        <v>99</v>
      </c>
      <c r="G21" s="45"/>
      <c r="H21" s="45"/>
      <c r="I21" s="15"/>
      <c r="J21" s="54">
        <v>8204858.5499999998</v>
      </c>
      <c r="K21" s="17"/>
      <c r="L21" s="54">
        <v>7748776.7300000004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/>
      <c r="F22" s="45" t="s">
        <v>101</v>
      </c>
      <c r="G22" s="45"/>
      <c r="H22" s="45"/>
      <c r="I22" s="15"/>
      <c r="J22" s="54">
        <v>-290260.87</v>
      </c>
      <c r="K22" s="17"/>
      <c r="L22" s="54">
        <v>-204152.82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159</v>
      </c>
      <c r="G23" s="45"/>
      <c r="H23" s="45"/>
      <c r="I23" s="15"/>
      <c r="J23" s="54">
        <v>2136587.5699999998</v>
      </c>
      <c r="K23" s="17"/>
      <c r="L23" s="54">
        <v>1720618.39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 t="s">
        <v>102</v>
      </c>
      <c r="E24" s="45"/>
      <c r="F24" s="45"/>
      <c r="G24" s="45"/>
      <c r="H24" s="45"/>
      <c r="I24" s="15"/>
      <c r="J24" s="54">
        <v>9238109.3100000005</v>
      </c>
      <c r="K24" s="17"/>
      <c r="L24" s="54">
        <v>8963336.9900000002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 t="s">
        <v>103</v>
      </c>
      <c r="F25" s="45"/>
      <c r="G25" s="45"/>
      <c r="H25" s="45"/>
      <c r="I25" s="15"/>
      <c r="J25" s="54">
        <v>4352538</v>
      </c>
      <c r="K25" s="17"/>
      <c r="L25" s="54">
        <v>4420002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104</v>
      </c>
      <c r="G26" s="45"/>
      <c r="H26" s="45"/>
      <c r="I26" s="15"/>
      <c r="J26" s="54">
        <v>0</v>
      </c>
      <c r="K26" s="17"/>
      <c r="L26" s="54">
        <v>50000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105</v>
      </c>
      <c r="G27" s="45"/>
      <c r="H27" s="45"/>
      <c r="I27" s="15"/>
      <c r="J27" s="54">
        <v>260000</v>
      </c>
      <c r="K27" s="17"/>
      <c r="L27" s="54">
        <v>200000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106</v>
      </c>
      <c r="G28" s="45"/>
      <c r="H28" s="45"/>
      <c r="I28" s="15"/>
      <c r="J28" s="54">
        <v>1685000</v>
      </c>
      <c r="K28" s="17"/>
      <c r="L28" s="54">
        <v>1600000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160</v>
      </c>
      <c r="G29" s="45"/>
      <c r="H29" s="45"/>
      <c r="I29" s="15"/>
      <c r="J29" s="54">
        <v>2407538</v>
      </c>
      <c r="K29" s="17"/>
      <c r="L29" s="54">
        <v>2570002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 t="s">
        <v>182</v>
      </c>
      <c r="F30" s="45"/>
      <c r="G30" s="45"/>
      <c r="H30" s="45"/>
      <c r="I30" s="15"/>
      <c r="J30" s="54">
        <v>869213</v>
      </c>
      <c r="K30" s="17"/>
      <c r="L30" s="54">
        <v>810850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178</v>
      </c>
      <c r="F31" s="45"/>
      <c r="G31" s="45"/>
      <c r="H31" s="45"/>
      <c r="I31" s="15"/>
      <c r="J31" s="54">
        <v>427334</v>
      </c>
      <c r="K31" s="17"/>
      <c r="L31" s="54">
        <v>427334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/>
      <c r="F32" s="45" t="s">
        <v>183</v>
      </c>
      <c r="G32" s="45"/>
      <c r="H32" s="45"/>
      <c r="I32" s="15"/>
      <c r="J32" s="54">
        <v>427334</v>
      </c>
      <c r="K32" s="17"/>
      <c r="L32" s="54">
        <v>427334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161</v>
      </c>
      <c r="F33" s="45"/>
      <c r="G33" s="45"/>
      <c r="H33" s="45"/>
      <c r="I33" s="15"/>
      <c r="J33" s="54">
        <v>240000</v>
      </c>
      <c r="K33" s="17"/>
      <c r="L33" s="54">
        <v>240000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108</v>
      </c>
      <c r="F34" s="45"/>
      <c r="G34" s="45"/>
      <c r="H34" s="45"/>
      <c r="I34" s="15"/>
      <c r="J34" s="54">
        <v>176538.15</v>
      </c>
      <c r="K34" s="17"/>
      <c r="L34" s="54">
        <v>207715.4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109</v>
      </c>
      <c r="F35" s="45"/>
      <c r="G35" s="45"/>
      <c r="H35" s="45"/>
      <c r="I35" s="15"/>
      <c r="J35" s="54">
        <v>1232624.1000000001</v>
      </c>
      <c r="K35" s="17"/>
      <c r="L35" s="54">
        <v>1365354.5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110</v>
      </c>
      <c r="F36" s="45"/>
      <c r="G36" s="45"/>
      <c r="H36" s="45"/>
      <c r="I36" s="15"/>
      <c r="J36" s="54">
        <v>1616007.92</v>
      </c>
      <c r="K36" s="17"/>
      <c r="L36" s="54">
        <v>1426150.2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164</v>
      </c>
      <c r="F37" s="45"/>
      <c r="G37" s="45"/>
      <c r="H37" s="45"/>
      <c r="I37" s="15"/>
      <c r="J37" s="54">
        <v>12409.25</v>
      </c>
      <c r="K37" s="17"/>
      <c r="L37" s="54">
        <v>0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112</v>
      </c>
      <c r="F38" s="45"/>
      <c r="G38" s="45"/>
      <c r="H38" s="45"/>
      <c r="I38" s="15"/>
      <c r="J38" s="54">
        <v>31796.89</v>
      </c>
      <c r="K38" s="17"/>
      <c r="L38" s="54">
        <v>13271.39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customHeight="1" x14ac:dyDescent="0.2">
      <c r="C39" s="44"/>
      <c r="D39" s="45"/>
      <c r="E39" s="45" t="s">
        <v>114</v>
      </c>
      <c r="F39" s="45"/>
      <c r="G39" s="45"/>
      <c r="H39" s="45"/>
      <c r="I39" s="15"/>
      <c r="J39" s="54">
        <v>279648</v>
      </c>
      <c r="K39" s="17"/>
      <c r="L39" s="54">
        <v>52659.5</v>
      </c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11150077.550000001</v>
      </c>
      <c r="K160" s="17"/>
      <c r="L160" s="54">
        <v>10502716.529999999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3081.05</v>
      </c>
      <c r="K161" s="17"/>
      <c r="L161" s="54">
        <v>18099.02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165</v>
      </c>
      <c r="G162" s="45"/>
      <c r="H162" s="45"/>
      <c r="I162" s="15"/>
      <c r="J162" s="54">
        <v>-64670.95</v>
      </c>
      <c r="K162" s="17"/>
      <c r="L162" s="54">
        <v>-61683.199999999997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119</v>
      </c>
      <c r="G163" s="45"/>
      <c r="H163" s="45"/>
      <c r="I163" s="15"/>
      <c r="J163" s="54">
        <v>1895265.6</v>
      </c>
      <c r="K163" s="17"/>
      <c r="L163" s="54">
        <v>1848348.8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121</v>
      </c>
      <c r="G164" s="45"/>
      <c r="H164" s="45"/>
      <c r="I164" s="15"/>
      <c r="J164" s="54">
        <v>-15057.6</v>
      </c>
      <c r="K164" s="17"/>
      <c r="L164" s="54">
        <v>-15542.4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122</v>
      </c>
      <c r="G165" s="45"/>
      <c r="H165" s="45"/>
      <c r="I165" s="15"/>
      <c r="J165" s="54">
        <v>-1895265.6</v>
      </c>
      <c r="K165" s="17"/>
      <c r="L165" s="54">
        <v>-1848348.8</v>
      </c>
      <c r="M165" s="4"/>
      <c r="N165" s="4"/>
      <c r="O165" s="4"/>
    </row>
    <row r="166" spans="3:15" ht="15" x14ac:dyDescent="0.2">
      <c r="C166" s="44" t="s">
        <v>123</v>
      </c>
      <c r="D166" s="45"/>
      <c r="E166" s="45"/>
      <c r="F166" s="45"/>
      <c r="G166" s="45"/>
      <c r="H166" s="45"/>
      <c r="I166" s="15"/>
      <c r="J166" s="46">
        <v>11073430.050000003</v>
      </c>
      <c r="K166" s="17"/>
      <c r="L166" s="46">
        <v>10443589.949999999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124</v>
      </c>
      <c r="G167" s="45"/>
      <c r="H167" s="45"/>
      <c r="I167" s="15"/>
      <c r="J167" s="54">
        <v>-11590208.699999999</v>
      </c>
      <c r="K167" s="17"/>
      <c r="L167" s="54">
        <v>-11848602.65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125</v>
      </c>
      <c r="G168" s="45"/>
      <c r="H168" s="45"/>
      <c r="I168" s="15"/>
      <c r="J168" s="54">
        <v>1758465.9</v>
      </c>
      <c r="K168" s="17"/>
      <c r="L168" s="54">
        <v>1681034.55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166</v>
      </c>
      <c r="G169" s="45"/>
      <c r="H169" s="45"/>
      <c r="I169" s="15"/>
      <c r="J169" s="54">
        <v>-3707.4</v>
      </c>
      <c r="K169" s="17"/>
      <c r="L169" s="54">
        <v>1882.15</v>
      </c>
      <c r="M169" s="4"/>
      <c r="N169" s="4"/>
      <c r="O169" s="4"/>
    </row>
    <row r="170" spans="3:15" ht="15" x14ac:dyDescent="0.2">
      <c r="C170" s="44" t="s">
        <v>126</v>
      </c>
      <c r="D170" s="45"/>
      <c r="E170" s="45"/>
      <c r="F170" s="45"/>
      <c r="G170" s="45"/>
      <c r="H170" s="45"/>
      <c r="I170" s="15"/>
      <c r="J170" s="46">
        <v>1754758.5</v>
      </c>
      <c r="K170" s="17"/>
      <c r="L170" s="46">
        <v>1682916.7</v>
      </c>
      <c r="M170" s="4"/>
      <c r="N170" s="4"/>
      <c r="O170" s="4"/>
    </row>
    <row r="171" spans="3:15" ht="15" x14ac:dyDescent="0.2">
      <c r="C171" s="44" t="s">
        <v>127</v>
      </c>
      <c r="D171" s="45"/>
      <c r="E171" s="45"/>
      <c r="F171" s="45"/>
      <c r="G171" s="45"/>
      <c r="H171" s="45"/>
      <c r="I171" s="15"/>
      <c r="J171" s="46">
        <v>-9835450.1999999993</v>
      </c>
      <c r="K171" s="17"/>
      <c r="L171" s="46">
        <v>-10165685.950000001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167</v>
      </c>
      <c r="G172" s="45"/>
      <c r="H172" s="45"/>
      <c r="I172" s="15"/>
      <c r="J172" s="54">
        <v>-10689.85</v>
      </c>
      <c r="K172" s="17"/>
      <c r="L172" s="54">
        <v>-16133.9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129</v>
      </c>
      <c r="G173" s="45"/>
      <c r="H173" s="45"/>
      <c r="I173" s="15"/>
      <c r="J173" s="54">
        <v>-9482.01</v>
      </c>
      <c r="K173" s="17"/>
      <c r="L173" s="54">
        <v>-6964.21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130</v>
      </c>
      <c r="G174" s="45"/>
      <c r="H174" s="45"/>
      <c r="I174" s="15"/>
      <c r="J174" s="54">
        <v>-85000</v>
      </c>
      <c r="K174" s="17"/>
      <c r="L174" s="54">
        <v>0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131</v>
      </c>
      <c r="G175" s="45"/>
      <c r="H175" s="45"/>
      <c r="I175" s="15"/>
      <c r="J175" s="54">
        <v>417036</v>
      </c>
      <c r="K175" s="17"/>
      <c r="L175" s="54">
        <v>542398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132</v>
      </c>
      <c r="G176" s="45"/>
      <c r="H176" s="45"/>
      <c r="I176" s="15"/>
      <c r="J176" s="54">
        <v>-198000</v>
      </c>
      <c r="K176" s="17"/>
      <c r="L176" s="54">
        <v>-338000</v>
      </c>
      <c r="M176" s="4"/>
      <c r="N176" s="4"/>
      <c r="O176" s="4"/>
    </row>
    <row r="177" spans="3:15" ht="15" x14ac:dyDescent="0.2">
      <c r="C177" s="44" t="s">
        <v>133</v>
      </c>
      <c r="D177" s="45"/>
      <c r="E177" s="45"/>
      <c r="F177" s="45"/>
      <c r="G177" s="45"/>
      <c r="H177" s="45"/>
      <c r="I177" s="15"/>
      <c r="J177" s="46">
        <v>-9721586.0599999987</v>
      </c>
      <c r="K177" s="17"/>
      <c r="L177" s="46">
        <v>-9984386.0600000005</v>
      </c>
      <c r="M177" s="4"/>
      <c r="N177" s="4"/>
      <c r="O177" s="4"/>
    </row>
    <row r="178" spans="3:15" ht="15" x14ac:dyDescent="0.2">
      <c r="C178" s="44" t="s">
        <v>134</v>
      </c>
      <c r="D178" s="45"/>
      <c r="E178" s="45"/>
      <c r="F178" s="45"/>
      <c r="G178" s="45"/>
      <c r="H178" s="45"/>
      <c r="I178" s="15"/>
      <c r="J178" s="46">
        <v>1351843.9900000039</v>
      </c>
      <c r="K178" s="17"/>
      <c r="L178" s="46">
        <v>459203.88999999873</v>
      </c>
      <c r="M178" s="4"/>
      <c r="N178" s="4"/>
      <c r="O178" s="4"/>
    </row>
    <row r="179" spans="3:15" ht="15" x14ac:dyDescent="0.2">
      <c r="C179" s="44"/>
      <c r="D179" s="45"/>
      <c r="E179" s="45"/>
      <c r="F179" s="45" t="s">
        <v>135</v>
      </c>
      <c r="G179" s="45"/>
      <c r="H179" s="45"/>
      <c r="I179" s="15"/>
      <c r="J179" s="54">
        <v>-545827.02</v>
      </c>
      <c r="K179" s="17"/>
      <c r="L179" s="54">
        <v>-475895.94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136</v>
      </c>
      <c r="G180" s="45"/>
      <c r="H180" s="45"/>
      <c r="I180" s="15"/>
      <c r="J180" s="54">
        <v>-267313.86</v>
      </c>
      <c r="K180" s="17"/>
      <c r="L180" s="54">
        <v>-231877.61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137</v>
      </c>
      <c r="G181" s="45"/>
      <c r="H181" s="45"/>
      <c r="I181" s="15"/>
      <c r="J181" s="54">
        <v>-11699.71</v>
      </c>
      <c r="K181" s="17"/>
      <c r="L181" s="54">
        <v>-24441.59</v>
      </c>
      <c r="M181" s="4"/>
      <c r="N181" s="4"/>
      <c r="O181" s="4"/>
    </row>
    <row r="182" spans="3:15" ht="15" x14ac:dyDescent="0.2">
      <c r="C182" s="44" t="s">
        <v>140</v>
      </c>
      <c r="D182" s="45"/>
      <c r="E182" s="45"/>
      <c r="F182" s="45"/>
      <c r="G182" s="45"/>
      <c r="H182" s="45"/>
      <c r="I182" s="15"/>
      <c r="J182" s="46">
        <v>-824840.59</v>
      </c>
      <c r="K182" s="17"/>
      <c r="L182" s="46">
        <v>-732215.14</v>
      </c>
      <c r="M182" s="4"/>
      <c r="N182" s="4"/>
      <c r="O182" s="4"/>
    </row>
    <row r="183" spans="3:15" ht="15" x14ac:dyDescent="0.2">
      <c r="C183" s="44" t="s">
        <v>141</v>
      </c>
      <c r="D183" s="45"/>
      <c r="E183" s="45"/>
      <c r="F183" s="45"/>
      <c r="G183" s="45"/>
      <c r="H183" s="45"/>
      <c r="I183" s="15"/>
      <c r="J183" s="46">
        <v>-10546426.649999999</v>
      </c>
      <c r="K183" s="17"/>
      <c r="L183" s="46">
        <v>-10716601.200000001</v>
      </c>
      <c r="M183" s="4"/>
      <c r="N183" s="4"/>
      <c r="O183" s="4"/>
    </row>
    <row r="184" spans="3:15" ht="15" x14ac:dyDescent="0.2">
      <c r="C184" s="44" t="s">
        <v>142</v>
      </c>
      <c r="D184" s="45"/>
      <c r="E184" s="45"/>
      <c r="F184" s="45"/>
      <c r="G184" s="45"/>
      <c r="H184" s="45"/>
      <c r="I184" s="15"/>
      <c r="J184" s="46">
        <v>527003.40000000398</v>
      </c>
      <c r="K184" s="17"/>
      <c r="L184" s="46">
        <v>-273011.25000000128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143</v>
      </c>
      <c r="G185" s="45"/>
      <c r="H185" s="45"/>
      <c r="I185" s="15"/>
      <c r="J185" s="54">
        <v>-189088.67</v>
      </c>
      <c r="K185" s="17"/>
      <c r="L185" s="54">
        <v>213301.81</v>
      </c>
      <c r="M185" s="4"/>
      <c r="N185" s="4"/>
      <c r="O185" s="4"/>
    </row>
    <row r="186" spans="3:15" ht="15" x14ac:dyDescent="0.2">
      <c r="C186" s="44"/>
      <c r="D186" s="45"/>
      <c r="E186" s="45"/>
      <c r="F186" s="45" t="s">
        <v>144</v>
      </c>
      <c r="G186" s="45"/>
      <c r="H186" s="45"/>
      <c r="I186" s="15"/>
      <c r="J186" s="54">
        <v>-13794.47</v>
      </c>
      <c r="K186" s="17"/>
      <c r="L186" s="54">
        <v>-8329.76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145</v>
      </c>
      <c r="G187" s="45"/>
      <c r="H187" s="45"/>
      <c r="I187" s="15"/>
      <c r="J187" s="54">
        <v>131961.56</v>
      </c>
      <c r="K187" s="17"/>
      <c r="L187" s="54">
        <v>626550.92000000004</v>
      </c>
      <c r="M187" s="4"/>
      <c r="N187" s="4"/>
      <c r="O187" s="4"/>
    </row>
    <row r="188" spans="3:15" ht="15" x14ac:dyDescent="0.2">
      <c r="C188" s="44" t="s">
        <v>146</v>
      </c>
      <c r="D188" s="45"/>
      <c r="E188" s="45"/>
      <c r="F188" s="45"/>
      <c r="G188" s="45"/>
      <c r="H188" s="45"/>
      <c r="I188" s="15"/>
      <c r="J188" s="46">
        <v>-70921.580000000016</v>
      </c>
      <c r="K188" s="17"/>
      <c r="L188" s="46">
        <v>831522.97</v>
      </c>
      <c r="M188" s="4"/>
      <c r="N188" s="4"/>
      <c r="O188" s="4"/>
    </row>
    <row r="189" spans="3:15" ht="15" x14ac:dyDescent="0.2">
      <c r="C189" s="44" t="s">
        <v>149</v>
      </c>
      <c r="D189" s="45"/>
      <c r="E189" s="45"/>
      <c r="F189" s="45"/>
      <c r="G189" s="45"/>
      <c r="H189" s="45"/>
      <c r="I189" s="15"/>
      <c r="J189" s="46">
        <v>-70921.580000000016</v>
      </c>
      <c r="K189" s="17"/>
      <c r="L189" s="46">
        <v>831522.97</v>
      </c>
      <c r="M189" s="4"/>
      <c r="N189" s="4"/>
      <c r="O189" s="4"/>
    </row>
    <row r="190" spans="3:15" ht="15" x14ac:dyDescent="0.2">
      <c r="C190" s="44" t="s">
        <v>150</v>
      </c>
      <c r="D190" s="45"/>
      <c r="E190" s="45"/>
      <c r="F190" s="45"/>
      <c r="G190" s="45"/>
      <c r="H190" s="45"/>
      <c r="I190" s="15"/>
      <c r="J190" s="46">
        <v>456081.82000000397</v>
      </c>
      <c r="K190" s="17"/>
      <c r="L190" s="46">
        <v>558511.71999999869</v>
      </c>
      <c r="M190" s="4"/>
      <c r="N190" s="4"/>
      <c r="O190" s="4"/>
    </row>
    <row r="191" spans="3:15" ht="15" hidden="1" x14ac:dyDescent="0.2">
      <c r="C191" s="44"/>
      <c r="D191" s="45"/>
      <c r="E191" s="45"/>
      <c r="F191" s="45"/>
      <c r="G191" s="45"/>
      <c r="H191" s="45"/>
      <c r="I191" s="15"/>
      <c r="J191" s="54"/>
      <c r="K191" s="17"/>
      <c r="L191" s="54"/>
      <c r="M191" s="4"/>
      <c r="N191" s="4"/>
      <c r="O191" s="4"/>
    </row>
    <row r="192" spans="3:15" ht="15" hidden="1" x14ac:dyDescent="0.2">
      <c r="C192" s="44"/>
      <c r="D192" s="45"/>
      <c r="E192" s="45"/>
      <c r="F192" s="45"/>
      <c r="G192" s="45"/>
      <c r="H192" s="45"/>
      <c r="I192" s="15"/>
      <c r="J192" s="54"/>
      <c r="K192" s="17"/>
      <c r="L192" s="54"/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1493866.35</v>
      </c>
      <c r="K312" s="17"/>
      <c r="L312" s="54">
        <v>1283760.03</v>
      </c>
      <c r="M312" s="4"/>
      <c r="N312" s="4"/>
      <c r="O312" s="4"/>
    </row>
    <row r="313" spans="2:15" ht="14.45" customHeight="1" x14ac:dyDescent="0.2">
      <c r="C313" s="44" t="s">
        <v>123</v>
      </c>
      <c r="D313" s="45"/>
      <c r="E313" s="45"/>
      <c r="F313" s="45"/>
      <c r="G313" s="45"/>
      <c r="H313" s="45"/>
      <c r="I313" s="15"/>
      <c r="J313" s="46">
        <v>1493866.35</v>
      </c>
      <c r="K313" s="17"/>
      <c r="L313" s="46">
        <v>1283760.03</v>
      </c>
      <c r="M313" s="4"/>
      <c r="N313" s="4"/>
      <c r="O313" s="4"/>
    </row>
    <row r="314" spans="2:15" ht="14.45" customHeight="1" x14ac:dyDescent="0.2">
      <c r="C314" s="44"/>
      <c r="D314" s="45"/>
      <c r="E314" s="45"/>
      <c r="F314" s="45" t="s">
        <v>124</v>
      </c>
      <c r="G314" s="45"/>
      <c r="H314" s="45"/>
      <c r="I314" s="15"/>
      <c r="J314" s="54">
        <v>-1474124.8</v>
      </c>
      <c r="K314" s="17"/>
      <c r="L314" s="54">
        <v>-1750899.2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130</v>
      </c>
      <c r="G315" s="45"/>
      <c r="H315" s="45"/>
      <c r="I315" s="15"/>
      <c r="J315" s="54">
        <v>-10000</v>
      </c>
      <c r="K315" s="17"/>
      <c r="L315" s="54">
        <v>-90000</v>
      </c>
      <c r="M315" s="4"/>
      <c r="N315" s="4"/>
      <c r="O315" s="4"/>
    </row>
    <row r="316" spans="2:15" ht="14.45" customHeight="1" x14ac:dyDescent="0.2">
      <c r="C316" s="44" t="s">
        <v>133</v>
      </c>
      <c r="D316" s="45"/>
      <c r="E316" s="45"/>
      <c r="F316" s="45"/>
      <c r="G316" s="45"/>
      <c r="H316" s="45"/>
      <c r="I316" s="15"/>
      <c r="J316" s="46">
        <v>-1484124.8</v>
      </c>
      <c r="K316" s="17"/>
      <c r="L316" s="46">
        <v>-1840899.2</v>
      </c>
      <c r="M316" s="4"/>
      <c r="N316" s="4"/>
      <c r="O316" s="4"/>
    </row>
    <row r="317" spans="2:15" ht="14.45" customHeight="1" x14ac:dyDescent="0.2">
      <c r="C317" s="44" t="s">
        <v>134</v>
      </c>
      <c r="D317" s="45"/>
      <c r="E317" s="45"/>
      <c r="F317" s="45"/>
      <c r="G317" s="45"/>
      <c r="H317" s="45"/>
      <c r="I317" s="15"/>
      <c r="J317" s="46">
        <v>9741.5500000000466</v>
      </c>
      <c r="K317" s="17"/>
      <c r="L317" s="46">
        <v>-557139.16999999993</v>
      </c>
      <c r="M317" s="4"/>
      <c r="N317" s="4"/>
      <c r="O317" s="4"/>
    </row>
    <row r="318" spans="2:15" ht="14.45" customHeight="1" x14ac:dyDescent="0.2">
      <c r="C318" s="44"/>
      <c r="D318" s="45"/>
      <c r="E318" s="45"/>
      <c r="F318" s="45" t="s">
        <v>135</v>
      </c>
      <c r="G318" s="45"/>
      <c r="H318" s="45"/>
      <c r="I318" s="15"/>
      <c r="J318" s="54">
        <v>-73129.78</v>
      </c>
      <c r="K318" s="17"/>
      <c r="L318" s="54">
        <v>-61171.71</v>
      </c>
      <c r="M318" s="4"/>
      <c r="N318" s="4"/>
      <c r="O318" s="4"/>
    </row>
    <row r="319" spans="2:15" ht="14.45" customHeight="1" x14ac:dyDescent="0.2">
      <c r="C319" s="44"/>
      <c r="D319" s="45"/>
      <c r="E319" s="45"/>
      <c r="F319" s="45" t="s">
        <v>136</v>
      </c>
      <c r="G319" s="45"/>
      <c r="H319" s="45"/>
      <c r="I319" s="15"/>
      <c r="J319" s="54">
        <v>-35814.31</v>
      </c>
      <c r="K319" s="17"/>
      <c r="L319" s="54">
        <v>-29805.56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137</v>
      </c>
      <c r="G320" s="45"/>
      <c r="H320" s="45"/>
      <c r="I320" s="15"/>
      <c r="J320" s="54">
        <v>-1567.51</v>
      </c>
      <c r="K320" s="17"/>
      <c r="L320" s="54">
        <v>-3141.7299999999996</v>
      </c>
      <c r="M320" s="4"/>
      <c r="N320" s="4"/>
      <c r="O320" s="4"/>
    </row>
    <row r="321" spans="3:15" ht="14.45" customHeight="1" x14ac:dyDescent="0.2">
      <c r="C321" s="44" t="s">
        <v>140</v>
      </c>
      <c r="D321" s="45"/>
      <c r="E321" s="45"/>
      <c r="F321" s="45"/>
      <c r="G321" s="45"/>
      <c r="H321" s="45"/>
      <c r="I321" s="15"/>
      <c r="J321" s="46">
        <v>-110511.59999999999</v>
      </c>
      <c r="K321" s="17"/>
      <c r="L321" s="46">
        <v>-94119</v>
      </c>
      <c r="M321" s="4"/>
      <c r="N321" s="4"/>
      <c r="O321" s="4"/>
    </row>
    <row r="322" spans="3:15" ht="14.45" customHeight="1" x14ac:dyDescent="0.2">
      <c r="C322" s="44" t="s">
        <v>141</v>
      </c>
      <c r="D322" s="45"/>
      <c r="E322" s="45"/>
      <c r="F322" s="45"/>
      <c r="G322" s="45"/>
      <c r="H322" s="45"/>
      <c r="I322" s="15"/>
      <c r="J322" s="46">
        <v>-1594636.4000000001</v>
      </c>
      <c r="K322" s="17"/>
      <c r="L322" s="46">
        <v>-1935018.2</v>
      </c>
      <c r="M322" s="4"/>
      <c r="N322" s="4"/>
      <c r="O322" s="4"/>
    </row>
    <row r="323" spans="3:15" ht="14.45" customHeight="1" x14ac:dyDescent="0.2">
      <c r="C323" s="44" t="s">
        <v>142</v>
      </c>
      <c r="D323" s="45"/>
      <c r="E323" s="45"/>
      <c r="F323" s="45"/>
      <c r="G323" s="45"/>
      <c r="H323" s="45"/>
      <c r="I323" s="15"/>
      <c r="J323" s="46">
        <v>-100770.04999999994</v>
      </c>
      <c r="K323" s="17"/>
      <c r="L323" s="46">
        <v>-651258.16999999993</v>
      </c>
      <c r="M323" s="4"/>
      <c r="N323" s="4"/>
      <c r="O323" s="4"/>
    </row>
    <row r="324" spans="3:15" ht="14.45" customHeight="1" x14ac:dyDescent="0.2">
      <c r="C324" s="44"/>
      <c r="D324" s="45"/>
      <c r="E324" s="45"/>
      <c r="F324" s="45" t="s">
        <v>145</v>
      </c>
      <c r="G324" s="45"/>
      <c r="H324" s="45"/>
      <c r="I324" s="15"/>
      <c r="J324" s="54">
        <v>14662</v>
      </c>
      <c r="K324" s="17"/>
      <c r="L324" s="54">
        <v>62972</v>
      </c>
      <c r="M324" s="4"/>
      <c r="N324" s="4"/>
      <c r="O324" s="4"/>
    </row>
    <row r="325" spans="3:15" ht="14.45" customHeight="1" x14ac:dyDescent="0.2">
      <c r="C325" s="44" t="s">
        <v>146</v>
      </c>
      <c r="D325" s="45"/>
      <c r="E325" s="45"/>
      <c r="F325" s="45"/>
      <c r="G325" s="45"/>
      <c r="H325" s="45"/>
      <c r="I325" s="15"/>
      <c r="J325" s="46">
        <v>14662</v>
      </c>
      <c r="K325" s="17"/>
      <c r="L325" s="46">
        <v>62972</v>
      </c>
      <c r="M325" s="4"/>
      <c r="N325" s="4"/>
      <c r="O325" s="4"/>
    </row>
    <row r="326" spans="3:15" ht="14.45" customHeight="1" x14ac:dyDescent="0.2">
      <c r="C326" s="44" t="s">
        <v>149</v>
      </c>
      <c r="D326" s="45"/>
      <c r="E326" s="45"/>
      <c r="F326" s="45"/>
      <c r="G326" s="45"/>
      <c r="H326" s="45"/>
      <c r="I326" s="15"/>
      <c r="J326" s="46">
        <v>14662</v>
      </c>
      <c r="K326" s="17"/>
      <c r="L326" s="46">
        <v>62972</v>
      </c>
      <c r="M326" s="4"/>
      <c r="N326" s="4"/>
      <c r="O326" s="4"/>
    </row>
    <row r="327" spans="3:15" ht="14.45" customHeight="1" x14ac:dyDescent="0.2">
      <c r="C327" s="44" t="s">
        <v>150</v>
      </c>
      <c r="D327" s="45"/>
      <c r="E327" s="45"/>
      <c r="F327" s="45"/>
      <c r="G327" s="45"/>
      <c r="H327" s="45"/>
      <c r="I327" s="15"/>
      <c r="J327" s="46">
        <v>-86108.049999999945</v>
      </c>
      <c r="K327" s="17"/>
      <c r="L327" s="46">
        <v>-588286.16999999993</v>
      </c>
      <c r="M327" s="4"/>
      <c r="N327" s="4"/>
      <c r="O327" s="4"/>
    </row>
    <row r="328" spans="3:15" ht="14.45" hidden="1" customHeight="1" x14ac:dyDescent="0.2">
      <c r="C328" s="44"/>
      <c r="D328" s="45"/>
      <c r="E328" s="45"/>
      <c r="F328" s="45"/>
      <c r="G328" s="45"/>
      <c r="H328" s="45"/>
      <c r="I328" s="15"/>
      <c r="J328" s="54"/>
      <c r="K328" s="17"/>
      <c r="L328" s="54"/>
      <c r="M328" s="4"/>
      <c r="N328" s="4"/>
      <c r="O328" s="4"/>
    </row>
    <row r="329" spans="3:15" ht="14.45" hidden="1" customHeight="1" x14ac:dyDescent="0.2">
      <c r="C329" s="44"/>
      <c r="D329" s="45"/>
      <c r="E329" s="45"/>
      <c r="F329" s="45"/>
      <c r="G329" s="45"/>
      <c r="H329" s="45"/>
      <c r="I329" s="15"/>
      <c r="J329" s="54"/>
      <c r="K329" s="17"/>
      <c r="L329" s="54"/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/>
      <c r="D464" s="45"/>
      <c r="E464" s="45"/>
      <c r="F464" s="45" t="s">
        <v>117</v>
      </c>
      <c r="G464" s="45"/>
      <c r="H464" s="45"/>
      <c r="I464" s="15"/>
      <c r="J464" s="54">
        <v>3116517.05</v>
      </c>
      <c r="K464" s="17"/>
      <c r="L464" s="54">
        <v>2978615.1</v>
      </c>
      <c r="AB464" s="1"/>
      <c r="AC464" s="1"/>
      <c r="AD464" s="1"/>
      <c r="AE464" s="1"/>
      <c r="AF464" s="1"/>
      <c r="AG464" s="1"/>
    </row>
    <row r="465" spans="3:12" s="4" customFormat="1" ht="14.45" customHeight="1" x14ac:dyDescent="0.2">
      <c r="C465" s="44"/>
      <c r="D465" s="45"/>
      <c r="E465" s="45"/>
      <c r="F465" s="45" t="s">
        <v>118</v>
      </c>
      <c r="G465" s="45"/>
      <c r="H465" s="45"/>
      <c r="I465" s="15"/>
      <c r="J465" s="54">
        <v>-1300.5999999999999</v>
      </c>
      <c r="K465" s="17"/>
      <c r="L465" s="54">
        <v>-7916.3</v>
      </c>
    </row>
    <row r="466" spans="3:12" s="4" customFormat="1" ht="14.45" customHeight="1" x14ac:dyDescent="0.2">
      <c r="C466" s="44" t="s">
        <v>123</v>
      </c>
      <c r="D466" s="45"/>
      <c r="E466" s="45"/>
      <c r="F466" s="45"/>
      <c r="G466" s="45"/>
      <c r="H466" s="45"/>
      <c r="I466" s="15"/>
      <c r="J466" s="46">
        <v>3115216.4499999997</v>
      </c>
      <c r="K466" s="17"/>
      <c r="L466" s="46">
        <v>2970698.8000000003</v>
      </c>
    </row>
    <row r="467" spans="3:12" s="4" customFormat="1" ht="14.45" customHeight="1" x14ac:dyDescent="0.2">
      <c r="C467" s="44"/>
      <c r="D467" s="45"/>
      <c r="E467" s="45"/>
      <c r="F467" s="45" t="s">
        <v>124</v>
      </c>
      <c r="G467" s="45"/>
      <c r="H467" s="45"/>
      <c r="I467" s="15"/>
      <c r="J467" s="54">
        <v>-2325357.85</v>
      </c>
      <c r="K467" s="17"/>
      <c r="L467" s="54">
        <v>-2383215</v>
      </c>
    </row>
    <row r="468" spans="3:12" s="4" customFormat="1" ht="14.45" customHeight="1" x14ac:dyDescent="0.2">
      <c r="C468" s="44" t="s">
        <v>127</v>
      </c>
      <c r="D468" s="45"/>
      <c r="E468" s="45"/>
      <c r="F468" s="45"/>
      <c r="G468" s="45"/>
      <c r="H468" s="45"/>
      <c r="I468" s="15"/>
      <c r="J468" s="46">
        <v>-2325357.85</v>
      </c>
      <c r="K468" s="17"/>
      <c r="L468" s="46">
        <v>-2383215</v>
      </c>
    </row>
    <row r="469" spans="3:12" s="4" customFormat="1" ht="14.45" customHeight="1" x14ac:dyDescent="0.2">
      <c r="C469" s="44"/>
      <c r="D469" s="45"/>
      <c r="E469" s="45"/>
      <c r="F469" s="45" t="s">
        <v>130</v>
      </c>
      <c r="G469" s="45"/>
      <c r="H469" s="45"/>
      <c r="I469" s="15"/>
      <c r="J469" s="54">
        <v>162464</v>
      </c>
      <c r="K469" s="17"/>
      <c r="L469" s="54">
        <v>-36666</v>
      </c>
    </row>
    <row r="470" spans="3:12" s="4" customFormat="1" ht="14.45" customHeight="1" x14ac:dyDescent="0.2">
      <c r="C470" s="44"/>
      <c r="D470" s="45"/>
      <c r="E470" s="45"/>
      <c r="F470" s="45" t="s">
        <v>184</v>
      </c>
      <c r="G470" s="45"/>
      <c r="H470" s="45"/>
      <c r="I470" s="15"/>
      <c r="J470" s="54">
        <v>-58363</v>
      </c>
      <c r="K470" s="17"/>
      <c r="L470" s="54">
        <v>-31585</v>
      </c>
    </row>
    <row r="471" spans="3:12" s="4" customFormat="1" ht="14.45" customHeight="1" x14ac:dyDescent="0.2">
      <c r="C471" s="44" t="s">
        <v>133</v>
      </c>
      <c r="D471" s="45"/>
      <c r="E471" s="45"/>
      <c r="F471" s="45"/>
      <c r="G471" s="45"/>
      <c r="H471" s="45"/>
      <c r="I471" s="15"/>
      <c r="J471" s="46">
        <v>-2221256.85</v>
      </c>
      <c r="K471" s="17"/>
      <c r="L471" s="46">
        <v>-2451466</v>
      </c>
    </row>
    <row r="472" spans="3:12" s="4" customFormat="1" ht="14.45" customHeight="1" x14ac:dyDescent="0.2">
      <c r="C472" s="44" t="s">
        <v>134</v>
      </c>
      <c r="D472" s="45"/>
      <c r="E472" s="45"/>
      <c r="F472" s="45"/>
      <c r="G472" s="45"/>
      <c r="H472" s="45"/>
      <c r="I472" s="15"/>
      <c r="J472" s="46">
        <v>893959.59999999963</v>
      </c>
      <c r="K472" s="17"/>
      <c r="L472" s="46">
        <v>519232.80000000028</v>
      </c>
    </row>
    <row r="473" spans="3:12" s="4" customFormat="1" ht="14.45" customHeight="1" x14ac:dyDescent="0.2">
      <c r="C473" s="44"/>
      <c r="D473" s="45"/>
      <c r="E473" s="45"/>
      <c r="F473" s="45" t="s">
        <v>135</v>
      </c>
      <c r="G473" s="45"/>
      <c r="H473" s="45"/>
      <c r="I473" s="15"/>
      <c r="J473" s="54">
        <v>-342344.53</v>
      </c>
      <c r="K473" s="17"/>
      <c r="L473" s="54">
        <v>-320861.09999999998</v>
      </c>
    </row>
    <row r="474" spans="3:12" s="4" customFormat="1" ht="14.45" customHeight="1" x14ac:dyDescent="0.2">
      <c r="C474" s="44"/>
      <c r="D474" s="45"/>
      <c r="E474" s="45"/>
      <c r="F474" s="45" t="s">
        <v>136</v>
      </c>
      <c r="G474" s="45"/>
      <c r="H474" s="45"/>
      <c r="I474" s="15"/>
      <c r="J474" s="54">
        <v>-167659.81</v>
      </c>
      <c r="K474" s="17"/>
      <c r="L474" s="54">
        <v>-156337.75</v>
      </c>
    </row>
    <row r="475" spans="3:12" s="4" customFormat="1" ht="14.45" customHeight="1" x14ac:dyDescent="0.2">
      <c r="C475" s="44"/>
      <c r="D475" s="45"/>
      <c r="E475" s="45"/>
      <c r="F475" s="45" t="s">
        <v>137</v>
      </c>
      <c r="G475" s="45"/>
      <c r="H475" s="45"/>
      <c r="I475" s="15"/>
      <c r="J475" s="54">
        <v>-7338.08</v>
      </c>
      <c r="K475" s="17"/>
      <c r="L475" s="54">
        <v>-16479.150000000001</v>
      </c>
    </row>
    <row r="476" spans="3:12" s="4" customFormat="1" ht="14.45" customHeight="1" x14ac:dyDescent="0.2">
      <c r="C476" s="44" t="s">
        <v>140</v>
      </c>
      <c r="D476" s="45"/>
      <c r="E476" s="45"/>
      <c r="F476" s="45"/>
      <c r="G476" s="45"/>
      <c r="H476" s="45"/>
      <c r="I476" s="15"/>
      <c r="J476" s="46">
        <v>-517342.42000000004</v>
      </c>
      <c r="K476" s="17"/>
      <c r="L476" s="46">
        <v>-493678</v>
      </c>
    </row>
    <row r="477" spans="3:12" s="4" customFormat="1" ht="14.45" customHeight="1" x14ac:dyDescent="0.2">
      <c r="C477" s="44" t="s">
        <v>141</v>
      </c>
      <c r="D477" s="45"/>
      <c r="E477" s="45"/>
      <c r="F477" s="45"/>
      <c r="G477" s="45"/>
      <c r="H477" s="45"/>
      <c r="I477" s="15"/>
      <c r="J477" s="46">
        <v>-2738599.27</v>
      </c>
      <c r="K477" s="17"/>
      <c r="L477" s="46">
        <v>-2945144</v>
      </c>
    </row>
    <row r="478" spans="3:12" s="4" customFormat="1" ht="14.45" customHeight="1" x14ac:dyDescent="0.2">
      <c r="C478" s="44" t="s">
        <v>142</v>
      </c>
      <c r="D478" s="45"/>
      <c r="E478" s="45"/>
      <c r="F478" s="45"/>
      <c r="G478" s="45"/>
      <c r="H478" s="45"/>
      <c r="I478" s="15"/>
      <c r="J478" s="46">
        <v>376617.17999999959</v>
      </c>
      <c r="K478" s="17"/>
      <c r="L478" s="46">
        <v>25554.800000000279</v>
      </c>
    </row>
    <row r="479" spans="3:12" ht="15" x14ac:dyDescent="0.2">
      <c r="C479" s="44"/>
      <c r="D479" s="45"/>
      <c r="E479" s="45"/>
      <c r="F479" s="45" t="s">
        <v>170</v>
      </c>
      <c r="G479" s="45"/>
      <c r="H479" s="45"/>
      <c r="I479" s="15"/>
      <c r="J479" s="54">
        <v>39352</v>
      </c>
      <c r="K479" s="17"/>
      <c r="L479" s="54">
        <v>161568.6</v>
      </c>
    </row>
    <row r="480" spans="3:12" ht="15" x14ac:dyDescent="0.2">
      <c r="C480" s="44" t="s">
        <v>146</v>
      </c>
      <c r="D480" s="45"/>
      <c r="E480" s="45"/>
      <c r="F480" s="45"/>
      <c r="G480" s="45"/>
      <c r="H480" s="45"/>
      <c r="I480" s="15"/>
      <c r="J480" s="46">
        <v>39352</v>
      </c>
      <c r="K480" s="17"/>
      <c r="L480" s="46">
        <v>161568.6</v>
      </c>
    </row>
    <row r="481" spans="3:12" ht="15" x14ac:dyDescent="0.2">
      <c r="C481" s="44" t="s">
        <v>172</v>
      </c>
      <c r="D481" s="45"/>
      <c r="E481" s="45"/>
      <c r="F481" s="45"/>
      <c r="G481" s="45"/>
      <c r="H481" s="45"/>
      <c r="I481" s="15"/>
      <c r="J481" s="46">
        <v>39352</v>
      </c>
      <c r="K481" s="17"/>
      <c r="L481" s="46">
        <v>161568.6</v>
      </c>
    </row>
    <row r="482" spans="3:12" ht="15" x14ac:dyDescent="0.2">
      <c r="C482" s="44" t="s">
        <v>173</v>
      </c>
      <c r="D482" s="45"/>
      <c r="E482" s="45"/>
      <c r="F482" s="45"/>
      <c r="G482" s="45"/>
      <c r="H482" s="45"/>
      <c r="I482" s="15"/>
      <c r="J482" s="46">
        <v>415969.17999999959</v>
      </c>
      <c r="K482" s="17"/>
      <c r="L482" s="46">
        <v>187123.40000000029</v>
      </c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1" manualBreakCount="1">
    <brk id="309" max="16383" man="1"/>
  </rowBreak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56">
    <tabColor rgb="FFFFD1D1"/>
    <pageSetUpPr autoPageBreaks="0"/>
  </sheetPr>
  <dimension ref="A1:BZ616"/>
  <sheetViews>
    <sheetView showGridLines="0" showRowColHeaders="0" topLeftCell="A185" zoomScale="85" zoomScaleNormal="85" zoomScaleSheetLayoutView="85" workbookViewId="0">
      <selection activeCell="H320" sqref="H320"/>
    </sheetView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204114268.16000003</v>
      </c>
      <c r="K8" s="17"/>
      <c r="L8" s="46">
        <v>186301888.63999999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93343355.310000002</v>
      </c>
      <c r="K9" s="17"/>
      <c r="L9" s="54">
        <v>156970410.63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93343355.310000002</v>
      </c>
      <c r="K10" s="17"/>
      <c r="L10" s="54">
        <v>156970410.63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88</v>
      </c>
      <c r="E11" s="45"/>
      <c r="F11" s="45"/>
      <c r="G11" s="45"/>
      <c r="H11" s="45"/>
      <c r="I11" s="15"/>
      <c r="J11" s="54">
        <v>14661288.949999999</v>
      </c>
      <c r="K11" s="17"/>
      <c r="L11" s="54">
        <v>6318570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89</v>
      </c>
      <c r="E12" s="45"/>
      <c r="F12" s="45"/>
      <c r="G12" s="45"/>
      <c r="H12" s="45"/>
      <c r="I12" s="15"/>
      <c r="J12" s="54">
        <v>17804243.039999999</v>
      </c>
      <c r="K12" s="17"/>
      <c r="L12" s="54">
        <v>15136950.59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/>
      <c r="E13" s="45" t="s">
        <v>90</v>
      </c>
      <c r="F13" s="45"/>
      <c r="G13" s="45"/>
      <c r="H13" s="45"/>
      <c r="I13" s="15"/>
      <c r="J13" s="54">
        <v>15224952.040000001</v>
      </c>
      <c r="K13" s="17"/>
      <c r="L13" s="54">
        <v>13967031.989999998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91</v>
      </c>
      <c r="F14" s="45"/>
      <c r="G14" s="45"/>
      <c r="H14" s="45"/>
      <c r="I14" s="15"/>
      <c r="J14" s="54">
        <v>2555633</v>
      </c>
      <c r="K14" s="17"/>
      <c r="L14" s="54">
        <v>1157078.55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92</v>
      </c>
      <c r="F15" s="45"/>
      <c r="G15" s="45"/>
      <c r="H15" s="45"/>
      <c r="I15" s="15"/>
      <c r="J15" s="54">
        <v>23658</v>
      </c>
      <c r="K15" s="17"/>
      <c r="L15" s="54">
        <v>12840.05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 t="s">
        <v>93</v>
      </c>
      <c r="E16" s="45"/>
      <c r="F16" s="45"/>
      <c r="G16" s="45"/>
      <c r="H16" s="45"/>
      <c r="I16" s="15"/>
      <c r="J16" s="54">
        <v>0</v>
      </c>
      <c r="K16" s="17"/>
      <c r="L16" s="54">
        <v>7875957.4199999999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94</v>
      </c>
      <c r="E17" s="45"/>
      <c r="F17" s="45"/>
      <c r="G17" s="45"/>
      <c r="H17" s="45"/>
      <c r="I17" s="15"/>
      <c r="J17" s="54">
        <v>78305380.859999999</v>
      </c>
      <c r="K17" s="17"/>
      <c r="L17" s="54">
        <v>0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 t="s">
        <v>95</v>
      </c>
      <c r="D18" s="45"/>
      <c r="E18" s="45"/>
      <c r="F18" s="45"/>
      <c r="G18" s="45"/>
      <c r="H18" s="45"/>
      <c r="I18" s="15"/>
      <c r="J18" s="46">
        <v>204114268.16</v>
      </c>
      <c r="K18" s="17"/>
      <c r="L18" s="46">
        <v>186301888.63999999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96</v>
      </c>
      <c r="E19" s="45"/>
      <c r="F19" s="45"/>
      <c r="G19" s="45"/>
      <c r="H19" s="45"/>
      <c r="I19" s="15"/>
      <c r="J19" s="54">
        <v>93068956.560000002</v>
      </c>
      <c r="K19" s="17"/>
      <c r="L19" s="54">
        <v>86755689.959999993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/>
      <c r="E20" s="45" t="s">
        <v>97</v>
      </c>
      <c r="F20" s="45"/>
      <c r="G20" s="45"/>
      <c r="H20" s="45"/>
      <c r="I20" s="15"/>
      <c r="J20" s="54">
        <v>100000</v>
      </c>
      <c r="K20" s="17"/>
      <c r="L20" s="54">
        <v>100000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205</v>
      </c>
      <c r="F21" s="45"/>
      <c r="G21" s="45"/>
      <c r="H21" s="45"/>
      <c r="I21" s="15"/>
      <c r="J21" s="54">
        <v>92968956.560000002</v>
      </c>
      <c r="K21" s="17"/>
      <c r="L21" s="54">
        <v>86655689.959999993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/>
      <c r="F22" s="45" t="s">
        <v>99</v>
      </c>
      <c r="G22" s="45"/>
      <c r="H22" s="45"/>
      <c r="I22" s="15"/>
      <c r="J22" s="54">
        <v>91477267.079999998</v>
      </c>
      <c r="K22" s="17"/>
      <c r="L22" s="54">
        <v>85157204.310000002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101</v>
      </c>
      <c r="G23" s="45"/>
      <c r="H23" s="45"/>
      <c r="I23" s="15"/>
      <c r="J23" s="54">
        <v>1491689.48</v>
      </c>
      <c r="K23" s="17"/>
      <c r="L23" s="54">
        <v>1498485.65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 t="s">
        <v>102</v>
      </c>
      <c r="E24" s="45"/>
      <c r="F24" s="45"/>
      <c r="G24" s="45"/>
      <c r="H24" s="45"/>
      <c r="I24" s="15"/>
      <c r="J24" s="54">
        <v>111045311.60000001</v>
      </c>
      <c r="K24" s="17"/>
      <c r="L24" s="54">
        <v>99546198.679999992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/>
      <c r="E25" s="45" t="s">
        <v>103</v>
      </c>
      <c r="F25" s="45"/>
      <c r="G25" s="45"/>
      <c r="H25" s="45"/>
      <c r="I25" s="15"/>
      <c r="J25" s="54">
        <v>34200000</v>
      </c>
      <c r="K25" s="17"/>
      <c r="L25" s="54">
        <v>34200000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/>
      <c r="F26" s="45" t="s">
        <v>104</v>
      </c>
      <c r="G26" s="45"/>
      <c r="H26" s="45"/>
      <c r="I26" s="15"/>
      <c r="J26" s="54">
        <v>200000</v>
      </c>
      <c r="K26" s="17"/>
      <c r="L26" s="54">
        <v>200000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105</v>
      </c>
      <c r="G27" s="45"/>
      <c r="H27" s="45"/>
      <c r="I27" s="15"/>
      <c r="J27" s="54">
        <v>200000</v>
      </c>
      <c r="K27" s="17"/>
      <c r="L27" s="54">
        <v>200000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106</v>
      </c>
      <c r="G28" s="45"/>
      <c r="H28" s="45"/>
      <c r="I28" s="15"/>
      <c r="J28" s="54">
        <v>33800000</v>
      </c>
      <c r="K28" s="17"/>
      <c r="L28" s="54">
        <v>33800000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 t="s">
        <v>108</v>
      </c>
      <c r="F29" s="45"/>
      <c r="G29" s="45"/>
      <c r="H29" s="45"/>
      <c r="I29" s="15"/>
      <c r="J29" s="54">
        <v>305879.55</v>
      </c>
      <c r="K29" s="17"/>
      <c r="L29" s="54">
        <v>559953.5199999999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 t="s">
        <v>109</v>
      </c>
      <c r="F30" s="45"/>
      <c r="G30" s="45"/>
      <c r="H30" s="45"/>
      <c r="I30" s="15"/>
      <c r="J30" s="54">
        <v>11561153.77</v>
      </c>
      <c r="K30" s="17"/>
      <c r="L30" s="54">
        <v>14420290.699999999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 t="s">
        <v>110</v>
      </c>
      <c r="F31" s="45"/>
      <c r="G31" s="45"/>
      <c r="H31" s="45"/>
      <c r="I31" s="15"/>
      <c r="J31" s="54">
        <v>14404692.15</v>
      </c>
      <c r="K31" s="17"/>
      <c r="L31" s="54">
        <v>12850261.24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163</v>
      </c>
      <c r="F32" s="45"/>
      <c r="G32" s="45"/>
      <c r="H32" s="45"/>
      <c r="I32" s="15"/>
      <c r="J32" s="54">
        <v>2070143.42</v>
      </c>
      <c r="K32" s="17"/>
      <c r="L32" s="54">
        <v>1174638.72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174</v>
      </c>
      <c r="F33" s="45"/>
      <c r="G33" s="45"/>
      <c r="H33" s="45"/>
      <c r="I33" s="15"/>
      <c r="J33" s="54">
        <v>530639.54</v>
      </c>
      <c r="K33" s="17"/>
      <c r="L33" s="54">
        <v>726614.51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198</v>
      </c>
      <c r="F34" s="45"/>
      <c r="G34" s="45"/>
      <c r="H34" s="45"/>
      <c r="I34" s="15"/>
      <c r="J34" s="54">
        <v>14652880</v>
      </c>
      <c r="K34" s="17"/>
      <c r="L34" s="54">
        <v>6318570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113</v>
      </c>
      <c r="F35" s="45"/>
      <c r="G35" s="45"/>
      <c r="H35" s="45"/>
      <c r="I35" s="15"/>
      <c r="J35" s="54">
        <v>139141.75</v>
      </c>
      <c r="K35" s="17"/>
      <c r="L35" s="54">
        <v>23272.959999999999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114</v>
      </c>
      <c r="F36" s="45"/>
      <c r="G36" s="45"/>
      <c r="H36" s="45"/>
      <c r="I36" s="15"/>
      <c r="J36" s="54">
        <v>33180781.420000002</v>
      </c>
      <c r="K36" s="17"/>
      <c r="L36" s="54">
        <v>29272597.030000001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hidden="1" customHeight="1" x14ac:dyDescent="0.2">
      <c r="C37" s="44"/>
      <c r="D37" s="45"/>
      <c r="E37" s="45"/>
      <c r="F37" s="45"/>
      <c r="G37" s="45"/>
      <c r="H37" s="45"/>
      <c r="I37" s="15"/>
      <c r="J37" s="54"/>
      <c r="K37" s="17"/>
      <c r="L37" s="54"/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hidden="1" customHeight="1" x14ac:dyDescent="0.2">
      <c r="C38" s="44"/>
      <c r="D38" s="45"/>
      <c r="E38" s="45"/>
      <c r="F38" s="45"/>
      <c r="G38" s="45"/>
      <c r="H38" s="45"/>
      <c r="I38" s="15"/>
      <c r="J38" s="54"/>
      <c r="K38" s="17"/>
      <c r="L38" s="54"/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hidden="1" customHeight="1" x14ac:dyDescent="0.2">
      <c r="C39" s="44"/>
      <c r="D39" s="45"/>
      <c r="E39" s="45"/>
      <c r="F39" s="45"/>
      <c r="G39" s="45"/>
      <c r="H39" s="45"/>
      <c r="I39" s="15"/>
      <c r="J39" s="54"/>
      <c r="K39" s="17"/>
      <c r="L39" s="54"/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225789682.91</v>
      </c>
      <c r="K160" s="17"/>
      <c r="L160" s="54">
        <v>206384665.25999999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-1597811.05</v>
      </c>
      <c r="K161" s="17"/>
      <c r="L161" s="54">
        <v>-16126.69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119</v>
      </c>
      <c r="G162" s="45"/>
      <c r="H162" s="45"/>
      <c r="I162" s="15"/>
      <c r="J162" s="54">
        <v>37687214.899999999</v>
      </c>
      <c r="K162" s="17"/>
      <c r="L162" s="54">
        <v>34191041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120</v>
      </c>
      <c r="G163" s="45"/>
      <c r="H163" s="45"/>
      <c r="I163" s="15"/>
      <c r="J163" s="54">
        <v>53376.97</v>
      </c>
      <c r="K163" s="17"/>
      <c r="L163" s="54">
        <v>35238.21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121</v>
      </c>
      <c r="G164" s="45"/>
      <c r="H164" s="45"/>
      <c r="I164" s="15"/>
      <c r="J164" s="54">
        <v>-270175.99</v>
      </c>
      <c r="K164" s="17"/>
      <c r="L164" s="54">
        <v>-253837.11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122</v>
      </c>
      <c r="G165" s="45"/>
      <c r="H165" s="45"/>
      <c r="I165" s="15"/>
      <c r="J165" s="54">
        <v>-37687214.899999999</v>
      </c>
      <c r="K165" s="17"/>
      <c r="L165" s="54">
        <v>-34191041</v>
      </c>
      <c r="M165" s="4"/>
      <c r="N165" s="4"/>
      <c r="O165" s="4"/>
    </row>
    <row r="166" spans="3:15" ht="15" x14ac:dyDescent="0.2">
      <c r="C166" s="44" t="s">
        <v>123</v>
      </c>
      <c r="D166" s="45"/>
      <c r="E166" s="45"/>
      <c r="F166" s="45"/>
      <c r="G166" s="45"/>
      <c r="H166" s="45"/>
      <c r="I166" s="15"/>
      <c r="J166" s="46">
        <v>223975072.83999997</v>
      </c>
      <c r="K166" s="17"/>
      <c r="L166" s="46">
        <v>206149939.66999999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124</v>
      </c>
      <c r="G167" s="45"/>
      <c r="H167" s="45"/>
      <c r="I167" s="15"/>
      <c r="J167" s="54">
        <v>-204696148.86000001</v>
      </c>
      <c r="K167" s="17"/>
      <c r="L167" s="54">
        <v>-195279287.09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125</v>
      </c>
      <c r="G168" s="45"/>
      <c r="H168" s="45"/>
      <c r="I168" s="15"/>
      <c r="J168" s="54">
        <v>32240118.050000001</v>
      </c>
      <c r="K168" s="17"/>
      <c r="L168" s="54">
        <v>29867065.100000001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166</v>
      </c>
      <c r="G169" s="45"/>
      <c r="H169" s="45"/>
      <c r="I169" s="15"/>
      <c r="J169" s="54">
        <v>-12957.56</v>
      </c>
      <c r="K169" s="17"/>
      <c r="L169" s="54">
        <v>-91997.02</v>
      </c>
      <c r="M169" s="4"/>
      <c r="N169" s="4"/>
      <c r="O169" s="4"/>
    </row>
    <row r="170" spans="3:15" ht="15" x14ac:dyDescent="0.2">
      <c r="C170" s="44" t="s">
        <v>126</v>
      </c>
      <c r="D170" s="45"/>
      <c r="E170" s="45"/>
      <c r="F170" s="45"/>
      <c r="G170" s="45"/>
      <c r="H170" s="45"/>
      <c r="I170" s="15"/>
      <c r="J170" s="46">
        <v>32227160.490000002</v>
      </c>
      <c r="K170" s="17"/>
      <c r="L170" s="46">
        <v>29775068.080000002</v>
      </c>
      <c r="M170" s="4"/>
      <c r="N170" s="4"/>
      <c r="O170" s="4"/>
    </row>
    <row r="171" spans="3:15" ht="15" x14ac:dyDescent="0.2">
      <c r="C171" s="44" t="s">
        <v>127</v>
      </c>
      <c r="D171" s="45"/>
      <c r="E171" s="45"/>
      <c r="F171" s="45"/>
      <c r="G171" s="45"/>
      <c r="H171" s="45"/>
      <c r="I171" s="15"/>
      <c r="J171" s="46">
        <v>-172468988.37</v>
      </c>
      <c r="K171" s="17"/>
      <c r="L171" s="46">
        <v>-165504219.00999999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128</v>
      </c>
      <c r="G172" s="45"/>
      <c r="H172" s="45"/>
      <c r="I172" s="15"/>
      <c r="J172" s="54">
        <v>-100649.7</v>
      </c>
      <c r="K172" s="17"/>
      <c r="L172" s="54">
        <v>-89466.4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129</v>
      </c>
      <c r="G173" s="45"/>
      <c r="H173" s="45"/>
      <c r="I173" s="15"/>
      <c r="J173" s="54">
        <v>-35520.92</v>
      </c>
      <c r="K173" s="17"/>
      <c r="L173" s="54">
        <v>-134845.96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130</v>
      </c>
      <c r="G174" s="45"/>
      <c r="H174" s="45"/>
      <c r="I174" s="15"/>
      <c r="J174" s="54">
        <v>0</v>
      </c>
      <c r="K174" s="17"/>
      <c r="L174" s="54">
        <v>400000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131</v>
      </c>
      <c r="G175" s="45"/>
      <c r="H175" s="45"/>
      <c r="I175" s="15"/>
      <c r="J175" s="54">
        <v>-32167114</v>
      </c>
      <c r="K175" s="17"/>
      <c r="L175" s="54">
        <v>-12050653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132</v>
      </c>
      <c r="G176" s="45"/>
      <c r="H176" s="45"/>
      <c r="I176" s="15"/>
      <c r="J176" s="54">
        <v>-5176188</v>
      </c>
      <c r="K176" s="17"/>
      <c r="L176" s="54">
        <v>-18421276</v>
      </c>
      <c r="M176" s="4"/>
      <c r="N176" s="4"/>
      <c r="O176" s="4"/>
    </row>
    <row r="177" spans="3:15" ht="15" x14ac:dyDescent="0.2">
      <c r="C177" s="44" t="s">
        <v>133</v>
      </c>
      <c r="D177" s="45"/>
      <c r="E177" s="45"/>
      <c r="F177" s="45"/>
      <c r="G177" s="45"/>
      <c r="H177" s="45"/>
      <c r="I177" s="15"/>
      <c r="J177" s="46">
        <v>-209948460.98999998</v>
      </c>
      <c r="K177" s="17"/>
      <c r="L177" s="46">
        <v>-195800460.37000003</v>
      </c>
      <c r="M177" s="4"/>
      <c r="N177" s="4"/>
      <c r="O177" s="4"/>
    </row>
    <row r="178" spans="3:15" ht="15" x14ac:dyDescent="0.2">
      <c r="C178" s="44" t="s">
        <v>134</v>
      </c>
      <c r="D178" s="45"/>
      <c r="E178" s="45"/>
      <c r="F178" s="45"/>
      <c r="G178" s="45"/>
      <c r="H178" s="45"/>
      <c r="I178" s="15"/>
      <c r="J178" s="46">
        <v>14026611.849999994</v>
      </c>
      <c r="K178" s="17"/>
      <c r="L178" s="46">
        <v>10349479.299999952</v>
      </c>
      <c r="M178" s="4"/>
      <c r="N178" s="4"/>
      <c r="O178" s="4"/>
    </row>
    <row r="179" spans="3:15" ht="15" x14ac:dyDescent="0.2">
      <c r="C179" s="44"/>
      <c r="D179" s="45"/>
      <c r="E179" s="45"/>
      <c r="F179" s="45" t="s">
        <v>135</v>
      </c>
      <c r="G179" s="45"/>
      <c r="H179" s="45"/>
      <c r="I179" s="15"/>
      <c r="J179" s="54">
        <v>-5113704.6900000004</v>
      </c>
      <c r="K179" s="17"/>
      <c r="L179" s="54">
        <v>-4515337.67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175</v>
      </c>
      <c r="G180" s="45"/>
      <c r="H180" s="45"/>
      <c r="I180" s="15"/>
      <c r="J180" s="54">
        <v>-253336.25</v>
      </c>
      <c r="K180" s="17"/>
      <c r="L180" s="54">
        <v>-164220.42000000001</v>
      </c>
      <c r="M180" s="4"/>
      <c r="N180" s="4"/>
      <c r="O180" s="4"/>
    </row>
    <row r="181" spans="3:15" ht="15" x14ac:dyDescent="0.2">
      <c r="C181" s="44"/>
      <c r="D181" s="45"/>
      <c r="E181" s="45"/>
      <c r="F181" s="45" t="s">
        <v>136</v>
      </c>
      <c r="G181" s="45"/>
      <c r="H181" s="45"/>
      <c r="I181" s="15"/>
      <c r="J181" s="54">
        <v>-1214904.08</v>
      </c>
      <c r="K181" s="17"/>
      <c r="L181" s="54">
        <v>-825201.59</v>
      </c>
      <c r="M181" s="4"/>
      <c r="N181" s="4"/>
      <c r="O181" s="4"/>
    </row>
    <row r="182" spans="3:15" ht="15" x14ac:dyDescent="0.2">
      <c r="C182" s="44"/>
      <c r="D182" s="45"/>
      <c r="E182" s="45"/>
      <c r="F182" s="45" t="s">
        <v>137</v>
      </c>
      <c r="G182" s="45"/>
      <c r="H182" s="45"/>
      <c r="I182" s="15"/>
      <c r="J182" s="54">
        <v>-352346.12</v>
      </c>
      <c r="K182" s="17"/>
      <c r="L182" s="54">
        <v>-417376.72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138</v>
      </c>
      <c r="G183" s="45"/>
      <c r="H183" s="45"/>
      <c r="I183" s="15"/>
      <c r="J183" s="54">
        <v>-1851126.73</v>
      </c>
      <c r="K183" s="17"/>
      <c r="L183" s="54">
        <v>-1079346.21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139</v>
      </c>
      <c r="G184" s="45"/>
      <c r="H184" s="45"/>
      <c r="I184" s="15"/>
      <c r="J184" s="54">
        <v>-65200.18</v>
      </c>
      <c r="K184" s="17"/>
      <c r="L184" s="54">
        <v>-55337.89</v>
      </c>
      <c r="M184" s="4"/>
      <c r="N184" s="4"/>
      <c r="O184" s="4"/>
    </row>
    <row r="185" spans="3:15" ht="15" x14ac:dyDescent="0.2">
      <c r="C185" s="44" t="s">
        <v>140</v>
      </c>
      <c r="D185" s="45"/>
      <c r="E185" s="45"/>
      <c r="F185" s="45"/>
      <c r="G185" s="45"/>
      <c r="H185" s="45"/>
      <c r="I185" s="15"/>
      <c r="J185" s="46">
        <v>-8850618.0500000007</v>
      </c>
      <c r="K185" s="17"/>
      <c r="L185" s="46">
        <v>-7056820.4999999991</v>
      </c>
      <c r="M185" s="4"/>
      <c r="N185" s="4"/>
      <c r="O185" s="4"/>
    </row>
    <row r="186" spans="3:15" ht="15" x14ac:dyDescent="0.2">
      <c r="C186" s="44" t="s">
        <v>141</v>
      </c>
      <c r="D186" s="45"/>
      <c r="E186" s="45"/>
      <c r="F186" s="45"/>
      <c r="G186" s="45"/>
      <c r="H186" s="45"/>
      <c r="I186" s="15"/>
      <c r="J186" s="46">
        <v>-218799079.03999999</v>
      </c>
      <c r="K186" s="17"/>
      <c r="L186" s="46">
        <v>-202857280.87000003</v>
      </c>
      <c r="M186" s="4"/>
      <c r="N186" s="4"/>
      <c r="O186" s="4"/>
    </row>
    <row r="187" spans="3:15" ht="15" x14ac:dyDescent="0.2">
      <c r="C187" s="44" t="s">
        <v>142</v>
      </c>
      <c r="D187" s="45"/>
      <c r="E187" s="45"/>
      <c r="F187" s="45"/>
      <c r="G187" s="45"/>
      <c r="H187" s="45"/>
      <c r="I187" s="15"/>
      <c r="J187" s="46">
        <v>5175993.7999999933</v>
      </c>
      <c r="K187" s="17"/>
      <c r="L187" s="46">
        <v>3292658.7999999532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143</v>
      </c>
      <c r="G188" s="45"/>
      <c r="H188" s="45"/>
      <c r="I188" s="15"/>
      <c r="J188" s="54">
        <v>162789.76000000001</v>
      </c>
      <c r="K188" s="17"/>
      <c r="L188" s="54">
        <v>174236.3</v>
      </c>
      <c r="M188" s="4"/>
      <c r="N188" s="4"/>
      <c r="O188" s="4"/>
    </row>
    <row r="189" spans="3:15" ht="15" x14ac:dyDescent="0.2">
      <c r="C189" s="44"/>
      <c r="D189" s="45"/>
      <c r="E189" s="45"/>
      <c r="F189" s="45" t="s">
        <v>144</v>
      </c>
      <c r="G189" s="45"/>
      <c r="H189" s="45"/>
      <c r="I189" s="15"/>
      <c r="J189" s="54">
        <v>-379504.38</v>
      </c>
      <c r="K189" s="17"/>
      <c r="L189" s="54">
        <v>-243732.57</v>
      </c>
      <c r="M189" s="4"/>
      <c r="N189" s="4"/>
      <c r="O189" s="4"/>
    </row>
    <row r="190" spans="3:15" ht="15" x14ac:dyDescent="0.2">
      <c r="C190" s="44"/>
      <c r="D190" s="45"/>
      <c r="E190" s="45"/>
      <c r="F190" s="45" t="s">
        <v>145</v>
      </c>
      <c r="G190" s="45"/>
      <c r="H190" s="45"/>
      <c r="I190" s="15"/>
      <c r="J190" s="54">
        <v>1360783.59</v>
      </c>
      <c r="K190" s="17"/>
      <c r="L190" s="54">
        <v>-749168.7</v>
      </c>
      <c r="M190" s="4"/>
      <c r="N190" s="4"/>
      <c r="O190" s="4"/>
    </row>
    <row r="191" spans="3:15" ht="15" x14ac:dyDescent="0.2">
      <c r="C191" s="44" t="s">
        <v>146</v>
      </c>
      <c r="D191" s="45"/>
      <c r="E191" s="45"/>
      <c r="F191" s="45"/>
      <c r="G191" s="45"/>
      <c r="H191" s="45"/>
      <c r="I191" s="15"/>
      <c r="J191" s="46">
        <v>1144068.9700000002</v>
      </c>
      <c r="K191" s="17"/>
      <c r="L191" s="46">
        <v>-818664.97</v>
      </c>
      <c r="M191" s="4"/>
      <c r="N191" s="4"/>
      <c r="O191" s="4"/>
    </row>
    <row r="192" spans="3:15" ht="15" x14ac:dyDescent="0.2">
      <c r="C192" s="44" t="s">
        <v>149</v>
      </c>
      <c r="D192" s="45"/>
      <c r="E192" s="45"/>
      <c r="F192" s="45"/>
      <c r="G192" s="45"/>
      <c r="H192" s="45"/>
      <c r="I192" s="15"/>
      <c r="J192" s="46">
        <v>1144068.9700000002</v>
      </c>
      <c r="K192" s="17"/>
      <c r="L192" s="46">
        <v>-818664.97</v>
      </c>
      <c r="M192" s="4"/>
      <c r="N192" s="4"/>
      <c r="O192" s="4"/>
    </row>
    <row r="193" spans="3:15" ht="15" x14ac:dyDescent="0.2">
      <c r="C193" s="44" t="s">
        <v>150</v>
      </c>
      <c r="D193" s="45"/>
      <c r="E193" s="45"/>
      <c r="F193" s="45"/>
      <c r="G193" s="45"/>
      <c r="H193" s="45"/>
      <c r="I193" s="15"/>
      <c r="J193" s="46">
        <v>6320062.769999994</v>
      </c>
      <c r="K193" s="17"/>
      <c r="L193" s="46">
        <v>2473993.8299999535</v>
      </c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117787.65</v>
      </c>
      <c r="K312" s="17"/>
      <c r="L312" s="54">
        <v>127120.4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118</v>
      </c>
      <c r="G313" s="45"/>
      <c r="H313" s="45"/>
      <c r="I313" s="15"/>
      <c r="J313" s="54">
        <v>-833.53</v>
      </c>
      <c r="K313" s="17"/>
      <c r="L313" s="54">
        <v>-9.93</v>
      </c>
      <c r="M313" s="4"/>
      <c r="N313" s="4"/>
      <c r="O313" s="4"/>
    </row>
    <row r="314" spans="2:15" ht="14.45" customHeight="1" x14ac:dyDescent="0.2">
      <c r="C314" s="44"/>
      <c r="D314" s="45"/>
      <c r="E314" s="45"/>
      <c r="F314" s="45" t="s">
        <v>120</v>
      </c>
      <c r="G314" s="45"/>
      <c r="H314" s="45"/>
      <c r="I314" s="15"/>
      <c r="J314" s="54">
        <v>27.85</v>
      </c>
      <c r="K314" s="17"/>
      <c r="L314" s="54">
        <v>21.7</v>
      </c>
      <c r="M314" s="4"/>
      <c r="N314" s="4"/>
      <c r="O314" s="4"/>
    </row>
    <row r="315" spans="2:15" ht="14.45" customHeight="1" x14ac:dyDescent="0.2">
      <c r="C315" s="44" t="s">
        <v>123</v>
      </c>
      <c r="D315" s="45"/>
      <c r="E315" s="45"/>
      <c r="F315" s="45"/>
      <c r="G315" s="45"/>
      <c r="H315" s="45"/>
      <c r="I315" s="15"/>
      <c r="J315" s="46">
        <v>116981.97</v>
      </c>
      <c r="K315" s="17"/>
      <c r="L315" s="46">
        <v>127132.17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124</v>
      </c>
      <c r="G316" s="45"/>
      <c r="H316" s="45"/>
      <c r="I316" s="15"/>
      <c r="J316" s="54">
        <v>-119514.25</v>
      </c>
      <c r="K316" s="17"/>
      <c r="L316" s="54">
        <v>-86402.55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129</v>
      </c>
      <c r="G317" s="45"/>
      <c r="H317" s="45"/>
      <c r="I317" s="15"/>
      <c r="J317" s="54">
        <v>-3.98</v>
      </c>
      <c r="K317" s="17"/>
      <c r="L317" s="54">
        <v>-603.07000000000005</v>
      </c>
      <c r="M317" s="4"/>
      <c r="N317" s="4"/>
      <c r="O317" s="4"/>
    </row>
    <row r="318" spans="2:15" ht="14.45" customHeight="1" x14ac:dyDescent="0.2">
      <c r="C318" s="44" t="s">
        <v>133</v>
      </c>
      <c r="D318" s="45"/>
      <c r="E318" s="45"/>
      <c r="F318" s="45"/>
      <c r="G318" s="45"/>
      <c r="H318" s="45"/>
      <c r="I318" s="15"/>
      <c r="J318" s="46">
        <v>-119518.23</v>
      </c>
      <c r="K318" s="17"/>
      <c r="L318" s="46">
        <v>-87005.62000000001</v>
      </c>
      <c r="M318" s="4"/>
      <c r="N318" s="4"/>
      <c r="O318" s="4"/>
    </row>
    <row r="319" spans="2:15" ht="14.45" customHeight="1" x14ac:dyDescent="0.2">
      <c r="C319" s="44" t="s">
        <v>134</v>
      </c>
      <c r="D319" s="45"/>
      <c r="E319" s="45"/>
      <c r="F319" s="45"/>
      <c r="G319" s="45"/>
      <c r="H319" s="45"/>
      <c r="I319" s="15"/>
      <c r="J319" s="46">
        <v>-2536.2599999999948</v>
      </c>
      <c r="K319" s="17"/>
      <c r="L319" s="46">
        <v>40126.549999999988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135</v>
      </c>
      <c r="G320" s="45"/>
      <c r="H320" s="45"/>
      <c r="I320" s="15"/>
      <c r="J320" s="54">
        <v>-2826.68</v>
      </c>
      <c r="K320" s="17"/>
      <c r="L320" s="54">
        <v>-2389.4699999999998</v>
      </c>
      <c r="M320" s="4"/>
      <c r="N320" s="4"/>
      <c r="O320" s="4"/>
    </row>
    <row r="321" spans="3:15" ht="14.45" customHeight="1" x14ac:dyDescent="0.2">
      <c r="C321" s="44"/>
      <c r="D321" s="45"/>
      <c r="E321" s="45"/>
      <c r="F321" s="45" t="s">
        <v>175</v>
      </c>
      <c r="G321" s="45"/>
      <c r="H321" s="45"/>
      <c r="I321" s="15"/>
      <c r="J321" s="54">
        <v>-140.03</v>
      </c>
      <c r="K321" s="17"/>
      <c r="L321" s="54">
        <v>-86.91</v>
      </c>
      <c r="M321" s="4"/>
      <c r="N321" s="4"/>
      <c r="O321" s="4"/>
    </row>
    <row r="322" spans="3:15" ht="14.45" customHeight="1" x14ac:dyDescent="0.2">
      <c r="C322" s="44"/>
      <c r="D322" s="45"/>
      <c r="E322" s="45"/>
      <c r="F322" s="45" t="s">
        <v>136</v>
      </c>
      <c r="G322" s="45"/>
      <c r="H322" s="45"/>
      <c r="I322" s="15"/>
      <c r="J322" s="54">
        <v>-671.55</v>
      </c>
      <c r="K322" s="17"/>
      <c r="L322" s="54">
        <v>-436.69</v>
      </c>
      <c r="M322" s="4"/>
      <c r="N322" s="4"/>
      <c r="O322" s="4"/>
    </row>
    <row r="323" spans="3:15" ht="14.45" customHeight="1" x14ac:dyDescent="0.2">
      <c r="C323" s="44"/>
      <c r="D323" s="45"/>
      <c r="E323" s="45"/>
      <c r="F323" s="45" t="s">
        <v>137</v>
      </c>
      <c r="G323" s="45"/>
      <c r="H323" s="45"/>
      <c r="I323" s="15"/>
      <c r="J323" s="54">
        <v>-194.76</v>
      </c>
      <c r="K323" s="17"/>
      <c r="L323" s="54">
        <v>-220.88</v>
      </c>
      <c r="M323" s="4"/>
      <c r="N323" s="4"/>
      <c r="O323" s="4"/>
    </row>
    <row r="324" spans="3:15" ht="14.45" customHeight="1" x14ac:dyDescent="0.2">
      <c r="C324" s="44"/>
      <c r="D324" s="45"/>
      <c r="E324" s="45"/>
      <c r="F324" s="45" t="s">
        <v>138</v>
      </c>
      <c r="G324" s="45"/>
      <c r="H324" s="45"/>
      <c r="I324" s="15"/>
      <c r="J324" s="54">
        <v>-1023.24</v>
      </c>
      <c r="K324" s="17"/>
      <c r="L324" s="54">
        <v>-571.17999999999995</v>
      </c>
      <c r="M324" s="4"/>
      <c r="N324" s="4"/>
      <c r="O324" s="4"/>
    </row>
    <row r="325" spans="3:15" ht="14.45" customHeight="1" x14ac:dyDescent="0.2">
      <c r="C325" s="44"/>
      <c r="D325" s="45"/>
      <c r="E325" s="45"/>
      <c r="F325" s="45" t="s">
        <v>139</v>
      </c>
      <c r="G325" s="45"/>
      <c r="H325" s="45"/>
      <c r="I325" s="15"/>
      <c r="J325" s="54">
        <v>-36.04</v>
      </c>
      <c r="K325" s="17"/>
      <c r="L325" s="54">
        <v>-29.28</v>
      </c>
      <c r="M325" s="4"/>
      <c r="N325" s="4"/>
      <c r="O325" s="4"/>
    </row>
    <row r="326" spans="3:15" ht="14.45" customHeight="1" x14ac:dyDescent="0.2">
      <c r="C326" s="44" t="s">
        <v>140</v>
      </c>
      <c r="D326" s="45"/>
      <c r="E326" s="45"/>
      <c r="F326" s="45"/>
      <c r="G326" s="45"/>
      <c r="H326" s="45"/>
      <c r="I326" s="15"/>
      <c r="J326" s="46">
        <v>-4892.3</v>
      </c>
      <c r="K326" s="17"/>
      <c r="L326" s="46">
        <v>-3734.41</v>
      </c>
      <c r="M326" s="4"/>
      <c r="N326" s="4"/>
      <c r="O326" s="4"/>
    </row>
    <row r="327" spans="3:15" ht="14.45" customHeight="1" x14ac:dyDescent="0.2">
      <c r="C327" s="44" t="s">
        <v>141</v>
      </c>
      <c r="D327" s="45"/>
      <c r="E327" s="45"/>
      <c r="F327" s="45"/>
      <c r="G327" s="45"/>
      <c r="H327" s="45"/>
      <c r="I327" s="15"/>
      <c r="J327" s="46">
        <v>-124410.53</v>
      </c>
      <c r="K327" s="17"/>
      <c r="L327" s="46">
        <v>-90740.030000000013</v>
      </c>
      <c r="M327" s="4"/>
      <c r="N327" s="4"/>
      <c r="O327" s="4"/>
    </row>
    <row r="328" spans="3:15" ht="14.45" customHeight="1" x14ac:dyDescent="0.2">
      <c r="C328" s="44" t="s">
        <v>142</v>
      </c>
      <c r="D328" s="45"/>
      <c r="E328" s="45"/>
      <c r="F328" s="45"/>
      <c r="G328" s="45"/>
      <c r="H328" s="45"/>
      <c r="I328" s="15"/>
      <c r="J328" s="46">
        <v>-7428.5599999999949</v>
      </c>
      <c r="K328" s="17"/>
      <c r="L328" s="46">
        <v>36392.139999999985</v>
      </c>
      <c r="M328" s="4"/>
      <c r="N328" s="4"/>
      <c r="O328" s="4"/>
    </row>
    <row r="329" spans="3:15" ht="14.45" customHeight="1" x14ac:dyDescent="0.2">
      <c r="C329" s="44"/>
      <c r="D329" s="45"/>
      <c r="E329" s="45"/>
      <c r="F329" s="45" t="s">
        <v>143</v>
      </c>
      <c r="G329" s="45"/>
      <c r="H329" s="45"/>
      <c r="I329" s="15"/>
      <c r="J329" s="54">
        <v>89.98</v>
      </c>
      <c r="K329" s="17"/>
      <c r="L329" s="54">
        <v>92.2</v>
      </c>
      <c r="M329" s="4"/>
      <c r="N329" s="4"/>
      <c r="O329" s="4"/>
    </row>
    <row r="330" spans="3:15" ht="14.45" customHeight="1" x14ac:dyDescent="0.2">
      <c r="C330" s="44"/>
      <c r="D330" s="45"/>
      <c r="E330" s="45"/>
      <c r="F330" s="45" t="s">
        <v>144</v>
      </c>
      <c r="G330" s="45"/>
      <c r="H330" s="45"/>
      <c r="I330" s="15"/>
      <c r="J330" s="54">
        <v>-209.78</v>
      </c>
      <c r="K330" s="17"/>
      <c r="L330" s="54">
        <v>-128.97999999999999</v>
      </c>
      <c r="M330" s="4"/>
      <c r="N330" s="4"/>
      <c r="O330" s="4"/>
    </row>
    <row r="331" spans="3:15" ht="14.45" customHeight="1" x14ac:dyDescent="0.2">
      <c r="C331" s="44"/>
      <c r="D331" s="45"/>
      <c r="E331" s="45"/>
      <c r="F331" s="45" t="s">
        <v>145</v>
      </c>
      <c r="G331" s="45"/>
      <c r="H331" s="45"/>
      <c r="I331" s="15"/>
      <c r="J331" s="54">
        <v>752.19</v>
      </c>
      <c r="K331" s="17"/>
      <c r="L331" s="54">
        <v>-396.45</v>
      </c>
      <c r="M331" s="4"/>
      <c r="N331" s="4"/>
      <c r="O331" s="4"/>
    </row>
    <row r="332" spans="3:15" ht="14.45" customHeight="1" x14ac:dyDescent="0.2">
      <c r="C332" s="44" t="s">
        <v>146</v>
      </c>
      <c r="D332" s="45"/>
      <c r="E332" s="45"/>
      <c r="F332" s="45"/>
      <c r="G332" s="45"/>
      <c r="H332" s="45"/>
      <c r="I332" s="15"/>
      <c r="J332" s="46">
        <v>632.3900000000001</v>
      </c>
      <c r="K332" s="17"/>
      <c r="L332" s="46">
        <v>-433.22999999999996</v>
      </c>
      <c r="M332" s="4"/>
      <c r="N332" s="4"/>
      <c r="O332" s="4"/>
    </row>
    <row r="333" spans="3:15" ht="14.45" customHeight="1" x14ac:dyDescent="0.2">
      <c r="C333" s="44" t="s">
        <v>149</v>
      </c>
      <c r="D333" s="45"/>
      <c r="E333" s="45"/>
      <c r="F333" s="45"/>
      <c r="G333" s="45"/>
      <c r="H333" s="45"/>
      <c r="I333" s="15"/>
      <c r="J333" s="46">
        <v>632.3900000000001</v>
      </c>
      <c r="K333" s="17"/>
      <c r="L333" s="46">
        <v>-433.22999999999996</v>
      </c>
      <c r="M333" s="4"/>
      <c r="N333" s="4"/>
      <c r="O333" s="4"/>
    </row>
    <row r="334" spans="3:15" ht="14.45" customHeight="1" x14ac:dyDescent="0.2">
      <c r="C334" s="44" t="s">
        <v>150</v>
      </c>
      <c r="D334" s="45"/>
      <c r="E334" s="45"/>
      <c r="F334" s="45"/>
      <c r="G334" s="45"/>
      <c r="H334" s="45"/>
      <c r="I334" s="15"/>
      <c r="J334" s="46">
        <v>-6796.1699999999946</v>
      </c>
      <c r="K334" s="17"/>
      <c r="L334" s="46">
        <v>35958.909999999982</v>
      </c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 t="s">
        <v>206</v>
      </c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1" manualBreakCount="1">
    <brk id="309" max="16383" man="1"/>
  </rowBreak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57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601294730.54000008</v>
      </c>
      <c r="K8" s="17"/>
      <c r="L8" s="46">
        <v>586594833.96999991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454577463.55000001</v>
      </c>
      <c r="K9" s="17"/>
      <c r="L9" s="54">
        <v>439143142.69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454577463.55000001</v>
      </c>
      <c r="K10" s="17"/>
      <c r="L10" s="54">
        <v>439143142.69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 t="s">
        <v>88</v>
      </c>
      <c r="E11" s="45"/>
      <c r="F11" s="45"/>
      <c r="G11" s="45"/>
      <c r="H11" s="45"/>
      <c r="I11" s="15"/>
      <c r="J11" s="54">
        <v>19809308.73</v>
      </c>
      <c r="K11" s="17"/>
      <c r="L11" s="54">
        <v>26380071.100000001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 t="s">
        <v>89</v>
      </c>
      <c r="E12" s="45"/>
      <c r="F12" s="45"/>
      <c r="G12" s="45"/>
      <c r="H12" s="45"/>
      <c r="I12" s="15"/>
      <c r="J12" s="54">
        <v>64258421.130000003</v>
      </c>
      <c r="K12" s="17"/>
      <c r="L12" s="54">
        <v>62082905.700000003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/>
      <c r="E13" s="45" t="s">
        <v>90</v>
      </c>
      <c r="F13" s="45"/>
      <c r="G13" s="45"/>
      <c r="H13" s="45"/>
      <c r="I13" s="15"/>
      <c r="J13" s="54">
        <v>55580885.270000003</v>
      </c>
      <c r="K13" s="17"/>
      <c r="L13" s="54">
        <v>57795561.660000004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/>
      <c r="E14" s="45" t="s">
        <v>91</v>
      </c>
      <c r="F14" s="45"/>
      <c r="G14" s="45"/>
      <c r="H14" s="45"/>
      <c r="I14" s="15"/>
      <c r="J14" s="54">
        <v>3258606.39</v>
      </c>
      <c r="K14" s="17"/>
      <c r="L14" s="54">
        <v>1803739.0299999998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/>
      <c r="E15" s="45" t="s">
        <v>92</v>
      </c>
      <c r="F15" s="45"/>
      <c r="G15" s="45"/>
      <c r="H15" s="45"/>
      <c r="I15" s="15"/>
      <c r="J15" s="54">
        <v>5418929.4699999997</v>
      </c>
      <c r="K15" s="17"/>
      <c r="L15" s="54">
        <v>2483605.0099999998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 t="s">
        <v>93</v>
      </c>
      <c r="E16" s="45"/>
      <c r="F16" s="45"/>
      <c r="G16" s="45"/>
      <c r="H16" s="45"/>
      <c r="I16" s="15"/>
      <c r="J16" s="54">
        <v>4891481.4800000004</v>
      </c>
      <c r="K16" s="17"/>
      <c r="L16" s="54">
        <v>4806627.6500000004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 t="s">
        <v>94</v>
      </c>
      <c r="E17" s="45"/>
      <c r="F17" s="45"/>
      <c r="G17" s="45"/>
      <c r="H17" s="45"/>
      <c r="I17" s="15"/>
      <c r="J17" s="54">
        <v>57758055.649999999</v>
      </c>
      <c r="K17" s="17"/>
      <c r="L17" s="54">
        <v>54182086.829999998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 t="s">
        <v>95</v>
      </c>
      <c r="D18" s="45"/>
      <c r="E18" s="45"/>
      <c r="F18" s="45"/>
      <c r="G18" s="45"/>
      <c r="H18" s="45"/>
      <c r="I18" s="15"/>
      <c r="J18" s="46">
        <v>601294730.53999996</v>
      </c>
      <c r="K18" s="17"/>
      <c r="L18" s="46">
        <v>586594833.96999979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 t="s">
        <v>96</v>
      </c>
      <c r="E19" s="45"/>
      <c r="F19" s="45"/>
      <c r="G19" s="45"/>
      <c r="H19" s="45"/>
      <c r="I19" s="15"/>
      <c r="J19" s="54">
        <v>328966984.17000002</v>
      </c>
      <c r="K19" s="17"/>
      <c r="L19" s="54">
        <v>302655725.86000001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/>
      <c r="E20" s="45" t="s">
        <v>97</v>
      </c>
      <c r="F20" s="45"/>
      <c r="G20" s="45"/>
      <c r="H20" s="45"/>
      <c r="I20" s="15"/>
      <c r="J20" s="54">
        <v>100000</v>
      </c>
      <c r="K20" s="17"/>
      <c r="L20" s="54">
        <v>100000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98</v>
      </c>
      <c r="F21" s="45"/>
      <c r="G21" s="45"/>
      <c r="H21" s="45"/>
      <c r="I21" s="15"/>
      <c r="J21" s="54">
        <v>328866984.17000002</v>
      </c>
      <c r="K21" s="17"/>
      <c r="L21" s="54">
        <v>302555725.86000001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/>
      <c r="F22" s="45" t="s">
        <v>99</v>
      </c>
      <c r="G22" s="45"/>
      <c r="H22" s="45"/>
      <c r="I22" s="15"/>
      <c r="J22" s="54">
        <v>210040774.58000001</v>
      </c>
      <c r="K22" s="17"/>
      <c r="L22" s="54">
        <v>201151961.97999999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/>
      <c r="E23" s="45"/>
      <c r="F23" s="45" t="s">
        <v>100</v>
      </c>
      <c r="G23" s="45"/>
      <c r="H23" s="45"/>
      <c r="I23" s="15"/>
      <c r="J23" s="54">
        <v>115443190.38</v>
      </c>
      <c r="K23" s="17"/>
      <c r="L23" s="54">
        <v>97957475.719999999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/>
      <c r="E24" s="45"/>
      <c r="F24" s="45" t="s">
        <v>101</v>
      </c>
      <c r="G24" s="45"/>
      <c r="H24" s="45"/>
      <c r="I24" s="15"/>
      <c r="J24" s="54">
        <v>3383019.21</v>
      </c>
      <c r="K24" s="17"/>
      <c r="L24" s="54">
        <v>3446288.16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/>
      <c r="D25" s="45" t="s">
        <v>102</v>
      </c>
      <c r="E25" s="45"/>
      <c r="F25" s="45"/>
      <c r="G25" s="45"/>
      <c r="H25" s="45"/>
      <c r="I25" s="15"/>
      <c r="J25" s="54">
        <v>272327746.37</v>
      </c>
      <c r="K25" s="17"/>
      <c r="L25" s="54">
        <v>283939108.10999995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/>
      <c r="E26" s="45" t="s">
        <v>103</v>
      </c>
      <c r="F26" s="45"/>
      <c r="G26" s="45"/>
      <c r="H26" s="45"/>
      <c r="I26" s="15"/>
      <c r="J26" s="54">
        <v>179209033.74000001</v>
      </c>
      <c r="K26" s="17"/>
      <c r="L26" s="54">
        <v>194344863.38999999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/>
      <c r="F27" s="45" t="s">
        <v>104</v>
      </c>
      <c r="G27" s="45"/>
      <c r="H27" s="45"/>
      <c r="I27" s="15"/>
      <c r="J27" s="54">
        <v>26883</v>
      </c>
      <c r="K27" s="17"/>
      <c r="L27" s="54">
        <v>32118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/>
      <c r="F28" s="45" t="s">
        <v>105</v>
      </c>
      <c r="G28" s="45"/>
      <c r="H28" s="45"/>
      <c r="I28" s="15"/>
      <c r="J28" s="54">
        <v>67000</v>
      </c>
      <c r="K28" s="17"/>
      <c r="L28" s="54">
        <v>73018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106</v>
      </c>
      <c r="G29" s="45"/>
      <c r="H29" s="45"/>
      <c r="I29" s="15"/>
      <c r="J29" s="54">
        <v>123342854</v>
      </c>
      <c r="K29" s="17"/>
      <c r="L29" s="54">
        <v>129577388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107</v>
      </c>
      <c r="G30" s="45"/>
      <c r="H30" s="45"/>
      <c r="I30" s="15"/>
      <c r="J30" s="54">
        <v>48237299</v>
      </c>
      <c r="K30" s="17"/>
      <c r="L30" s="54">
        <v>50861776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/>
      <c r="F31" s="45" t="s">
        <v>177</v>
      </c>
      <c r="G31" s="45"/>
      <c r="H31" s="45"/>
      <c r="I31" s="15"/>
      <c r="J31" s="54">
        <v>7534997.7400000002</v>
      </c>
      <c r="K31" s="17"/>
      <c r="L31" s="54">
        <v>13800563.390000001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 t="s">
        <v>108</v>
      </c>
      <c r="F32" s="45"/>
      <c r="G32" s="45"/>
      <c r="H32" s="45"/>
      <c r="I32" s="15"/>
      <c r="J32" s="54">
        <v>606754.89999999991</v>
      </c>
      <c r="K32" s="17"/>
      <c r="L32" s="54">
        <v>1434510.25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 t="s">
        <v>109</v>
      </c>
      <c r="F33" s="45"/>
      <c r="G33" s="45"/>
      <c r="H33" s="45"/>
      <c r="I33" s="15"/>
      <c r="J33" s="54">
        <v>22044873</v>
      </c>
      <c r="K33" s="17"/>
      <c r="L33" s="54">
        <v>28366113.5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 t="s">
        <v>110</v>
      </c>
      <c r="F34" s="45"/>
      <c r="G34" s="45"/>
      <c r="H34" s="45"/>
      <c r="I34" s="15"/>
      <c r="J34" s="54">
        <v>36099108.43</v>
      </c>
      <c r="K34" s="17"/>
      <c r="L34" s="54">
        <v>33586037.759999998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 t="s">
        <v>163</v>
      </c>
      <c r="F35" s="45"/>
      <c r="G35" s="45"/>
      <c r="H35" s="45"/>
      <c r="I35" s="15"/>
      <c r="J35" s="54">
        <v>1454172.51</v>
      </c>
      <c r="K35" s="17"/>
      <c r="L35" s="54">
        <v>2117196.2999999998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/>
      <c r="E36" s="45" t="s">
        <v>174</v>
      </c>
      <c r="F36" s="45"/>
      <c r="G36" s="45"/>
      <c r="H36" s="45"/>
      <c r="I36" s="15"/>
      <c r="J36" s="54">
        <v>912559.77</v>
      </c>
      <c r="K36" s="17"/>
      <c r="L36" s="54">
        <v>689533.91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112</v>
      </c>
      <c r="F37" s="45"/>
      <c r="G37" s="45"/>
      <c r="H37" s="45"/>
      <c r="I37" s="15"/>
      <c r="J37" s="54">
        <v>155459.04</v>
      </c>
      <c r="K37" s="17"/>
      <c r="L37" s="54">
        <v>613763.75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 t="s">
        <v>113</v>
      </c>
      <c r="F38" s="45"/>
      <c r="G38" s="45"/>
      <c r="H38" s="45"/>
      <c r="I38" s="15"/>
      <c r="J38" s="54">
        <v>31656703.039999999</v>
      </c>
      <c r="K38" s="17"/>
      <c r="L38" s="54">
        <v>22570461.989999998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customHeight="1" x14ac:dyDescent="0.2">
      <c r="C39" s="44"/>
      <c r="D39" s="45"/>
      <c r="E39" s="45" t="s">
        <v>114</v>
      </c>
      <c r="F39" s="45"/>
      <c r="G39" s="45"/>
      <c r="H39" s="45"/>
      <c r="I39" s="15"/>
      <c r="J39" s="54">
        <v>189081.94</v>
      </c>
      <c r="K39" s="17"/>
      <c r="L39" s="54">
        <v>216627.26</v>
      </c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hidden="1" customHeight="1" x14ac:dyDescent="0.2">
      <c r="C40" s="44"/>
      <c r="D40" s="45"/>
      <c r="E40" s="45"/>
      <c r="F40" s="45"/>
      <c r="G40" s="45"/>
      <c r="H40" s="45"/>
      <c r="I40" s="15"/>
      <c r="J40" s="54"/>
      <c r="K40" s="17"/>
      <c r="L40" s="54"/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hidden="1" customHeight="1" x14ac:dyDescent="0.2">
      <c r="C41" s="44"/>
      <c r="D41" s="45"/>
      <c r="E41" s="45"/>
      <c r="F41" s="45"/>
      <c r="G41" s="45"/>
      <c r="H41" s="45"/>
      <c r="I41" s="15"/>
      <c r="J41" s="54"/>
      <c r="K41" s="17"/>
      <c r="L41" s="54"/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hidden="1" customHeight="1" x14ac:dyDescent="0.2">
      <c r="C42" s="44"/>
      <c r="D42" s="45"/>
      <c r="E42" s="45"/>
      <c r="F42" s="45"/>
      <c r="G42" s="45"/>
      <c r="H42" s="45"/>
      <c r="I42" s="15"/>
      <c r="J42" s="54"/>
      <c r="K42" s="17"/>
      <c r="L42" s="54"/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hidden="1" customHeight="1" x14ac:dyDescent="0.2">
      <c r="C43" s="44"/>
      <c r="D43" s="45"/>
      <c r="E43" s="45"/>
      <c r="F43" s="45"/>
      <c r="G43" s="45"/>
      <c r="H43" s="45"/>
      <c r="I43" s="15"/>
      <c r="J43" s="54"/>
      <c r="K43" s="17"/>
      <c r="L43" s="54"/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hidden="1" customHeight="1" x14ac:dyDescent="0.2">
      <c r="C44" s="44"/>
      <c r="D44" s="45"/>
      <c r="E44" s="45"/>
      <c r="F44" s="45"/>
      <c r="G44" s="45"/>
      <c r="H44" s="45"/>
      <c r="I44" s="15"/>
      <c r="J44" s="54"/>
      <c r="K44" s="17"/>
      <c r="L44" s="54"/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hidden="1" customHeight="1" x14ac:dyDescent="0.2">
      <c r="C45" s="44"/>
      <c r="D45" s="45"/>
      <c r="E45" s="45"/>
      <c r="F45" s="45"/>
      <c r="G45" s="45"/>
      <c r="H45" s="45"/>
      <c r="I45" s="15"/>
      <c r="J45" s="54"/>
      <c r="K45" s="17"/>
      <c r="L45" s="54"/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hidden="1" customHeight="1" x14ac:dyDescent="0.2">
      <c r="C46" s="44"/>
      <c r="D46" s="45"/>
      <c r="E46" s="45"/>
      <c r="F46" s="45"/>
      <c r="G46" s="45"/>
      <c r="H46" s="45"/>
      <c r="I46" s="15"/>
      <c r="J46" s="54"/>
      <c r="K46" s="17"/>
      <c r="L46" s="54"/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hidden="1" customHeight="1" x14ac:dyDescent="0.2">
      <c r="C47" s="44"/>
      <c r="D47" s="45"/>
      <c r="E47" s="45"/>
      <c r="F47" s="45"/>
      <c r="G47" s="45"/>
      <c r="H47" s="45"/>
      <c r="I47" s="15"/>
      <c r="J47" s="54"/>
      <c r="K47" s="17"/>
      <c r="L47" s="54"/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hidden="1" customHeight="1" x14ac:dyDescent="0.2">
      <c r="C48" s="44"/>
      <c r="D48" s="45"/>
      <c r="E48" s="45"/>
      <c r="F48" s="45"/>
      <c r="G48" s="45"/>
      <c r="H48" s="45"/>
      <c r="I48" s="15"/>
      <c r="J48" s="54"/>
      <c r="K48" s="17"/>
      <c r="L48" s="54"/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hidden="1" customHeight="1" x14ac:dyDescent="0.2">
      <c r="C49" s="44"/>
      <c r="D49" s="45"/>
      <c r="E49" s="45"/>
      <c r="F49" s="45"/>
      <c r="G49" s="45"/>
      <c r="H49" s="45"/>
      <c r="I49" s="15"/>
      <c r="J49" s="54"/>
      <c r="K49" s="17"/>
      <c r="L49" s="54"/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hidden="1" customHeight="1" x14ac:dyDescent="0.2">
      <c r="C50" s="44"/>
      <c r="D50" s="45"/>
      <c r="E50" s="45"/>
      <c r="F50" s="45"/>
      <c r="G50" s="45"/>
      <c r="H50" s="45"/>
      <c r="I50" s="15"/>
      <c r="J50" s="54"/>
      <c r="K50" s="17"/>
      <c r="L50" s="54"/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hidden="1" customHeight="1" x14ac:dyDescent="0.2">
      <c r="C51" s="44"/>
      <c r="D51" s="45"/>
      <c r="E51" s="45"/>
      <c r="F51" s="45"/>
      <c r="G51" s="45"/>
      <c r="H51" s="45"/>
      <c r="I51" s="15"/>
      <c r="J51" s="54"/>
      <c r="K51" s="17"/>
      <c r="L51" s="54"/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hidden="1" customHeight="1" x14ac:dyDescent="0.2">
      <c r="C52" s="44"/>
      <c r="D52" s="45"/>
      <c r="E52" s="45"/>
      <c r="F52" s="45"/>
      <c r="G52" s="45"/>
      <c r="H52" s="45"/>
      <c r="I52" s="15"/>
      <c r="J52" s="54"/>
      <c r="K52" s="17"/>
      <c r="L52" s="54"/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hidden="1" customHeight="1" x14ac:dyDescent="0.2">
      <c r="C53" s="44"/>
      <c r="D53" s="45"/>
      <c r="E53" s="45"/>
      <c r="F53" s="45"/>
      <c r="G53" s="45"/>
      <c r="H53" s="45"/>
      <c r="I53" s="15"/>
      <c r="J53" s="54"/>
      <c r="K53" s="17"/>
      <c r="L53" s="54"/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hidden="1" customHeight="1" x14ac:dyDescent="0.2">
      <c r="C54" s="44"/>
      <c r="D54" s="45"/>
      <c r="E54" s="45"/>
      <c r="F54" s="45"/>
      <c r="G54" s="45"/>
      <c r="H54" s="45"/>
      <c r="I54" s="15"/>
      <c r="J54" s="54"/>
      <c r="K54" s="17"/>
      <c r="L54" s="54"/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hidden="1" customHeight="1" x14ac:dyDescent="0.2">
      <c r="C55" s="44"/>
      <c r="D55" s="45"/>
      <c r="E55" s="45"/>
      <c r="F55" s="45"/>
      <c r="G55" s="45"/>
      <c r="H55" s="45"/>
      <c r="I55" s="15"/>
      <c r="J55" s="54"/>
      <c r="K55" s="17"/>
      <c r="L55" s="54"/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hidden="1" customHeight="1" x14ac:dyDescent="0.2">
      <c r="C56" s="44"/>
      <c r="D56" s="45"/>
      <c r="E56" s="45"/>
      <c r="F56" s="45"/>
      <c r="G56" s="45"/>
      <c r="H56" s="45"/>
      <c r="I56" s="15"/>
      <c r="J56" s="54"/>
      <c r="K56" s="17"/>
      <c r="L56" s="54"/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hidden="1" customHeight="1" x14ac:dyDescent="0.2">
      <c r="C57" s="44"/>
      <c r="D57" s="45"/>
      <c r="E57" s="45"/>
      <c r="F57" s="45"/>
      <c r="G57" s="45"/>
      <c r="H57" s="45"/>
      <c r="I57" s="15"/>
      <c r="J57" s="54"/>
      <c r="K57" s="17"/>
      <c r="L57" s="54"/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hidden="1" customHeight="1" x14ac:dyDescent="0.2">
      <c r="C58" s="44"/>
      <c r="D58" s="45"/>
      <c r="E58" s="45"/>
      <c r="F58" s="45"/>
      <c r="G58" s="45"/>
      <c r="H58" s="45"/>
      <c r="I58" s="15"/>
      <c r="J58" s="54"/>
      <c r="K58" s="17"/>
      <c r="L58" s="54"/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hidden="1" customHeight="1" x14ac:dyDescent="0.2">
      <c r="C59" s="44"/>
      <c r="D59" s="45"/>
      <c r="E59" s="45"/>
      <c r="F59" s="45"/>
      <c r="G59" s="45"/>
      <c r="H59" s="45"/>
      <c r="I59" s="15"/>
      <c r="J59" s="54"/>
      <c r="K59" s="17"/>
      <c r="L59" s="54"/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hidden="1" customHeight="1" x14ac:dyDescent="0.2">
      <c r="C60" s="44"/>
      <c r="D60" s="45"/>
      <c r="E60" s="45"/>
      <c r="F60" s="45"/>
      <c r="G60" s="45"/>
      <c r="H60" s="45"/>
      <c r="I60" s="15"/>
      <c r="J60" s="54"/>
      <c r="K60" s="17"/>
      <c r="L60" s="54"/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hidden="1" customHeight="1" x14ac:dyDescent="0.2">
      <c r="C61" s="44"/>
      <c r="D61" s="45"/>
      <c r="E61" s="45"/>
      <c r="F61" s="45"/>
      <c r="G61" s="45"/>
      <c r="H61" s="45"/>
      <c r="I61" s="15"/>
      <c r="J61" s="54"/>
      <c r="K61" s="17"/>
      <c r="L61" s="54"/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hidden="1" customHeight="1" x14ac:dyDescent="0.2">
      <c r="C62" s="44"/>
      <c r="D62" s="45"/>
      <c r="E62" s="45"/>
      <c r="F62" s="45"/>
      <c r="G62" s="45"/>
      <c r="H62" s="45"/>
      <c r="I62" s="15"/>
      <c r="J62" s="54"/>
      <c r="K62" s="17"/>
      <c r="L62" s="54"/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hidden="1" customHeight="1" x14ac:dyDescent="0.2">
      <c r="C63" s="44"/>
      <c r="D63" s="45"/>
      <c r="E63" s="45"/>
      <c r="F63" s="45"/>
      <c r="G63" s="45"/>
      <c r="H63" s="45"/>
      <c r="I63" s="15"/>
      <c r="J63" s="54"/>
      <c r="K63" s="17"/>
      <c r="L63" s="54"/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hidden="1" customHeight="1" x14ac:dyDescent="0.2">
      <c r="C64" s="44"/>
      <c r="D64" s="45"/>
      <c r="E64" s="45"/>
      <c r="F64" s="45"/>
      <c r="G64" s="45"/>
      <c r="H64" s="45"/>
      <c r="I64" s="15"/>
      <c r="J64" s="54"/>
      <c r="K64" s="17"/>
      <c r="L64" s="54"/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627668518.82000005</v>
      </c>
      <c r="K160" s="17"/>
      <c r="L160" s="54">
        <v>639262619.63999999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1171217.57</v>
      </c>
      <c r="K161" s="17"/>
      <c r="L161" s="54">
        <v>-792568.52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119</v>
      </c>
      <c r="G162" s="45"/>
      <c r="H162" s="45"/>
      <c r="I162" s="15"/>
      <c r="J162" s="54">
        <v>109220606.15000001</v>
      </c>
      <c r="K162" s="17"/>
      <c r="L162" s="54">
        <v>108019049.94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121</v>
      </c>
      <c r="G163" s="45"/>
      <c r="H163" s="45"/>
      <c r="I163" s="15"/>
      <c r="J163" s="54">
        <v>731556.29</v>
      </c>
      <c r="K163" s="17"/>
      <c r="L163" s="54">
        <v>744834.76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122</v>
      </c>
      <c r="G164" s="45"/>
      <c r="H164" s="45"/>
      <c r="I164" s="15"/>
      <c r="J164" s="54">
        <v>-109220606.15000001</v>
      </c>
      <c r="K164" s="17"/>
      <c r="L164" s="54">
        <v>-108019049.94</v>
      </c>
      <c r="M164" s="4"/>
      <c r="N164" s="4"/>
      <c r="O164" s="4"/>
    </row>
    <row r="165" spans="3:15" ht="15" x14ac:dyDescent="0.2">
      <c r="C165" s="44" t="s">
        <v>123</v>
      </c>
      <c r="D165" s="45"/>
      <c r="E165" s="45"/>
      <c r="F165" s="45"/>
      <c r="G165" s="45"/>
      <c r="H165" s="45"/>
      <c r="I165" s="15"/>
      <c r="J165" s="46">
        <v>629571292.68000007</v>
      </c>
      <c r="K165" s="17"/>
      <c r="L165" s="46">
        <v>639214885.87999988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124</v>
      </c>
      <c r="G166" s="45"/>
      <c r="H166" s="45"/>
      <c r="I166" s="15"/>
      <c r="J166" s="54">
        <v>-691168070.07000005</v>
      </c>
      <c r="K166" s="17"/>
      <c r="L166" s="54">
        <v>-684183129.88</v>
      </c>
      <c r="M166" s="4"/>
      <c r="N166" s="4"/>
      <c r="O166" s="4"/>
    </row>
    <row r="167" spans="3:15" ht="15" x14ac:dyDescent="0.2">
      <c r="C167" s="44"/>
      <c r="D167" s="45"/>
      <c r="E167" s="45"/>
      <c r="F167" s="45" t="s">
        <v>125</v>
      </c>
      <c r="G167" s="45"/>
      <c r="H167" s="45"/>
      <c r="I167" s="15"/>
      <c r="J167" s="54">
        <v>84337054.549999997</v>
      </c>
      <c r="K167" s="17"/>
      <c r="L167" s="54">
        <v>85583522.650000006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166</v>
      </c>
      <c r="G168" s="45"/>
      <c r="H168" s="45"/>
      <c r="I168" s="15"/>
      <c r="J168" s="54">
        <v>-1891052.56</v>
      </c>
      <c r="K168" s="17"/>
      <c r="L168" s="54">
        <v>-1848745.85</v>
      </c>
      <c r="M168" s="4"/>
      <c r="N168" s="4"/>
      <c r="O168" s="4"/>
    </row>
    <row r="169" spans="3:15" ht="15" x14ac:dyDescent="0.2">
      <c r="C169" s="44" t="s">
        <v>126</v>
      </c>
      <c r="D169" s="45"/>
      <c r="E169" s="45"/>
      <c r="F169" s="45"/>
      <c r="G169" s="45"/>
      <c r="H169" s="45"/>
      <c r="I169" s="15"/>
      <c r="J169" s="46">
        <v>82446001.989999995</v>
      </c>
      <c r="K169" s="17"/>
      <c r="L169" s="46">
        <v>83734776.800000012</v>
      </c>
      <c r="M169" s="4"/>
      <c r="N169" s="4"/>
      <c r="O169" s="4"/>
    </row>
    <row r="170" spans="3:15" ht="15" x14ac:dyDescent="0.2">
      <c r="C170" s="44" t="s">
        <v>127</v>
      </c>
      <c r="D170" s="45"/>
      <c r="E170" s="45"/>
      <c r="F170" s="45"/>
      <c r="G170" s="45"/>
      <c r="H170" s="45"/>
      <c r="I170" s="15"/>
      <c r="J170" s="46">
        <v>-608722068.08000004</v>
      </c>
      <c r="K170" s="17"/>
      <c r="L170" s="46">
        <v>-600448353.07999992</v>
      </c>
      <c r="M170" s="4"/>
      <c r="N170" s="4"/>
      <c r="O170" s="4"/>
    </row>
    <row r="171" spans="3:15" ht="15" x14ac:dyDescent="0.2">
      <c r="C171" s="44"/>
      <c r="D171" s="45"/>
      <c r="E171" s="45"/>
      <c r="F171" s="45" t="s">
        <v>129</v>
      </c>
      <c r="G171" s="45"/>
      <c r="H171" s="45"/>
      <c r="I171" s="15"/>
      <c r="J171" s="54">
        <v>-896048.64000000001</v>
      </c>
      <c r="K171" s="17"/>
      <c r="L171" s="54">
        <v>-857323.37</v>
      </c>
      <c r="M171" s="4"/>
      <c r="N171" s="4"/>
      <c r="O171" s="4"/>
    </row>
    <row r="172" spans="3:15" ht="15" x14ac:dyDescent="0.2">
      <c r="C172" s="44"/>
      <c r="D172" s="45"/>
      <c r="E172" s="45"/>
      <c r="F172" s="45" t="s">
        <v>130</v>
      </c>
      <c r="G172" s="45"/>
      <c r="H172" s="45"/>
      <c r="I172" s="15"/>
      <c r="J172" s="54">
        <v>6234534</v>
      </c>
      <c r="K172" s="17"/>
      <c r="L172" s="54">
        <v>-1529336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181</v>
      </c>
      <c r="G173" s="45"/>
      <c r="H173" s="45"/>
      <c r="I173" s="15"/>
      <c r="J173" s="54">
        <v>-6619068.3499999996</v>
      </c>
      <c r="K173" s="17"/>
      <c r="L173" s="54">
        <v>-13436782.560000001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131</v>
      </c>
      <c r="G174" s="45"/>
      <c r="H174" s="45"/>
      <c r="I174" s="15"/>
      <c r="J174" s="54">
        <v>24519578.25</v>
      </c>
      <c r="K174" s="17"/>
      <c r="L174" s="54">
        <v>31596638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132</v>
      </c>
      <c r="G175" s="45"/>
      <c r="H175" s="45"/>
      <c r="I175" s="15"/>
      <c r="J175" s="54">
        <v>-6300447.25</v>
      </c>
      <c r="K175" s="17"/>
      <c r="L175" s="54">
        <v>-3458</v>
      </c>
      <c r="M175" s="4"/>
      <c r="N175" s="4"/>
      <c r="O175" s="4"/>
    </row>
    <row r="176" spans="3:15" ht="15" x14ac:dyDescent="0.2">
      <c r="C176" s="44" t="s">
        <v>133</v>
      </c>
      <c r="D176" s="45"/>
      <c r="E176" s="45"/>
      <c r="F176" s="45"/>
      <c r="G176" s="45"/>
      <c r="H176" s="45"/>
      <c r="I176" s="15"/>
      <c r="J176" s="46">
        <v>-591783520.07000005</v>
      </c>
      <c r="K176" s="17"/>
      <c r="L176" s="46">
        <v>-584678615.00999999</v>
      </c>
      <c r="M176" s="4"/>
      <c r="N176" s="4"/>
      <c r="O176" s="4"/>
    </row>
    <row r="177" spans="3:15" ht="15" x14ac:dyDescent="0.2">
      <c r="C177" s="44" t="s">
        <v>134</v>
      </c>
      <c r="D177" s="45"/>
      <c r="E177" s="45"/>
      <c r="F177" s="45"/>
      <c r="G177" s="45"/>
      <c r="H177" s="45"/>
      <c r="I177" s="15"/>
      <c r="J177" s="46">
        <v>37787772.610000037</v>
      </c>
      <c r="K177" s="17"/>
      <c r="L177" s="46">
        <v>54536270.869999826</v>
      </c>
      <c r="M177" s="4"/>
      <c r="N177" s="4"/>
      <c r="O177" s="4"/>
    </row>
    <row r="178" spans="3:15" ht="15" x14ac:dyDescent="0.2">
      <c r="C178" s="44"/>
      <c r="D178" s="45"/>
      <c r="E178" s="45"/>
      <c r="F178" s="45" t="s">
        <v>136</v>
      </c>
      <c r="G178" s="45"/>
      <c r="H178" s="45"/>
      <c r="I178" s="15"/>
      <c r="J178" s="54">
        <v>-34295837.579999998</v>
      </c>
      <c r="K178" s="17"/>
      <c r="L178" s="54">
        <v>-34744072.060000002</v>
      </c>
      <c r="M178" s="4"/>
      <c r="N178" s="4"/>
      <c r="O178" s="4"/>
    </row>
    <row r="179" spans="3:15" ht="15" x14ac:dyDescent="0.2">
      <c r="C179" s="44"/>
      <c r="D179" s="45"/>
      <c r="E179" s="45"/>
      <c r="F179" s="45" t="s">
        <v>137</v>
      </c>
      <c r="G179" s="45"/>
      <c r="H179" s="45"/>
      <c r="I179" s="15"/>
      <c r="J179" s="54">
        <v>-1442919.87</v>
      </c>
      <c r="K179" s="17"/>
      <c r="L179" s="54">
        <v>-1558933.67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138</v>
      </c>
      <c r="G180" s="45"/>
      <c r="H180" s="45"/>
      <c r="I180" s="15"/>
      <c r="J180" s="54">
        <v>-464150</v>
      </c>
      <c r="K180" s="17"/>
      <c r="L180" s="54">
        <v>-708550</v>
      </c>
      <c r="M180" s="4"/>
      <c r="N180" s="4"/>
      <c r="O180" s="4"/>
    </row>
    <row r="181" spans="3:15" ht="15" x14ac:dyDescent="0.2">
      <c r="C181" s="44" t="s">
        <v>140</v>
      </c>
      <c r="D181" s="45"/>
      <c r="E181" s="45"/>
      <c r="F181" s="45"/>
      <c r="G181" s="45"/>
      <c r="H181" s="45"/>
      <c r="I181" s="15"/>
      <c r="J181" s="46">
        <v>-36202907.449999996</v>
      </c>
      <c r="K181" s="17"/>
      <c r="L181" s="46">
        <v>-37011555.730000004</v>
      </c>
      <c r="M181" s="4"/>
      <c r="N181" s="4"/>
      <c r="O181" s="4"/>
    </row>
    <row r="182" spans="3:15" ht="15" x14ac:dyDescent="0.2">
      <c r="C182" s="44" t="s">
        <v>141</v>
      </c>
      <c r="D182" s="45"/>
      <c r="E182" s="45"/>
      <c r="F182" s="45"/>
      <c r="G182" s="45"/>
      <c r="H182" s="45"/>
      <c r="I182" s="15"/>
      <c r="J182" s="46">
        <v>-627986427.5200001</v>
      </c>
      <c r="K182" s="17"/>
      <c r="L182" s="46">
        <v>-621690170.74000001</v>
      </c>
      <c r="M182" s="4"/>
      <c r="N182" s="4"/>
      <c r="O182" s="4"/>
    </row>
    <row r="183" spans="3:15" ht="15" x14ac:dyDescent="0.2">
      <c r="C183" s="44" t="s">
        <v>142</v>
      </c>
      <c r="D183" s="45"/>
      <c r="E183" s="45"/>
      <c r="F183" s="45"/>
      <c r="G183" s="45"/>
      <c r="H183" s="45"/>
      <c r="I183" s="15"/>
      <c r="J183" s="46">
        <v>1584865.160000043</v>
      </c>
      <c r="K183" s="17"/>
      <c r="L183" s="46">
        <v>17524715.139999822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143</v>
      </c>
      <c r="G184" s="45"/>
      <c r="H184" s="45"/>
      <c r="I184" s="15"/>
      <c r="J184" s="54">
        <v>31050.400000000001</v>
      </c>
      <c r="K184" s="17"/>
      <c r="L184" s="54">
        <v>25559.29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144</v>
      </c>
      <c r="G185" s="45"/>
      <c r="H185" s="45"/>
      <c r="I185" s="15"/>
      <c r="J185" s="54">
        <v>-397446.8</v>
      </c>
      <c r="K185" s="17"/>
      <c r="L185" s="54">
        <v>-316864.19</v>
      </c>
      <c r="M185" s="4"/>
      <c r="N185" s="4"/>
      <c r="O185" s="4"/>
    </row>
    <row r="186" spans="3:15" ht="15" x14ac:dyDescent="0.2">
      <c r="C186" s="44"/>
      <c r="D186" s="45"/>
      <c r="E186" s="45"/>
      <c r="F186" s="45" t="s">
        <v>145</v>
      </c>
      <c r="G186" s="45"/>
      <c r="H186" s="45"/>
      <c r="I186" s="15"/>
      <c r="J186" s="54">
        <v>7669880.5300000003</v>
      </c>
      <c r="K186" s="17"/>
      <c r="L186" s="54">
        <v>18759031.870000001</v>
      </c>
      <c r="M186" s="4"/>
      <c r="N186" s="4"/>
      <c r="O186" s="4"/>
    </row>
    <row r="187" spans="3:15" ht="15" x14ac:dyDescent="0.2">
      <c r="C187" s="44" t="s">
        <v>146</v>
      </c>
      <c r="D187" s="45"/>
      <c r="E187" s="45"/>
      <c r="F187" s="45"/>
      <c r="G187" s="45"/>
      <c r="H187" s="45"/>
      <c r="I187" s="15"/>
      <c r="J187" s="46">
        <v>7303484.1299999999</v>
      </c>
      <c r="K187" s="17"/>
      <c r="L187" s="46">
        <v>18467726.970000003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147</v>
      </c>
      <c r="G188" s="45"/>
      <c r="H188" s="45"/>
      <c r="I188" s="15"/>
      <c r="J188" s="54">
        <v>463.31</v>
      </c>
      <c r="K188" s="17"/>
      <c r="L188" s="54">
        <v>948.27</v>
      </c>
      <c r="M188" s="4"/>
      <c r="N188" s="4"/>
      <c r="O188" s="4"/>
    </row>
    <row r="189" spans="3:15" ht="15" x14ac:dyDescent="0.2">
      <c r="C189" s="44" t="s">
        <v>149</v>
      </c>
      <c r="D189" s="45"/>
      <c r="E189" s="45"/>
      <c r="F189" s="45"/>
      <c r="G189" s="45"/>
      <c r="H189" s="45"/>
      <c r="I189" s="15"/>
      <c r="J189" s="46">
        <v>7303947.4399999995</v>
      </c>
      <c r="K189" s="17"/>
      <c r="L189" s="46">
        <v>18468675.240000002</v>
      </c>
      <c r="M189" s="4"/>
      <c r="N189" s="4"/>
      <c r="O189" s="4"/>
    </row>
    <row r="190" spans="3:15" ht="15" x14ac:dyDescent="0.2">
      <c r="C190" s="44" t="s">
        <v>150</v>
      </c>
      <c r="D190" s="45"/>
      <c r="E190" s="45"/>
      <c r="F190" s="45"/>
      <c r="G190" s="45"/>
      <c r="H190" s="45"/>
      <c r="I190" s="15"/>
      <c r="J190" s="46">
        <v>8888812.6000000425</v>
      </c>
      <c r="K190" s="17"/>
      <c r="L190" s="46">
        <v>35993390.379999824</v>
      </c>
      <c r="M190" s="4"/>
      <c r="N190" s="4"/>
      <c r="O190" s="4"/>
    </row>
    <row r="191" spans="3:15" ht="15" hidden="1" x14ac:dyDescent="0.2">
      <c r="C191" s="44"/>
      <c r="D191" s="45"/>
      <c r="E191" s="45"/>
      <c r="F191" s="45"/>
      <c r="G191" s="45"/>
      <c r="H191" s="45"/>
      <c r="I191" s="15"/>
      <c r="J191" s="54"/>
      <c r="K191" s="17"/>
      <c r="L191" s="54"/>
      <c r="M191" s="4"/>
      <c r="N191" s="4"/>
      <c r="O191" s="4"/>
    </row>
    <row r="192" spans="3:15" ht="15" hidden="1" x14ac:dyDescent="0.2">
      <c r="C192" s="44"/>
      <c r="D192" s="45"/>
      <c r="E192" s="45"/>
      <c r="F192" s="45"/>
      <c r="G192" s="45"/>
      <c r="H192" s="45"/>
      <c r="I192" s="15"/>
      <c r="J192" s="54"/>
      <c r="K192" s="17"/>
      <c r="L192" s="54"/>
      <c r="M192" s="4"/>
      <c r="N192" s="4"/>
      <c r="O192" s="4"/>
    </row>
    <row r="193" spans="3:15" ht="15" hidden="1" x14ac:dyDescent="0.2">
      <c r="C193" s="44"/>
      <c r="D193" s="45"/>
      <c r="E193" s="45"/>
      <c r="F193" s="45"/>
      <c r="G193" s="45"/>
      <c r="H193" s="45"/>
      <c r="I193" s="15"/>
      <c r="J193" s="54"/>
      <c r="K193" s="17"/>
      <c r="L193" s="54"/>
      <c r="M193" s="4"/>
      <c r="N193" s="4"/>
      <c r="O193" s="4"/>
    </row>
    <row r="194" spans="3:15" ht="15" hidden="1" x14ac:dyDescent="0.2">
      <c r="C194" s="44"/>
      <c r="D194" s="45"/>
      <c r="E194" s="45"/>
      <c r="F194" s="45"/>
      <c r="G194" s="45"/>
      <c r="H194" s="45"/>
      <c r="I194" s="15"/>
      <c r="J194" s="54"/>
      <c r="K194" s="17"/>
      <c r="L194" s="54"/>
      <c r="M194" s="4"/>
      <c r="N194" s="4"/>
      <c r="O194" s="4"/>
    </row>
    <row r="195" spans="3:15" ht="15" hidden="1" x14ac:dyDescent="0.2">
      <c r="C195" s="44"/>
      <c r="D195" s="45"/>
      <c r="E195" s="45"/>
      <c r="F195" s="45"/>
      <c r="G195" s="45"/>
      <c r="H195" s="45"/>
      <c r="I195" s="15"/>
      <c r="J195" s="54"/>
      <c r="K195" s="17"/>
      <c r="L195" s="54"/>
      <c r="M195" s="4"/>
      <c r="N195" s="4"/>
      <c r="O195" s="4"/>
    </row>
    <row r="196" spans="3:15" ht="15" hidden="1" x14ac:dyDescent="0.2">
      <c r="C196" s="44"/>
      <c r="D196" s="45"/>
      <c r="E196" s="45"/>
      <c r="F196" s="45"/>
      <c r="G196" s="45"/>
      <c r="H196" s="45"/>
      <c r="I196" s="15"/>
      <c r="J196" s="54"/>
      <c r="K196" s="17"/>
      <c r="L196" s="54"/>
      <c r="M196" s="4"/>
      <c r="N196" s="4"/>
      <c r="O196" s="4"/>
    </row>
    <row r="197" spans="3:15" ht="15" hidden="1" x14ac:dyDescent="0.2">
      <c r="C197" s="44"/>
      <c r="D197" s="45"/>
      <c r="E197" s="45"/>
      <c r="F197" s="45"/>
      <c r="G197" s="45"/>
      <c r="H197" s="45"/>
      <c r="I197" s="15"/>
      <c r="J197" s="54"/>
      <c r="K197" s="17"/>
      <c r="L197" s="54"/>
      <c r="M197" s="4"/>
      <c r="N197" s="4"/>
      <c r="O197" s="4"/>
    </row>
    <row r="198" spans="3:15" ht="15" hidden="1" x14ac:dyDescent="0.2">
      <c r="C198" s="44"/>
      <c r="D198" s="45"/>
      <c r="E198" s="45"/>
      <c r="F198" s="45"/>
      <c r="G198" s="45"/>
      <c r="H198" s="45"/>
      <c r="I198" s="15"/>
      <c r="J198" s="54"/>
      <c r="K198" s="17"/>
      <c r="L198" s="54"/>
      <c r="M198" s="4"/>
      <c r="N198" s="4"/>
      <c r="O198" s="4"/>
    </row>
    <row r="199" spans="3:15" ht="15" hidden="1" x14ac:dyDescent="0.2">
      <c r="C199" s="44"/>
      <c r="D199" s="45"/>
      <c r="E199" s="45"/>
      <c r="F199" s="45"/>
      <c r="G199" s="45"/>
      <c r="H199" s="45"/>
      <c r="I199" s="15"/>
      <c r="J199" s="54"/>
      <c r="K199" s="17"/>
      <c r="L199" s="54"/>
      <c r="M199" s="4"/>
      <c r="N199" s="4"/>
      <c r="O199" s="4"/>
    </row>
    <row r="200" spans="3:15" ht="15" hidden="1" x14ac:dyDescent="0.2">
      <c r="C200" s="44"/>
      <c r="D200" s="45"/>
      <c r="E200" s="45"/>
      <c r="F200" s="45"/>
      <c r="G200" s="45"/>
      <c r="H200" s="45"/>
      <c r="I200" s="15"/>
      <c r="J200" s="54"/>
      <c r="K200" s="17"/>
      <c r="L200" s="54"/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66459.199999999997</v>
      </c>
      <c r="K312" s="17"/>
      <c r="L312" s="54">
        <v>73018.31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118</v>
      </c>
      <c r="G313" s="45"/>
      <c r="H313" s="45"/>
      <c r="I313" s="15"/>
      <c r="J313" s="54">
        <v>-688.1</v>
      </c>
      <c r="K313" s="17"/>
      <c r="L313" s="54">
        <v>-1757</v>
      </c>
      <c r="M313" s="4"/>
      <c r="N313" s="4"/>
      <c r="O313" s="4"/>
    </row>
    <row r="314" spans="2:15" ht="14.45" customHeight="1" x14ac:dyDescent="0.2">
      <c r="C314" s="44" t="s">
        <v>123</v>
      </c>
      <c r="D314" s="45"/>
      <c r="E314" s="45"/>
      <c r="F314" s="45"/>
      <c r="G314" s="45"/>
      <c r="H314" s="45"/>
      <c r="I314" s="15"/>
      <c r="J314" s="46">
        <v>65771.099999999991</v>
      </c>
      <c r="K314" s="17"/>
      <c r="L314" s="46">
        <v>71261.31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124</v>
      </c>
      <c r="G315" s="45"/>
      <c r="H315" s="45"/>
      <c r="I315" s="15"/>
      <c r="J315" s="54">
        <v>-57526.2</v>
      </c>
      <c r="K315" s="17"/>
      <c r="L315" s="54">
        <v>-56646.55</v>
      </c>
      <c r="M315" s="4"/>
      <c r="N315" s="4"/>
      <c r="O315" s="4"/>
    </row>
    <row r="316" spans="2:15" ht="14.45" customHeight="1" x14ac:dyDescent="0.2">
      <c r="C316" s="44"/>
      <c r="D316" s="45"/>
      <c r="E316" s="45"/>
      <c r="F316" s="45" t="s">
        <v>129</v>
      </c>
      <c r="G316" s="45"/>
      <c r="H316" s="45"/>
      <c r="I316" s="15"/>
      <c r="J316" s="54">
        <v>-3016.85</v>
      </c>
      <c r="K316" s="17"/>
      <c r="L316" s="54">
        <v>-624.35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130</v>
      </c>
      <c r="G317" s="45"/>
      <c r="H317" s="45"/>
      <c r="I317" s="15"/>
      <c r="J317" s="54">
        <v>11253</v>
      </c>
      <c r="K317" s="17"/>
      <c r="L317" s="54">
        <v>53731</v>
      </c>
      <c r="M317" s="4"/>
      <c r="N317" s="4"/>
      <c r="O317" s="4"/>
    </row>
    <row r="318" spans="2:15" ht="14.45" customHeight="1" x14ac:dyDescent="0.2">
      <c r="C318" s="44" t="s">
        <v>133</v>
      </c>
      <c r="D318" s="45"/>
      <c r="E318" s="45"/>
      <c r="F318" s="45"/>
      <c r="G318" s="45"/>
      <c r="H318" s="45"/>
      <c r="I318" s="15"/>
      <c r="J318" s="46">
        <v>-49290.049999999996</v>
      </c>
      <c r="K318" s="17"/>
      <c r="L318" s="46">
        <v>-3539.9000000000015</v>
      </c>
      <c r="M318" s="4"/>
      <c r="N318" s="4"/>
      <c r="O318" s="4"/>
    </row>
    <row r="319" spans="2:15" ht="14.45" customHeight="1" x14ac:dyDescent="0.2">
      <c r="C319" s="44" t="s">
        <v>134</v>
      </c>
      <c r="D319" s="45"/>
      <c r="E319" s="45"/>
      <c r="F319" s="45"/>
      <c r="G319" s="45"/>
      <c r="H319" s="45"/>
      <c r="I319" s="15"/>
      <c r="J319" s="46">
        <v>16481.049999999996</v>
      </c>
      <c r="K319" s="17"/>
      <c r="L319" s="46">
        <v>67721.41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136</v>
      </c>
      <c r="G320" s="45"/>
      <c r="H320" s="45"/>
      <c r="I320" s="15"/>
      <c r="J320" s="54">
        <v>-50000</v>
      </c>
      <c r="K320" s="17"/>
      <c r="L320" s="54">
        <v>-150000</v>
      </c>
      <c r="M320" s="4"/>
      <c r="N320" s="4"/>
      <c r="O320" s="4"/>
    </row>
    <row r="321" spans="3:15" ht="14.45" customHeight="1" x14ac:dyDescent="0.2">
      <c r="C321" s="44" t="s">
        <v>140</v>
      </c>
      <c r="D321" s="45"/>
      <c r="E321" s="45"/>
      <c r="F321" s="45"/>
      <c r="G321" s="45"/>
      <c r="H321" s="45"/>
      <c r="I321" s="15"/>
      <c r="J321" s="46">
        <v>-50000</v>
      </c>
      <c r="K321" s="17"/>
      <c r="L321" s="46">
        <v>-150000</v>
      </c>
      <c r="M321" s="4"/>
      <c r="N321" s="4"/>
      <c r="O321" s="4"/>
    </row>
    <row r="322" spans="3:15" ht="14.45" customHeight="1" x14ac:dyDescent="0.2">
      <c r="C322" s="44" t="s">
        <v>141</v>
      </c>
      <c r="D322" s="45"/>
      <c r="E322" s="45"/>
      <c r="F322" s="45"/>
      <c r="G322" s="45"/>
      <c r="H322" s="45"/>
      <c r="I322" s="15"/>
      <c r="J322" s="46">
        <v>-99290.049999999988</v>
      </c>
      <c r="K322" s="17"/>
      <c r="L322" s="46">
        <v>-153539.9</v>
      </c>
      <c r="M322" s="4"/>
      <c r="N322" s="4"/>
      <c r="O322" s="4"/>
    </row>
    <row r="323" spans="3:15" ht="14.45" customHeight="1" x14ac:dyDescent="0.2">
      <c r="C323" s="44" t="s">
        <v>142</v>
      </c>
      <c r="D323" s="45"/>
      <c r="E323" s="45"/>
      <c r="F323" s="45"/>
      <c r="G323" s="45"/>
      <c r="H323" s="45"/>
      <c r="I323" s="15"/>
      <c r="J323" s="46">
        <v>-33518.950000000004</v>
      </c>
      <c r="K323" s="17"/>
      <c r="L323" s="46">
        <v>-82278.59</v>
      </c>
      <c r="M323" s="4"/>
      <c r="N323" s="4"/>
      <c r="O323" s="4"/>
    </row>
    <row r="324" spans="3:15" ht="14.45" customHeight="1" x14ac:dyDescent="0.2">
      <c r="C324" s="44"/>
      <c r="D324" s="45"/>
      <c r="E324" s="45"/>
      <c r="F324" s="45" t="s">
        <v>143</v>
      </c>
      <c r="G324" s="45"/>
      <c r="H324" s="45"/>
      <c r="I324" s="15"/>
      <c r="J324" s="54">
        <v>2521</v>
      </c>
      <c r="K324" s="17"/>
      <c r="L324" s="54">
        <v>1835.18</v>
      </c>
      <c r="M324" s="4"/>
      <c r="N324" s="4"/>
      <c r="O324" s="4"/>
    </row>
    <row r="325" spans="3:15" ht="14.45" customHeight="1" x14ac:dyDescent="0.2">
      <c r="C325" s="44"/>
      <c r="D325" s="45"/>
      <c r="E325" s="45"/>
      <c r="F325" s="45" t="s">
        <v>144</v>
      </c>
      <c r="G325" s="45"/>
      <c r="H325" s="45"/>
      <c r="I325" s="15"/>
      <c r="J325" s="54">
        <v>-32271</v>
      </c>
      <c r="K325" s="17"/>
      <c r="L325" s="54">
        <v>-404.64</v>
      </c>
      <c r="M325" s="4"/>
      <c r="N325" s="4"/>
      <c r="O325" s="4"/>
    </row>
    <row r="326" spans="3:15" ht="14.45" customHeight="1" x14ac:dyDescent="0.2">
      <c r="C326" s="44" t="s">
        <v>146</v>
      </c>
      <c r="D326" s="45"/>
      <c r="E326" s="45"/>
      <c r="F326" s="45"/>
      <c r="G326" s="45"/>
      <c r="H326" s="45"/>
      <c r="I326" s="15"/>
      <c r="J326" s="46">
        <v>-29750</v>
      </c>
      <c r="K326" s="17"/>
      <c r="L326" s="46">
        <v>1430.54</v>
      </c>
      <c r="M326" s="4"/>
      <c r="N326" s="4"/>
      <c r="O326" s="4"/>
    </row>
    <row r="327" spans="3:15" ht="14.45" customHeight="1" x14ac:dyDescent="0.2">
      <c r="C327" s="44" t="s">
        <v>149</v>
      </c>
      <c r="D327" s="45"/>
      <c r="E327" s="45"/>
      <c r="F327" s="45"/>
      <c r="G327" s="45"/>
      <c r="H327" s="45"/>
      <c r="I327" s="15"/>
      <c r="J327" s="46">
        <v>-29750</v>
      </c>
      <c r="K327" s="17"/>
      <c r="L327" s="46">
        <v>1430.54</v>
      </c>
      <c r="M327" s="4"/>
      <c r="N327" s="4"/>
      <c r="O327" s="4"/>
    </row>
    <row r="328" spans="3:15" ht="14.45" customHeight="1" x14ac:dyDescent="0.2">
      <c r="C328" s="44" t="s">
        <v>150</v>
      </c>
      <c r="D328" s="45"/>
      <c r="E328" s="45"/>
      <c r="F328" s="45"/>
      <c r="G328" s="45"/>
      <c r="H328" s="45"/>
      <c r="I328" s="15"/>
      <c r="J328" s="46">
        <v>-63268.950000000004</v>
      </c>
      <c r="K328" s="17"/>
      <c r="L328" s="46">
        <v>-80848.05</v>
      </c>
      <c r="M328" s="4"/>
      <c r="N328" s="4"/>
      <c r="O328" s="4"/>
    </row>
    <row r="329" spans="3:15" ht="14.45" hidden="1" customHeight="1" x14ac:dyDescent="0.2">
      <c r="C329" s="44"/>
      <c r="D329" s="45"/>
      <c r="E329" s="45"/>
      <c r="F329" s="45"/>
      <c r="G329" s="45"/>
      <c r="H329" s="45"/>
      <c r="I329" s="15"/>
      <c r="J329" s="54"/>
      <c r="K329" s="17"/>
      <c r="L329" s="54"/>
      <c r="M329" s="4"/>
      <c r="N329" s="4"/>
      <c r="O329" s="4"/>
    </row>
    <row r="330" spans="3:15" ht="14.45" hidden="1" customHeight="1" x14ac:dyDescent="0.2">
      <c r="C330" s="44"/>
      <c r="D330" s="45"/>
      <c r="E330" s="45"/>
      <c r="F330" s="45"/>
      <c r="G330" s="45"/>
      <c r="H330" s="45"/>
      <c r="I330" s="15"/>
      <c r="J330" s="54"/>
      <c r="K330" s="17"/>
      <c r="L330" s="54"/>
      <c r="M330" s="4"/>
      <c r="N330" s="4"/>
      <c r="O330" s="4"/>
    </row>
    <row r="331" spans="3:15" ht="14.45" hidden="1" customHeight="1" x14ac:dyDescent="0.2">
      <c r="C331" s="44"/>
      <c r="D331" s="45"/>
      <c r="E331" s="45"/>
      <c r="F331" s="45"/>
      <c r="G331" s="45"/>
      <c r="H331" s="45"/>
      <c r="I331" s="15"/>
      <c r="J331" s="54"/>
      <c r="K331" s="17"/>
      <c r="L331" s="54"/>
      <c r="M331" s="4"/>
      <c r="N331" s="4"/>
      <c r="O331" s="4"/>
    </row>
    <row r="332" spans="3:15" ht="14.45" hidden="1" customHeight="1" x14ac:dyDescent="0.2">
      <c r="C332" s="44"/>
      <c r="D332" s="45"/>
      <c r="E332" s="45"/>
      <c r="F332" s="45"/>
      <c r="G332" s="45"/>
      <c r="H332" s="45"/>
      <c r="I332" s="15"/>
      <c r="J332" s="54"/>
      <c r="K332" s="17"/>
      <c r="L332" s="54"/>
      <c r="M332" s="4"/>
      <c r="N332" s="4"/>
      <c r="O332" s="4"/>
    </row>
    <row r="333" spans="3:15" ht="14.45" hidden="1" customHeight="1" x14ac:dyDescent="0.2">
      <c r="C333" s="44"/>
      <c r="D333" s="45"/>
      <c r="E333" s="45"/>
      <c r="F333" s="45"/>
      <c r="G333" s="45"/>
      <c r="H333" s="45"/>
      <c r="I333" s="15"/>
      <c r="J333" s="54"/>
      <c r="K333" s="17"/>
      <c r="L333" s="54"/>
      <c r="M333" s="4"/>
      <c r="N333" s="4"/>
      <c r="O333" s="4"/>
    </row>
    <row r="334" spans="3:15" ht="14.45" hidden="1" customHeight="1" x14ac:dyDescent="0.2">
      <c r="C334" s="44"/>
      <c r="D334" s="45"/>
      <c r="E334" s="45"/>
      <c r="F334" s="45"/>
      <c r="G334" s="45"/>
      <c r="H334" s="45"/>
      <c r="I334" s="15"/>
      <c r="J334" s="54"/>
      <c r="K334" s="17"/>
      <c r="L334" s="54"/>
      <c r="M334" s="4"/>
      <c r="N334" s="4"/>
      <c r="O334" s="4"/>
    </row>
    <row r="335" spans="3:15" ht="14.45" hidden="1" customHeight="1" x14ac:dyDescent="0.2">
      <c r="C335" s="44"/>
      <c r="D335" s="45"/>
      <c r="E335" s="45"/>
      <c r="F335" s="45"/>
      <c r="G335" s="45"/>
      <c r="H335" s="45"/>
      <c r="I335" s="15"/>
      <c r="J335" s="54"/>
      <c r="K335" s="17"/>
      <c r="L335" s="54"/>
      <c r="M335" s="4"/>
      <c r="N335" s="4"/>
      <c r="O335" s="4"/>
    </row>
    <row r="336" spans="3:15" ht="14.45" hidden="1" customHeight="1" x14ac:dyDescent="0.2">
      <c r="C336" s="44"/>
      <c r="D336" s="45"/>
      <c r="E336" s="45"/>
      <c r="F336" s="45"/>
      <c r="G336" s="45"/>
      <c r="H336" s="45"/>
      <c r="I336" s="15"/>
      <c r="J336" s="54"/>
      <c r="K336" s="17"/>
      <c r="L336" s="54"/>
      <c r="M336" s="4"/>
      <c r="N336" s="4"/>
      <c r="O336" s="4"/>
    </row>
    <row r="337" spans="3:15" ht="14.45" hidden="1" customHeight="1" x14ac:dyDescent="0.2">
      <c r="C337" s="44"/>
      <c r="D337" s="45"/>
      <c r="E337" s="45"/>
      <c r="F337" s="45"/>
      <c r="G337" s="45"/>
      <c r="H337" s="45"/>
      <c r="I337" s="15"/>
      <c r="J337" s="54"/>
      <c r="K337" s="17"/>
      <c r="L337" s="54"/>
      <c r="M337" s="4"/>
      <c r="N337" s="4"/>
      <c r="O337" s="4"/>
    </row>
    <row r="338" spans="3:15" ht="14.45" hidden="1" customHeight="1" x14ac:dyDescent="0.2">
      <c r="C338" s="44"/>
      <c r="D338" s="45"/>
      <c r="E338" s="45"/>
      <c r="F338" s="45"/>
      <c r="G338" s="45"/>
      <c r="H338" s="45"/>
      <c r="I338" s="15"/>
      <c r="J338" s="54"/>
      <c r="K338" s="17"/>
      <c r="L338" s="54"/>
      <c r="M338" s="4"/>
      <c r="N338" s="4"/>
      <c r="O338" s="4"/>
    </row>
    <row r="339" spans="3:15" ht="14.45" hidden="1" customHeight="1" x14ac:dyDescent="0.2">
      <c r="C339" s="44"/>
      <c r="D339" s="45"/>
      <c r="E339" s="45"/>
      <c r="F339" s="45"/>
      <c r="G339" s="45"/>
      <c r="H339" s="45"/>
      <c r="I339" s="15"/>
      <c r="J339" s="54"/>
      <c r="K339" s="17"/>
      <c r="L339" s="54"/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 t="s">
        <v>155</v>
      </c>
      <c r="D464" s="45"/>
      <c r="E464" s="45"/>
      <c r="F464" s="45"/>
      <c r="G464" s="45"/>
      <c r="H464" s="45"/>
      <c r="I464" s="15"/>
      <c r="J464" s="54"/>
      <c r="K464" s="17"/>
      <c r="L464" s="54"/>
      <c r="AB464" s="1"/>
      <c r="AC464" s="1"/>
      <c r="AD464" s="1"/>
      <c r="AE464" s="1"/>
      <c r="AF464" s="1"/>
      <c r="AG464" s="1"/>
    </row>
    <row r="465" spans="3:12" s="4" customFormat="1" ht="14.45" hidden="1" customHeight="1" x14ac:dyDescent="0.2">
      <c r="C465" s="44"/>
      <c r="D465" s="45"/>
      <c r="E465" s="45"/>
      <c r="F465" s="45"/>
      <c r="G465" s="45"/>
      <c r="H465" s="45"/>
      <c r="I465" s="15"/>
      <c r="J465" s="54"/>
      <c r="K465" s="17"/>
      <c r="L465" s="54"/>
    </row>
    <row r="466" spans="3:12" s="4" customFormat="1" ht="14.45" hidden="1" customHeight="1" x14ac:dyDescent="0.2">
      <c r="C466" s="44"/>
      <c r="D466" s="45"/>
      <c r="E466" s="45"/>
      <c r="F466" s="45"/>
      <c r="G466" s="45"/>
      <c r="H466" s="45"/>
      <c r="I466" s="15"/>
      <c r="J466" s="54"/>
      <c r="K466" s="17"/>
      <c r="L466" s="54"/>
    </row>
    <row r="467" spans="3:12" s="4" customFormat="1" ht="14.45" hidden="1" customHeight="1" x14ac:dyDescent="0.2">
      <c r="C467" s="44"/>
      <c r="D467" s="45"/>
      <c r="E467" s="45"/>
      <c r="F467" s="45"/>
      <c r="G467" s="45"/>
      <c r="H467" s="45"/>
      <c r="I467" s="15"/>
      <c r="J467" s="54"/>
      <c r="K467" s="17"/>
      <c r="L467" s="54"/>
    </row>
    <row r="468" spans="3:12" s="4" customFormat="1" ht="14.45" hidden="1" customHeight="1" x14ac:dyDescent="0.2">
      <c r="C468" s="44"/>
      <c r="D468" s="45"/>
      <c r="E468" s="45"/>
      <c r="F468" s="45"/>
      <c r="G468" s="45"/>
      <c r="H468" s="45"/>
      <c r="I468" s="15"/>
      <c r="J468" s="54"/>
      <c r="K468" s="17"/>
      <c r="L468" s="54"/>
    </row>
    <row r="469" spans="3:12" s="4" customFormat="1" ht="14.45" hidden="1" customHeight="1" x14ac:dyDescent="0.2">
      <c r="C469" s="44"/>
      <c r="D469" s="45"/>
      <c r="E469" s="45"/>
      <c r="F469" s="45"/>
      <c r="G469" s="45"/>
      <c r="H469" s="45"/>
      <c r="I469" s="15"/>
      <c r="J469" s="54"/>
      <c r="K469" s="17"/>
      <c r="L469" s="54"/>
    </row>
    <row r="470" spans="3:12" s="4" customFormat="1" ht="14.45" hidden="1" customHeight="1" x14ac:dyDescent="0.2">
      <c r="C470" s="44"/>
      <c r="D470" s="45"/>
      <c r="E470" s="45"/>
      <c r="F470" s="45"/>
      <c r="G470" s="45"/>
      <c r="H470" s="45"/>
      <c r="I470" s="15"/>
      <c r="J470" s="54"/>
      <c r="K470" s="17"/>
      <c r="L470" s="54"/>
    </row>
    <row r="471" spans="3:12" s="4" customFormat="1" ht="14.45" hidden="1" customHeight="1" x14ac:dyDescent="0.2">
      <c r="C471" s="44"/>
      <c r="D471" s="45"/>
      <c r="E471" s="45"/>
      <c r="F471" s="45"/>
      <c r="G471" s="45"/>
      <c r="H471" s="45"/>
      <c r="I471" s="15"/>
      <c r="J471" s="54"/>
      <c r="K471" s="17"/>
      <c r="L471" s="54"/>
    </row>
    <row r="472" spans="3:12" s="4" customFormat="1" ht="14.45" hidden="1" customHeight="1" x14ac:dyDescent="0.2">
      <c r="C472" s="44"/>
      <c r="D472" s="45"/>
      <c r="E472" s="45"/>
      <c r="F472" s="45"/>
      <c r="G472" s="45"/>
      <c r="H472" s="45"/>
      <c r="I472" s="15"/>
      <c r="J472" s="54"/>
      <c r="K472" s="17"/>
      <c r="L472" s="54"/>
    </row>
    <row r="473" spans="3:12" s="4" customFormat="1" ht="14.45" hidden="1" customHeight="1" x14ac:dyDescent="0.2">
      <c r="C473" s="44"/>
      <c r="D473" s="45"/>
      <c r="E473" s="45"/>
      <c r="F473" s="45"/>
      <c r="G473" s="45"/>
      <c r="H473" s="45"/>
      <c r="I473" s="15"/>
      <c r="J473" s="54"/>
      <c r="K473" s="17"/>
      <c r="L473" s="54"/>
    </row>
    <row r="474" spans="3:12" s="4" customFormat="1" ht="14.45" hidden="1" customHeight="1" x14ac:dyDescent="0.2">
      <c r="C474" s="44"/>
      <c r="D474" s="45"/>
      <c r="E474" s="45"/>
      <c r="F474" s="45"/>
      <c r="G474" s="45"/>
      <c r="H474" s="45"/>
      <c r="I474" s="15"/>
      <c r="J474" s="54"/>
      <c r="K474" s="17"/>
      <c r="L474" s="54"/>
    </row>
    <row r="475" spans="3:12" s="4" customFormat="1" ht="14.45" hidden="1" customHeight="1" x14ac:dyDescent="0.2">
      <c r="C475" s="44"/>
      <c r="D475" s="45"/>
      <c r="E475" s="45"/>
      <c r="F475" s="45"/>
      <c r="G475" s="45"/>
      <c r="H475" s="45"/>
      <c r="I475" s="15"/>
      <c r="J475" s="54"/>
      <c r="K475" s="17"/>
      <c r="L475" s="54"/>
    </row>
    <row r="476" spans="3:12" s="4" customFormat="1" ht="14.45" hidden="1" customHeight="1" x14ac:dyDescent="0.2">
      <c r="C476" s="44"/>
      <c r="D476" s="45"/>
      <c r="E476" s="45"/>
      <c r="F476" s="45"/>
      <c r="G476" s="45"/>
      <c r="H476" s="45"/>
      <c r="I476" s="15"/>
      <c r="J476" s="54"/>
      <c r="K476" s="17"/>
      <c r="L476" s="54"/>
    </row>
    <row r="477" spans="3:12" s="4" customFormat="1" ht="14.45" hidden="1" customHeight="1" x14ac:dyDescent="0.2">
      <c r="C477" s="44"/>
      <c r="D477" s="45"/>
      <c r="E477" s="45"/>
      <c r="F477" s="45"/>
      <c r="G477" s="45"/>
      <c r="H477" s="45"/>
      <c r="I477" s="15"/>
      <c r="J477" s="54"/>
      <c r="K477" s="17"/>
      <c r="L477" s="54"/>
    </row>
    <row r="478" spans="3:12" s="4" customFormat="1" ht="14.45" hidden="1" customHeight="1" x14ac:dyDescent="0.2">
      <c r="C478" s="44"/>
      <c r="D478" s="45"/>
      <c r="E478" s="45"/>
      <c r="F478" s="45"/>
      <c r="G478" s="45"/>
      <c r="H478" s="45"/>
      <c r="I478" s="15"/>
      <c r="J478" s="54"/>
      <c r="K478" s="17"/>
      <c r="L478" s="54"/>
    </row>
    <row r="479" spans="3:12" ht="15" hidden="1" x14ac:dyDescent="0.2">
      <c r="C479" s="44"/>
      <c r="D479" s="45"/>
      <c r="E479" s="45"/>
      <c r="F479" s="45"/>
      <c r="G479" s="45"/>
      <c r="H479" s="45"/>
      <c r="I479" s="15"/>
      <c r="J479" s="54"/>
      <c r="K479" s="17"/>
      <c r="L479" s="54"/>
    </row>
    <row r="480" spans="3:12" ht="15" hidden="1" x14ac:dyDescent="0.2">
      <c r="C480" s="44"/>
      <c r="D480" s="45"/>
      <c r="E480" s="45"/>
      <c r="F480" s="45"/>
      <c r="G480" s="45"/>
      <c r="H480" s="45"/>
      <c r="I480" s="15"/>
      <c r="J480" s="54"/>
      <c r="K480" s="17"/>
      <c r="L480" s="54"/>
    </row>
    <row r="481" spans="3:12" ht="15" hidden="1" x14ac:dyDescent="0.2">
      <c r="C481" s="44"/>
      <c r="D481" s="45"/>
      <c r="E481" s="45"/>
      <c r="F481" s="45"/>
      <c r="G481" s="45"/>
      <c r="H481" s="45"/>
      <c r="I481" s="15"/>
      <c r="J481" s="54"/>
      <c r="K481" s="17"/>
      <c r="L481" s="54"/>
    </row>
    <row r="482" spans="3:12" ht="15" hidden="1" x14ac:dyDescent="0.2">
      <c r="C482" s="44"/>
      <c r="D482" s="45"/>
      <c r="E482" s="45"/>
      <c r="F482" s="45"/>
      <c r="G482" s="45"/>
      <c r="H482" s="45"/>
      <c r="I482" s="15"/>
      <c r="J482" s="54"/>
      <c r="K482" s="17"/>
      <c r="L482" s="54"/>
    </row>
    <row r="483" spans="3:12" ht="15" hidden="1" x14ac:dyDescent="0.2">
      <c r="C483" s="44"/>
      <c r="D483" s="45"/>
      <c r="E483" s="45"/>
      <c r="F483" s="45"/>
      <c r="G483" s="45"/>
      <c r="H483" s="45"/>
      <c r="I483" s="15"/>
      <c r="J483" s="54"/>
      <c r="K483" s="17"/>
      <c r="L483" s="54"/>
    </row>
    <row r="484" spans="3:12" ht="15" hidden="1" x14ac:dyDescent="0.2">
      <c r="C484" s="44"/>
      <c r="D484" s="45"/>
      <c r="E484" s="45"/>
      <c r="F484" s="45"/>
      <c r="G484" s="45"/>
      <c r="H484" s="45"/>
      <c r="I484" s="15"/>
      <c r="J484" s="54"/>
      <c r="K484" s="17"/>
      <c r="L484" s="54"/>
    </row>
    <row r="485" spans="3:12" ht="15" hidden="1" x14ac:dyDescent="0.2">
      <c r="C485" s="44"/>
      <c r="D485" s="45"/>
      <c r="E485" s="45"/>
      <c r="F485" s="45"/>
      <c r="G485" s="45"/>
      <c r="H485" s="45"/>
      <c r="I485" s="15"/>
      <c r="J485" s="54"/>
      <c r="K485" s="17"/>
      <c r="L485" s="54"/>
    </row>
    <row r="486" spans="3:12" ht="15" hidden="1" x14ac:dyDescent="0.2">
      <c r="C486" s="44"/>
      <c r="D486" s="45"/>
      <c r="E486" s="45"/>
      <c r="F486" s="45"/>
      <c r="G486" s="45"/>
      <c r="H486" s="45"/>
      <c r="I486" s="15"/>
      <c r="J486" s="54"/>
      <c r="K486" s="17"/>
      <c r="L486" s="54"/>
    </row>
    <row r="487" spans="3:12" ht="15" hidden="1" x14ac:dyDescent="0.2">
      <c r="C487" s="44"/>
      <c r="D487" s="45"/>
      <c r="E487" s="45"/>
      <c r="F487" s="45"/>
      <c r="G487" s="45"/>
      <c r="H487" s="45"/>
      <c r="I487" s="15"/>
      <c r="J487" s="54"/>
      <c r="K487" s="17"/>
      <c r="L487" s="54"/>
    </row>
    <row r="488" spans="3:12" ht="15" hidden="1" x14ac:dyDescent="0.2">
      <c r="C488" s="44"/>
      <c r="D488" s="45"/>
      <c r="E488" s="45"/>
      <c r="F488" s="45"/>
      <c r="G488" s="45"/>
      <c r="H488" s="45"/>
      <c r="I488" s="15"/>
      <c r="J488" s="54"/>
      <c r="K488" s="17"/>
      <c r="L488" s="54"/>
    </row>
    <row r="489" spans="3:12" ht="15" hidden="1" x14ac:dyDescent="0.2">
      <c r="C489" s="44"/>
      <c r="D489" s="45"/>
      <c r="E489" s="45"/>
      <c r="F489" s="45"/>
      <c r="G489" s="45"/>
      <c r="H489" s="45"/>
      <c r="I489" s="15"/>
      <c r="J489" s="54"/>
      <c r="K489" s="17"/>
      <c r="L489" s="54"/>
    </row>
    <row r="490" spans="3:12" ht="15" hidden="1" x14ac:dyDescent="0.2">
      <c r="C490" s="44"/>
      <c r="D490" s="45"/>
      <c r="E490" s="45"/>
      <c r="F490" s="45"/>
      <c r="G490" s="45"/>
      <c r="H490" s="45"/>
      <c r="I490" s="15"/>
      <c r="J490" s="54"/>
      <c r="K490" s="17"/>
      <c r="L490" s="54"/>
    </row>
    <row r="491" spans="3:12" ht="15" hidden="1" x14ac:dyDescent="0.2">
      <c r="C491" s="44"/>
      <c r="D491" s="45"/>
      <c r="E491" s="45"/>
      <c r="F491" s="45"/>
      <c r="G491" s="45"/>
      <c r="H491" s="45"/>
      <c r="I491" s="15"/>
      <c r="J491" s="54"/>
      <c r="K491" s="17"/>
      <c r="L491" s="54"/>
    </row>
    <row r="492" spans="3:12" ht="15" hidden="1" x14ac:dyDescent="0.2">
      <c r="C492" s="44"/>
      <c r="D492" s="45"/>
      <c r="E492" s="45"/>
      <c r="F492" s="45"/>
      <c r="G492" s="45"/>
      <c r="H492" s="45"/>
      <c r="I492" s="15"/>
      <c r="J492" s="54"/>
      <c r="K492" s="17"/>
      <c r="L492" s="54"/>
    </row>
    <row r="493" spans="3:12" ht="15" hidden="1" x14ac:dyDescent="0.2">
      <c r="C493" s="44"/>
      <c r="D493" s="45"/>
      <c r="E493" s="45"/>
      <c r="F493" s="45"/>
      <c r="G493" s="45"/>
      <c r="H493" s="45"/>
      <c r="I493" s="15"/>
      <c r="J493" s="54"/>
      <c r="K493" s="17"/>
      <c r="L493" s="54"/>
    </row>
    <row r="494" spans="3:12" ht="15" hidden="1" x14ac:dyDescent="0.2">
      <c r="C494" s="44"/>
      <c r="D494" s="45"/>
      <c r="E494" s="45"/>
      <c r="F494" s="45"/>
      <c r="G494" s="45"/>
      <c r="H494" s="45"/>
      <c r="I494" s="15"/>
      <c r="J494" s="54"/>
      <c r="K494" s="17"/>
      <c r="L494" s="54"/>
    </row>
    <row r="495" spans="3:12" ht="15" hidden="1" x14ac:dyDescent="0.2">
      <c r="C495" s="44"/>
      <c r="D495" s="45"/>
      <c r="E495" s="45"/>
      <c r="F495" s="45"/>
      <c r="G495" s="45"/>
      <c r="H495" s="45"/>
      <c r="I495" s="15"/>
      <c r="J495" s="54"/>
      <c r="K495" s="17"/>
      <c r="L495" s="54"/>
    </row>
    <row r="496" spans="3:12" ht="15" hidden="1" x14ac:dyDescent="0.2">
      <c r="C496" s="44"/>
      <c r="D496" s="45"/>
      <c r="E496" s="45"/>
      <c r="F496" s="45"/>
      <c r="G496" s="45"/>
      <c r="H496" s="45"/>
      <c r="I496" s="15"/>
      <c r="J496" s="54"/>
      <c r="K496" s="17"/>
      <c r="L496" s="54"/>
    </row>
    <row r="497" spans="3:12" ht="15" hidden="1" x14ac:dyDescent="0.2">
      <c r="C497" s="44"/>
      <c r="D497" s="45"/>
      <c r="E497" s="45"/>
      <c r="F497" s="45"/>
      <c r="G497" s="45"/>
      <c r="H497" s="45"/>
      <c r="I497" s="15"/>
      <c r="J497" s="54"/>
      <c r="K497" s="17"/>
      <c r="L497" s="54"/>
    </row>
    <row r="498" spans="3:12" ht="15" hidden="1" x14ac:dyDescent="0.2">
      <c r="C498" s="44"/>
      <c r="D498" s="45"/>
      <c r="E498" s="45"/>
      <c r="F498" s="45"/>
      <c r="G498" s="45"/>
      <c r="H498" s="45"/>
      <c r="I498" s="15"/>
      <c r="J498" s="54"/>
      <c r="K498" s="17"/>
      <c r="L498" s="54"/>
    </row>
    <row r="499" spans="3:12" ht="15" hidden="1" x14ac:dyDescent="0.2">
      <c r="C499" s="44"/>
      <c r="D499" s="45"/>
      <c r="E499" s="45"/>
      <c r="F499" s="45"/>
      <c r="G499" s="45"/>
      <c r="H499" s="45"/>
      <c r="I499" s="15"/>
      <c r="J499" s="54"/>
      <c r="K499" s="17"/>
      <c r="L499" s="54"/>
    </row>
    <row r="500" spans="3:12" ht="15" hidden="1" x14ac:dyDescent="0.2">
      <c r="C500" s="44"/>
      <c r="D500" s="45"/>
      <c r="E500" s="45"/>
      <c r="F500" s="45"/>
      <c r="G500" s="45"/>
      <c r="H500" s="45"/>
      <c r="I500" s="15"/>
      <c r="J500" s="54"/>
      <c r="K500" s="17"/>
      <c r="L500" s="54"/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1" manualBreakCount="1">
    <brk id="309" max="16383" man="1"/>
  </rowBreak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empSheet58">
    <tabColor rgb="FFFFD1D1"/>
    <pageSetUpPr autoPageBreaks="0"/>
  </sheetPr>
  <dimension ref="A1:BZ616"/>
  <sheetViews>
    <sheetView showGridLines="0" showRowColHeaders="0" zoomScale="85" zoomScaleNormal="85" zoomScaleSheetLayoutView="85" workbookViewId="0"/>
  </sheetViews>
  <sheetFormatPr baseColWidth="10" defaultColWidth="9.25" defaultRowHeight="14.25" x14ac:dyDescent="0.2"/>
  <cols>
    <col min="1" max="1" width="7.875" style="1" customWidth="1"/>
    <col min="2" max="2" width="3.75" style="1" hidden="1" customWidth="1"/>
    <col min="3" max="7" width="1.75" style="1" customWidth="1"/>
    <col min="8" max="8" width="83.75" style="1" customWidth="1"/>
    <col min="9" max="9" width="1.75" style="1" customWidth="1"/>
    <col min="10" max="10" width="17.75" style="2" customWidth="1"/>
    <col min="11" max="11" width="1.75" style="2" customWidth="1"/>
    <col min="12" max="12" width="17.75" style="2" customWidth="1"/>
    <col min="13" max="13" width="3.75" style="2" customWidth="1"/>
    <col min="14" max="15" width="8.125" style="2" customWidth="1"/>
    <col min="16" max="16" width="15.375" style="1" customWidth="1"/>
    <col min="17" max="21" width="9.25" style="1" customWidth="1"/>
    <col min="22" max="26" width="9.25" style="1"/>
    <col min="27" max="27" width="19.875" style="1" hidden="1" customWidth="1"/>
    <col min="28" max="30" width="15.75" style="1" hidden="1" customWidth="1"/>
    <col min="31" max="31" width="1.75" style="1" hidden="1" customWidth="1"/>
    <col min="32" max="35" width="15.75" style="1" hidden="1" customWidth="1"/>
    <col min="36" max="36" width="1.75" style="1" hidden="1" customWidth="1"/>
    <col min="37" max="44" width="15.75" style="1" hidden="1" customWidth="1"/>
    <col min="45" max="46" width="19.25" style="1" hidden="1" customWidth="1"/>
    <col min="47" max="47" width="1.75" style="1" hidden="1" customWidth="1"/>
    <col min="48" max="57" width="15.75" style="1" hidden="1" customWidth="1"/>
    <col min="58" max="58" width="1.75" style="1" hidden="1" customWidth="1"/>
    <col min="59" max="69" width="15.75" style="1" hidden="1" customWidth="1"/>
    <col min="70" max="70" width="18.75" style="1" hidden="1" customWidth="1"/>
    <col min="71" max="73" width="15.75" style="1" hidden="1" customWidth="1"/>
    <col min="74" max="75" width="15.25" style="1" hidden="1" customWidth="1"/>
    <col min="76" max="78" width="9.25" style="1" hidden="1" customWidth="1"/>
    <col min="79" max="88" width="9.25" style="1" customWidth="1"/>
    <col min="89" max="16384" width="9.25" style="1"/>
  </cols>
  <sheetData>
    <row r="1" spans="1:75" ht="18.600000000000001" customHeight="1" x14ac:dyDescent="0.2"/>
    <row r="2" spans="1:75" ht="18.600000000000001" customHeight="1" x14ac:dyDescent="0.2"/>
    <row r="3" spans="1:75" ht="18.600000000000001" customHeight="1" x14ac:dyDescent="0.2"/>
    <row r="4" spans="1:75" ht="18.600000000000001" customHeight="1" x14ac:dyDescent="0.2"/>
    <row r="5" spans="1:75" ht="18.600000000000001" customHeight="1" thickBot="1" x14ac:dyDescent="0.25"/>
    <row r="6" spans="1:75" ht="15" thickTop="1" x14ac:dyDescent="0.2">
      <c r="A6" s="34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  <c r="AA6" s="36" t="s">
        <v>62</v>
      </c>
      <c r="AB6" s="36" t="s">
        <v>63</v>
      </c>
      <c r="AC6" s="19" t="str">
        <f>IFERROR(MID(RANGE_StartRng,
                   MIN(FIND({0;1;2;3;4;5;6;7;8;9},RANGE_StartRng&amp;"0123456789")),
                   ( LEN(RANGE_StartRng) - MIN(FIND({0;1;2;3;4;5;6;7;8;9},RANGE_StartRng&amp;"0123456789") ) + 1 ) ), 1)</f>
        <v/>
      </c>
      <c r="AD6" s="19" t="str">
        <f>IFERROR(MID(RANGE_EndRng,
                   MIN(FIND({0;1;2;3;4;5;6;7;8;9},RANGE_EndRng&amp;"0123456789")),
                   ( LEN(RANGE_EndRng) - MIN(FIND({0;1;2;3;4;5;6;7;8;9},RANGE_EndRng&amp;"0123456789") ) + 1 ) ), 0)</f>
        <v/>
      </c>
      <c r="AF6" s="36" t="s">
        <v>64</v>
      </c>
      <c r="AK6" s="36" t="s">
        <v>65</v>
      </c>
      <c r="AS6" s="37">
        <f t="array" aca="1" ref="AS6" ca="1">IFERROR(MATCH($AK$8 &amp; $AL$8 &amp; $AM$8,
                                   INDIRECT("'"&amp;$AA$8&amp;"'!A" &amp; $AC$6  &amp; ":A" &amp; AD6 )&amp;
                                   INDIRECT("'"&amp;$AA$8&amp;"'!C" &amp; $AC$6  &amp; ":C" &amp; AD6 )&amp;
                                   INDIRECT("'"&amp;$AA$8&amp;"'!D" &amp; $AC$6  &amp; ":D" &amp; AD6 ),
                                   0),
0)</f>
        <v>0</v>
      </c>
      <c r="AV6" s="36" t="s">
        <v>66</v>
      </c>
      <c r="BD6" s="1">
        <f t="array" aca="1" ref="BD6" ca="1">IFERROR(MATCH($AV$8&amp;$AW$8&amp;$AX$8&amp;$AY$8,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$AD$6 ),
                                  0),0)</f>
        <v>0</v>
      </c>
      <c r="BG6" s="36" t="s">
        <v>67</v>
      </c>
      <c r="BO6">
        <f t="array" aca="1" ref="BO6" ca="1">IFERROR(MATCH($BG$8&amp;$BH$8&amp;IF($BI$8="","*",$BI$8)&amp;IF($BJ$8="","*",$BJ$8)&amp;IF($BK$8="","*",$BK$8),
                                   INDIRECT("'"&amp;$AA$8&amp;"'!A" &amp; $AC$6  &amp; ":A" &amp; $AD$6 )&amp;
                                   INDIRECT("'"&amp;$AA$8&amp;"'!C" &amp; $AC$6  &amp; ":C" &amp; $AD$6 )&amp;
                                   INDIRECT("'"&amp;$AA$8&amp;"'!D" &amp; $AC$6  &amp; ":D" &amp; $AD$6 )&amp;
                                   INDIRECT("'"&amp;$AA$8&amp;"'!E" &amp; $AC$6  &amp; ":E" &amp; $AD$6 )&amp;
                                   INDIRECT("'"&amp;$AA$8&amp;"'!F" &amp; $AC$6  &amp; ":F" &amp; $AD$6 ),
                                  0) + (RANGE_StartRow - 1),0)</f>
        <v>0</v>
      </c>
      <c r="BR6"/>
      <c r="BS6"/>
      <c r="BT6"/>
      <c r="BU6"/>
      <c r="BV6"/>
      <c r="BW6"/>
    </row>
    <row r="7" spans="1:75" ht="19.899999999999999" customHeight="1" x14ac:dyDescent="0.2">
      <c r="B7" s="30" t="s">
        <v>68</v>
      </c>
      <c r="C7" s="38" t="s">
        <v>69</v>
      </c>
      <c r="D7" s="38"/>
      <c r="E7" s="38"/>
      <c r="F7" s="38"/>
      <c r="G7" s="38"/>
      <c r="H7" s="38"/>
      <c r="I7" s="8"/>
      <c r="J7" s="39" t="s">
        <v>70</v>
      </c>
      <c r="K7" s="10"/>
      <c r="L7" s="39" t="s">
        <v>71</v>
      </c>
      <c r="M7" s="4"/>
      <c r="N7" s="4"/>
      <c r="O7" s="4"/>
      <c r="P7" s="11"/>
      <c r="AB7" s="40" t="s">
        <v>72</v>
      </c>
      <c r="AC7" s="41" t="s">
        <v>204</v>
      </c>
      <c r="AD7" s="19">
        <f>AC7 - 1</f>
        <v>2019</v>
      </c>
      <c r="AF7" s="40" t="s">
        <v>72</v>
      </c>
      <c r="AG7" s="40" t="s">
        <v>73</v>
      </c>
      <c r="AH7" s="41" t="str">
        <f>AC7</f>
        <v>2020</v>
      </c>
      <c r="AI7" s="19">
        <f>AD7</f>
        <v>2019</v>
      </c>
      <c r="AK7" s="40" t="s">
        <v>72</v>
      </c>
      <c r="AL7" s="40" t="s">
        <v>73</v>
      </c>
      <c r="AM7" s="40" t="s">
        <v>74</v>
      </c>
      <c r="AN7" s="42" t="s">
        <v>75</v>
      </c>
      <c r="AO7" s="42" t="s">
        <v>76</v>
      </c>
      <c r="AP7" s="42" t="s">
        <v>77</v>
      </c>
      <c r="AQ7" s="42" t="s">
        <v>78</v>
      </c>
      <c r="AR7" s="42" t="s">
        <v>79</v>
      </c>
      <c r="AS7" s="41" t="str">
        <f>AC7</f>
        <v>2020</v>
      </c>
      <c r="AT7" s="19">
        <f>AD7</f>
        <v>2019</v>
      </c>
      <c r="AV7" s="40" t="s">
        <v>72</v>
      </c>
      <c r="AW7" s="40" t="s">
        <v>73</v>
      </c>
      <c r="AX7" s="40" t="s">
        <v>74</v>
      </c>
      <c r="AY7" s="40" t="s">
        <v>75</v>
      </c>
      <c r="AZ7" s="42" t="s">
        <v>76</v>
      </c>
      <c r="BA7" s="42" t="s">
        <v>77</v>
      </c>
      <c r="BB7" s="42" t="s">
        <v>78</v>
      </c>
      <c r="BC7" s="42" t="s">
        <v>79</v>
      </c>
      <c r="BD7" s="19" t="str">
        <f>AC7</f>
        <v>2020</v>
      </c>
      <c r="BE7" s="19">
        <f>AD7</f>
        <v>2019</v>
      </c>
      <c r="BG7" s="40" t="s">
        <v>72</v>
      </c>
      <c r="BH7" s="40" t="s">
        <v>73</v>
      </c>
      <c r="BI7" s="40" t="s">
        <v>74</v>
      </c>
      <c r="BJ7" s="40" t="s">
        <v>75</v>
      </c>
      <c r="BK7" s="40" t="s">
        <v>76</v>
      </c>
      <c r="BL7" s="40" t="s">
        <v>77</v>
      </c>
      <c r="BM7" s="40" t="s">
        <v>78</v>
      </c>
      <c r="BN7" s="42" t="s">
        <v>79</v>
      </c>
      <c r="BO7" s="19" t="str">
        <f>AC7</f>
        <v>2020</v>
      </c>
      <c r="BP7" s="19">
        <f>AD7</f>
        <v>2019</v>
      </c>
      <c r="BQ7" s="18" t="str">
        <f>AC7</f>
        <v>2020</v>
      </c>
      <c r="BR7" s="43">
        <f>AD7</f>
        <v>2019</v>
      </c>
      <c r="BS7"/>
      <c r="BT7"/>
      <c r="BU7"/>
      <c r="BV7"/>
      <c r="BW7"/>
    </row>
    <row r="8" spans="1:75" ht="15" customHeight="1" x14ac:dyDescent="0.2">
      <c r="C8" s="44" t="s">
        <v>80</v>
      </c>
      <c r="D8" s="45"/>
      <c r="E8" s="45"/>
      <c r="F8" s="45"/>
      <c r="G8" s="45"/>
      <c r="H8" s="45"/>
      <c r="I8" s="15"/>
      <c r="J8" s="46">
        <v>27951980398.59</v>
      </c>
      <c r="K8" s="17"/>
      <c r="L8" s="46">
        <v>27085097153.090008</v>
      </c>
      <c r="M8" s="4"/>
      <c r="N8" s="4"/>
      <c r="O8" s="4"/>
      <c r="AA8" s="47"/>
      <c r="AB8" s="48"/>
      <c r="AC8" s="49"/>
      <c r="AD8" s="49"/>
      <c r="AF8" s="49"/>
      <c r="AG8" s="50"/>
      <c r="AH8" s="51"/>
      <c r="AI8" s="51"/>
      <c r="AK8" s="49"/>
      <c r="AL8" s="52"/>
      <c r="AM8" s="52"/>
      <c r="AN8" s="52"/>
      <c r="AO8" s="52"/>
      <c r="AP8" s="52"/>
      <c r="AQ8" s="52"/>
      <c r="AR8" s="52"/>
      <c r="AS8" s="51"/>
      <c r="AT8" s="51"/>
      <c r="AV8" s="49"/>
      <c r="AW8" s="52"/>
      <c r="AX8" s="52"/>
      <c r="AY8" s="52"/>
      <c r="AZ8" s="52"/>
      <c r="BA8" s="52"/>
      <c r="BB8" s="52"/>
      <c r="BC8" s="52"/>
      <c r="BD8" s="51"/>
      <c r="BE8" s="51"/>
      <c r="BG8" s="49"/>
      <c r="BH8" s="52" t="s">
        <v>81</v>
      </c>
      <c r="BI8" s="52" t="s">
        <v>82</v>
      </c>
      <c r="BJ8" s="52" t="s">
        <v>83</v>
      </c>
      <c r="BK8" s="52" t="s">
        <v>84</v>
      </c>
      <c r="BL8" s="52"/>
      <c r="BM8" s="52"/>
      <c r="BN8" s="52"/>
      <c r="BO8" s="51">
        <f ca="1">IFERROR(SUMIFS(INDIRECT("'"&amp;$AA$8&amp;"'!K" &amp; $AC$6  &amp; ":K"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P8" s="51">
        <f ca="1">IFERROR(SUMIFS(INDIRECT("'"&amp;$AA$8&amp;"'!J" &amp; $AC$6  &amp; ":J" &amp; $AD$6 ),
                                   INDIRECT("'"&amp;$AA$8&amp;"'!A" &amp; $AC$6  &amp; ":A" &amp; AD6 ),$BG$8,
                                   IF($BH$8 &lt;&gt; "",
                                       INDIRECT("'"&amp;$AA$8&amp;"'!C" &amp; $AC$6  &amp; ":C" &amp; $AD$6 ),
                                       INDIRECT("'"&amp;$AA$8&amp;"'!A" &amp; $AC$6  &amp; ":A" &amp; $AD$6 ) ),
                                   IF( $BH$8 &lt;&gt; "", IF($BH$8 = "&lt;empty&gt;", "", $BH$8), $BG$8),
                                   IF( $BI$8 &lt;&gt; "",
                                         INDIRECT("'"&amp;$AA$8&amp;"'!D" &amp; $AC$6  &amp; ":D" &amp; $AD$6 ),
                                         INDIRECT("'"&amp;$AA$8&amp;"'!A" &amp; $AC$6  &amp; ":A" &amp; $AD$6 ) ),
                                   IF( $BI$8 &lt;&gt; "", IF($BI$8 = "&lt;empty&gt;", "", $BI$8), $BG$8),
                                   IF($BJ$8 &lt;&gt; "",
                                       INDIRECT("'"&amp;$AA$8&amp;"'!E" &amp; $AC$6  &amp; ":E" &amp; $AD$6 ),
                                       INDIRECT("'"&amp;$AA$8&amp;"'!A" &amp; $AC$6  &amp; ":A" &amp; $AD$6 ) ),
                                   IF( $BJ$8 &lt;&gt; "", IF($BJ$8 = "&lt;empty&gt;", "", $BJ$8), $BG$8),
                                   IF($BK$8 &lt;&gt; "",
                                       INDIRECT("'"&amp;$AA$8&amp;"'!F" &amp; $AC$6  &amp; ":F" &amp; $AD$6 ),
                                       INDIRECT("'"&amp;$AA$8&amp;"'!A" &amp; $AC$6  &amp; ":A" &amp; $AD$6 ) ),
                                   IF( $BK$8 &lt;&gt; "", IF($BK$8 = "&lt;empty&gt;", "", $BK$8), $BG$8),
                                   IF($BL$8 &lt;&gt; "",
                                       INDIRECT("'"&amp;$AA$8&amp;"'!G" &amp; $AC$6  &amp; ":G" &amp; $AD$6 ),
                                       INDIRECT("'"&amp;$AA$8&amp;"'!A" &amp; $AC$6  &amp; ":A" &amp; $AD$6 ) ),
                                   IF( $BL$8 &lt;&gt; "", IF($BL$8 = "&lt;empty&gt;", "", $BL$8), $BG$8),
                                   IF($BM$8 &lt;&gt; "",
                                       INDIRECT("'"&amp;$AA$8&amp;"'!H" &amp; $AC$6  &amp; ":H" &amp; $AD$6 ),
                                       INDIRECT("'"&amp;$AA$8&amp;"'!A" &amp; $AC$6  &amp; ":A" &amp; $AD$6 ) ),
                                   IF( $BM$8 &lt;&gt; "", IF($BM$8 = "&lt;empty&gt;", "", $BM$8), $BG$8),
                                   IF($BN$8 &lt;&gt; "",
                                       INDIRECT("'"&amp;$AA$8&amp;"'!I" &amp; $AC$6  &amp; ":I" &amp; $AD$6 ),
                                       INDIRECT("'"&amp;$AA$8&amp;"'!A" &amp; $AC$6  &amp; ":A" &amp; $AD$6 ) ),
                                   IF( $BN$8 &lt;&gt; "", IF($BN$8 = "&lt;empty&gt;", "", $BN$8), $BG$8)),
0)</f>
        <v>0</v>
      </c>
      <c r="BQ8" s="53">
        <v>0</v>
      </c>
      <c r="BR8" s="53">
        <v>0</v>
      </c>
      <c r="BS8"/>
      <c r="BT8"/>
      <c r="BU8"/>
      <c r="BV8"/>
      <c r="BW8"/>
    </row>
    <row r="9" spans="1:75" ht="15" customHeight="1" x14ac:dyDescent="0.2">
      <c r="C9" s="44"/>
      <c r="D9" s="45" t="s">
        <v>85</v>
      </c>
      <c r="E9" s="45"/>
      <c r="F9" s="45"/>
      <c r="G9" s="45"/>
      <c r="H9" s="45"/>
      <c r="I9" s="15"/>
      <c r="J9" s="54">
        <v>19979149438.449993</v>
      </c>
      <c r="K9" s="17"/>
      <c r="L9" s="54">
        <v>19366314134.93</v>
      </c>
      <c r="M9" s="4"/>
      <c r="N9" s="4"/>
      <c r="O9" s="4"/>
      <c r="AB9" s="18"/>
      <c r="AC9" s="19"/>
      <c r="AD9" s="19"/>
      <c r="AF9" s="19"/>
      <c r="AG9" s="19"/>
      <c r="AH9" s="19"/>
      <c r="AI9" s="19"/>
      <c r="AJ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75" ht="15" customHeight="1" x14ac:dyDescent="0.2">
      <c r="C10" s="44"/>
      <c r="D10" s="45"/>
      <c r="E10" s="45" t="s">
        <v>86</v>
      </c>
      <c r="F10" s="45"/>
      <c r="G10" s="45"/>
      <c r="H10" s="45"/>
      <c r="I10" s="15"/>
      <c r="J10" s="54">
        <v>17476293152.259998</v>
      </c>
      <c r="K10" s="17"/>
      <c r="L10" s="54">
        <v>17028448712.309998</v>
      </c>
      <c r="M10" s="4"/>
      <c r="N10" s="4"/>
      <c r="O10" s="4"/>
      <c r="AB10" s="18"/>
      <c r="AC10" s="19"/>
      <c r="AD10" s="19"/>
      <c r="AF10" s="19"/>
      <c r="AG10" s="19"/>
      <c r="AH10" s="19"/>
      <c r="AI10" s="19"/>
      <c r="AJ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75" ht="15" customHeight="1" x14ac:dyDescent="0.2">
      <c r="C11" s="44"/>
      <c r="D11" s="45"/>
      <c r="E11" s="45" t="s">
        <v>156</v>
      </c>
      <c r="F11" s="45"/>
      <c r="G11" s="45"/>
      <c r="H11" s="45"/>
      <c r="I11" s="15"/>
      <c r="J11" s="54">
        <v>2484943386.8599997</v>
      </c>
      <c r="K11" s="17"/>
      <c r="L11" s="54">
        <v>2319387277.2400002</v>
      </c>
      <c r="M11" s="4"/>
      <c r="N11" s="4"/>
      <c r="O11" s="4"/>
      <c r="AB11" s="18"/>
      <c r="AC11" s="19"/>
      <c r="AD11" s="19"/>
      <c r="AF11" s="19"/>
      <c r="AG11" s="19"/>
      <c r="AH11" s="19"/>
      <c r="AI11" s="19"/>
      <c r="AJ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75" ht="15" customHeight="1" x14ac:dyDescent="0.2">
      <c r="C12" s="44"/>
      <c r="D12" s="45"/>
      <c r="E12" s="45" t="s">
        <v>188</v>
      </c>
      <c r="F12" s="45"/>
      <c r="G12" s="45"/>
      <c r="H12" s="45"/>
      <c r="I12" s="15"/>
      <c r="J12" s="54">
        <v>17912899.330000002</v>
      </c>
      <c r="K12" s="17"/>
      <c r="L12" s="54">
        <v>18478145.380000003</v>
      </c>
      <c r="M12" s="4"/>
      <c r="N12" s="4"/>
      <c r="O12" s="4"/>
      <c r="AB12" s="18"/>
      <c r="AC12" s="19"/>
      <c r="AD12" s="19"/>
      <c r="AF12" s="19"/>
      <c r="AG12" s="19"/>
      <c r="AH12" s="19"/>
      <c r="AI12" s="19"/>
      <c r="AJ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75" ht="15" customHeight="1" x14ac:dyDescent="0.2">
      <c r="C13" s="44"/>
      <c r="D13" s="45" t="s">
        <v>157</v>
      </c>
      <c r="E13" s="45"/>
      <c r="F13" s="45"/>
      <c r="G13" s="45"/>
      <c r="H13" s="45"/>
      <c r="I13" s="15"/>
      <c r="J13" s="54">
        <v>48467956.900000013</v>
      </c>
      <c r="K13" s="17"/>
      <c r="L13" s="54">
        <v>60612727.500000022</v>
      </c>
      <c r="M13" s="4"/>
      <c r="N13" s="4"/>
      <c r="O13" s="4"/>
      <c r="AB13" s="18"/>
      <c r="AC13" s="19"/>
      <c r="AD13" s="19"/>
      <c r="AF13" s="19"/>
      <c r="AG13" s="19"/>
      <c r="AH13" s="19"/>
      <c r="AI13" s="19"/>
      <c r="AJ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75" ht="15" customHeight="1" x14ac:dyDescent="0.2">
      <c r="C14" s="44"/>
      <c r="D14" s="45" t="s">
        <v>87</v>
      </c>
      <c r="E14" s="45"/>
      <c r="F14" s="45"/>
      <c r="G14" s="45"/>
      <c r="H14" s="45"/>
      <c r="I14" s="15"/>
      <c r="J14" s="54">
        <v>72252493.780000016</v>
      </c>
      <c r="K14" s="17"/>
      <c r="L14" s="54">
        <v>73039995.459999979</v>
      </c>
      <c r="M14" s="4"/>
      <c r="N14" s="4"/>
      <c r="O14" s="4"/>
      <c r="AB14" s="18"/>
      <c r="AC14" s="19"/>
      <c r="AD14" s="19"/>
      <c r="AF14" s="19"/>
      <c r="AG14" s="19"/>
      <c r="AH14" s="19"/>
      <c r="AI14" s="19"/>
      <c r="AJ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75" ht="15" customHeight="1" x14ac:dyDescent="0.2">
      <c r="C15" s="44"/>
      <c r="D15" s="45" t="s">
        <v>88</v>
      </c>
      <c r="E15" s="45"/>
      <c r="F15" s="45"/>
      <c r="G15" s="45"/>
      <c r="H15" s="45"/>
      <c r="I15" s="15"/>
      <c r="J15" s="54">
        <v>1324546681.2000003</v>
      </c>
      <c r="K15" s="17"/>
      <c r="L15" s="54">
        <v>1408108936.4600003</v>
      </c>
      <c r="M15" s="4"/>
      <c r="N15" s="4"/>
      <c r="O15" s="4"/>
      <c r="AB15" s="18"/>
      <c r="AC15" s="19"/>
      <c r="AD15" s="19"/>
      <c r="AF15" s="19"/>
      <c r="AG15" s="19"/>
      <c r="AH15" s="19"/>
      <c r="AI15" s="19"/>
      <c r="AJ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75" ht="15" customHeight="1" x14ac:dyDescent="0.2">
      <c r="C16" s="44"/>
      <c r="D16" s="45" t="s">
        <v>89</v>
      </c>
      <c r="E16" s="45"/>
      <c r="F16" s="45"/>
      <c r="G16" s="45"/>
      <c r="H16" s="45"/>
      <c r="I16" s="15"/>
      <c r="J16" s="54">
        <v>2526300010.6599998</v>
      </c>
      <c r="K16" s="17"/>
      <c r="L16" s="54">
        <v>2429204740.8099995</v>
      </c>
      <c r="M16" s="4"/>
      <c r="N16" s="4"/>
      <c r="O16" s="4"/>
      <c r="AB16" s="18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3:59" ht="15" customHeight="1" x14ac:dyDescent="0.2">
      <c r="C17" s="44"/>
      <c r="D17" s="45"/>
      <c r="E17" s="45" t="s">
        <v>90</v>
      </c>
      <c r="F17" s="45"/>
      <c r="G17" s="45"/>
      <c r="H17" s="45"/>
      <c r="I17" s="15"/>
      <c r="J17" s="54">
        <v>1997100277.3900003</v>
      </c>
      <c r="K17" s="17"/>
      <c r="L17" s="54">
        <v>2098600785.3699999</v>
      </c>
      <c r="M17" s="4"/>
      <c r="N17" s="4"/>
      <c r="O17" s="4"/>
      <c r="AB17" s="18"/>
      <c r="AC17" s="19"/>
      <c r="AD17" s="19"/>
      <c r="AF17" s="19"/>
      <c r="AG17" s="19"/>
      <c r="AH17" s="19"/>
      <c r="AI17" s="19"/>
      <c r="AJ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3:59" ht="15" customHeight="1" x14ac:dyDescent="0.2">
      <c r="C18" s="44"/>
      <c r="D18" s="45"/>
      <c r="E18" s="45" t="s">
        <v>199</v>
      </c>
      <c r="F18" s="45"/>
      <c r="G18" s="45"/>
      <c r="H18" s="45"/>
      <c r="I18" s="15"/>
      <c r="J18" s="54">
        <v>2631</v>
      </c>
      <c r="K18" s="17"/>
      <c r="L18" s="54">
        <v>0</v>
      </c>
      <c r="M18" s="4"/>
      <c r="N18" s="4"/>
      <c r="O18" s="4"/>
      <c r="AB18" s="18"/>
      <c r="AC18" s="19"/>
      <c r="AD18" s="19"/>
      <c r="AF18" s="19"/>
      <c r="AG18" s="19"/>
      <c r="AH18" s="19"/>
      <c r="AI18" s="19"/>
      <c r="AJ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3:59" ht="15" customHeight="1" x14ac:dyDescent="0.2">
      <c r="C19" s="44"/>
      <c r="D19" s="45"/>
      <c r="E19" s="45" t="s">
        <v>158</v>
      </c>
      <c r="F19" s="45"/>
      <c r="G19" s="45"/>
      <c r="H19" s="45"/>
      <c r="I19" s="15"/>
      <c r="J19" s="54">
        <v>10120382.99</v>
      </c>
      <c r="K19" s="17"/>
      <c r="L19" s="54">
        <v>17661961.879999999</v>
      </c>
      <c r="M19" s="4"/>
      <c r="N19" s="4"/>
      <c r="O19" s="4"/>
      <c r="AB19" s="18"/>
      <c r="AC19" s="19"/>
      <c r="AD19" s="19"/>
      <c r="AF19" s="19"/>
      <c r="AG19" s="19"/>
      <c r="AH19" s="19"/>
      <c r="AI19" s="19"/>
      <c r="AJ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3:59" ht="15" customHeight="1" x14ac:dyDescent="0.2">
      <c r="C20" s="44"/>
      <c r="D20" s="45"/>
      <c r="E20" s="45" t="s">
        <v>189</v>
      </c>
      <c r="F20" s="45"/>
      <c r="G20" s="45"/>
      <c r="H20" s="45"/>
      <c r="I20" s="15"/>
      <c r="J20" s="54">
        <v>53954305.099999994</v>
      </c>
      <c r="K20" s="17"/>
      <c r="L20" s="54">
        <v>22563218.280000001</v>
      </c>
      <c r="M20" s="4"/>
      <c r="N20" s="4"/>
      <c r="O20" s="4"/>
      <c r="AB20" s="18"/>
      <c r="AC20" s="19"/>
      <c r="AD20" s="19"/>
      <c r="AF20" s="19"/>
      <c r="AG20" s="19"/>
      <c r="AH20" s="19"/>
      <c r="AI20" s="19"/>
      <c r="AJ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3:59" ht="15" customHeight="1" x14ac:dyDescent="0.2">
      <c r="C21" s="44"/>
      <c r="D21" s="45"/>
      <c r="E21" s="45" t="s">
        <v>91</v>
      </c>
      <c r="F21" s="45"/>
      <c r="G21" s="45"/>
      <c r="H21" s="45"/>
      <c r="I21" s="15"/>
      <c r="J21" s="54">
        <v>391946305.28999984</v>
      </c>
      <c r="K21" s="17"/>
      <c r="L21" s="54">
        <v>223419805.69000006</v>
      </c>
      <c r="M21" s="4"/>
      <c r="N21" s="4"/>
      <c r="O21" s="4"/>
      <c r="AB21" s="18"/>
      <c r="AC21" s="19"/>
      <c r="AD21" s="19"/>
      <c r="AF21" s="19"/>
      <c r="AG21" s="19"/>
      <c r="AH21" s="19"/>
      <c r="AI21" s="19"/>
      <c r="AJ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3:59" ht="15" customHeight="1" x14ac:dyDescent="0.2">
      <c r="C22" s="44"/>
      <c r="D22" s="45"/>
      <c r="E22" s="45" t="s">
        <v>92</v>
      </c>
      <c r="F22" s="45"/>
      <c r="G22" s="45"/>
      <c r="H22" s="45"/>
      <c r="I22" s="15"/>
      <c r="J22" s="54">
        <v>73176108.890000001</v>
      </c>
      <c r="K22" s="17"/>
      <c r="L22" s="54">
        <v>66958969.589999996</v>
      </c>
      <c r="M22" s="4"/>
      <c r="N22" s="4"/>
      <c r="O22" s="4"/>
      <c r="AB22" s="18"/>
      <c r="AC22" s="19"/>
      <c r="AD22" s="19"/>
      <c r="AF22" s="19"/>
      <c r="AG22" s="19"/>
      <c r="AH22" s="19"/>
      <c r="AI22" s="19"/>
      <c r="AJ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3:59" ht="15" customHeight="1" x14ac:dyDescent="0.2">
      <c r="C23" s="44"/>
      <c r="D23" s="45" t="s">
        <v>93</v>
      </c>
      <c r="E23" s="45"/>
      <c r="F23" s="45"/>
      <c r="G23" s="45"/>
      <c r="H23" s="45"/>
      <c r="I23" s="15"/>
      <c r="J23" s="54">
        <v>263505727.46000001</v>
      </c>
      <c r="K23" s="17"/>
      <c r="L23" s="54">
        <v>569039177.9799999</v>
      </c>
      <c r="M23" s="4"/>
      <c r="N23" s="4"/>
      <c r="O23" s="4"/>
      <c r="AB23" s="18"/>
      <c r="AC23" s="19"/>
      <c r="AD23" s="19"/>
      <c r="AF23" s="19"/>
      <c r="AG23" s="19"/>
      <c r="AH23" s="19"/>
      <c r="AI23" s="19"/>
      <c r="AJ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3:59" ht="15" customHeight="1" x14ac:dyDescent="0.2">
      <c r="C24" s="44"/>
      <c r="D24" s="45" t="s">
        <v>94</v>
      </c>
      <c r="E24" s="45"/>
      <c r="F24" s="45"/>
      <c r="G24" s="45"/>
      <c r="H24" s="45"/>
      <c r="I24" s="15"/>
      <c r="J24" s="54">
        <v>3737758090.1399984</v>
      </c>
      <c r="K24" s="17"/>
      <c r="L24" s="54">
        <v>3178777439.9499993</v>
      </c>
      <c r="M24" s="4"/>
      <c r="N24" s="4"/>
      <c r="O24" s="4"/>
      <c r="AB24" s="18"/>
      <c r="AC24" s="19"/>
      <c r="AD24" s="19"/>
      <c r="AF24" s="19"/>
      <c r="AG24" s="19"/>
      <c r="AH24" s="19"/>
      <c r="AI24" s="19"/>
      <c r="AJ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3:59" ht="15" customHeight="1" x14ac:dyDescent="0.2">
      <c r="C25" s="44" t="s">
        <v>95</v>
      </c>
      <c r="D25" s="45"/>
      <c r="E25" s="45"/>
      <c r="F25" s="45"/>
      <c r="G25" s="45"/>
      <c r="H25" s="45"/>
      <c r="I25" s="15"/>
      <c r="J25" s="46">
        <v>27951980398.590004</v>
      </c>
      <c r="K25" s="17"/>
      <c r="L25" s="46">
        <v>27085097153.09</v>
      </c>
      <c r="M25" s="4"/>
      <c r="N25" s="4"/>
      <c r="O25" s="4"/>
      <c r="AB25" s="18"/>
      <c r="AC25" s="19"/>
      <c r="AD25" s="19"/>
      <c r="AF25" s="19"/>
      <c r="AG25" s="19"/>
      <c r="AH25" s="19"/>
      <c r="AI25" s="19"/>
      <c r="AJ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3:59" ht="15" customHeight="1" x14ac:dyDescent="0.2">
      <c r="C26" s="44"/>
      <c r="D26" s="45" t="s">
        <v>96</v>
      </c>
      <c r="E26" s="45"/>
      <c r="F26" s="45"/>
      <c r="G26" s="45"/>
      <c r="H26" s="45"/>
      <c r="I26" s="15"/>
      <c r="J26" s="54">
        <v>12921207804.76</v>
      </c>
      <c r="K26" s="17"/>
      <c r="L26" s="54">
        <v>11789264499.279999</v>
      </c>
      <c r="M26" s="4"/>
      <c r="N26" s="4"/>
      <c r="O26" s="4"/>
      <c r="AB26" s="18"/>
      <c r="AC26" s="19"/>
      <c r="AD26" s="19"/>
      <c r="AF26" s="19"/>
      <c r="AG26" s="19"/>
      <c r="AH26" s="19"/>
      <c r="AI26" s="19"/>
      <c r="AJ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3:59" ht="15" customHeight="1" x14ac:dyDescent="0.2">
      <c r="C27" s="44"/>
      <c r="D27" s="45"/>
      <c r="E27" s="45" t="s">
        <v>97</v>
      </c>
      <c r="F27" s="45"/>
      <c r="G27" s="45"/>
      <c r="H27" s="45"/>
      <c r="I27" s="15"/>
      <c r="J27" s="54">
        <v>88694738.799999997</v>
      </c>
      <c r="K27" s="17"/>
      <c r="L27" s="54">
        <v>88694738.799999997</v>
      </c>
      <c r="M27" s="4"/>
      <c r="N27" s="4"/>
      <c r="O27" s="4"/>
      <c r="AB27" s="18"/>
      <c r="AC27" s="19"/>
      <c r="AD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3:59" ht="15" customHeight="1" x14ac:dyDescent="0.2">
      <c r="C28" s="44"/>
      <c r="D28" s="45"/>
      <c r="E28" s="45" t="s">
        <v>98</v>
      </c>
      <c r="F28" s="45"/>
      <c r="G28" s="45"/>
      <c r="H28" s="45"/>
      <c r="I28" s="15"/>
      <c r="J28" s="54">
        <v>12832513065.959999</v>
      </c>
      <c r="K28" s="17"/>
      <c r="L28" s="54">
        <v>11700569760.479998</v>
      </c>
      <c r="M28" s="4"/>
      <c r="N28" s="4"/>
      <c r="O28" s="4"/>
      <c r="AB28" s="18"/>
      <c r="AC28" s="19"/>
      <c r="AD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3:59" ht="15" customHeight="1" x14ac:dyDescent="0.2">
      <c r="C29" s="44"/>
      <c r="D29" s="45"/>
      <c r="E29" s="45"/>
      <c r="F29" s="45" t="s">
        <v>99</v>
      </c>
      <c r="G29" s="45"/>
      <c r="H29" s="45"/>
      <c r="I29" s="15"/>
      <c r="J29" s="54">
        <v>10866523896.949997</v>
      </c>
      <c r="K29" s="17"/>
      <c r="L29" s="54">
        <v>9905545811.0199966</v>
      </c>
      <c r="M29" s="4"/>
      <c r="N29" s="4"/>
      <c r="O29" s="4"/>
      <c r="AB29" s="18"/>
      <c r="AC29" s="19"/>
      <c r="AD29" s="19"/>
      <c r="AF29" s="19"/>
      <c r="AG29" s="19"/>
      <c r="AH29" s="19"/>
      <c r="AI29" s="19"/>
      <c r="AJ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3:59" ht="15" customHeight="1" x14ac:dyDescent="0.2">
      <c r="C30" s="44"/>
      <c r="D30" s="45"/>
      <c r="E30" s="45"/>
      <c r="F30" s="45" t="s">
        <v>100</v>
      </c>
      <c r="G30" s="45"/>
      <c r="H30" s="45"/>
      <c r="I30" s="15"/>
      <c r="J30" s="54">
        <v>734323993.25</v>
      </c>
      <c r="K30" s="17"/>
      <c r="L30" s="54">
        <v>632919746.32000017</v>
      </c>
      <c r="M30" s="4"/>
      <c r="N30" s="4"/>
      <c r="O30" s="4"/>
      <c r="AB30" s="18"/>
      <c r="AC30" s="19"/>
      <c r="AD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3:59" ht="15" customHeight="1" x14ac:dyDescent="0.2">
      <c r="C31" s="44"/>
      <c r="D31" s="45"/>
      <c r="E31" s="45"/>
      <c r="F31" s="45" t="s">
        <v>101</v>
      </c>
      <c r="G31" s="45"/>
      <c r="H31" s="45"/>
      <c r="I31" s="15"/>
      <c r="J31" s="54">
        <v>707552313.38999975</v>
      </c>
      <c r="K31" s="17"/>
      <c r="L31" s="54">
        <v>717173927.8900001</v>
      </c>
      <c r="M31" s="4"/>
      <c r="N31" s="4"/>
      <c r="O31" s="4"/>
      <c r="AB31" s="18"/>
      <c r="AC31" s="19"/>
      <c r="AD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3:59" ht="15" customHeight="1" x14ac:dyDescent="0.2">
      <c r="C32" s="44"/>
      <c r="D32" s="45"/>
      <c r="E32" s="45"/>
      <c r="F32" s="45" t="s">
        <v>176</v>
      </c>
      <c r="G32" s="45"/>
      <c r="H32" s="45"/>
      <c r="I32" s="15"/>
      <c r="J32" s="54">
        <v>-10025856.1</v>
      </c>
      <c r="K32" s="17"/>
      <c r="L32" s="54">
        <v>-10277960.529999997</v>
      </c>
      <c r="M32" s="4"/>
      <c r="N32" s="4"/>
      <c r="O32" s="4"/>
      <c r="AB32" s="18"/>
      <c r="AC32" s="19"/>
      <c r="AD32" s="19"/>
      <c r="AF32" s="19"/>
      <c r="AG32" s="19"/>
      <c r="AH32" s="19"/>
      <c r="AI32" s="19"/>
      <c r="AJ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3:59" ht="15" customHeight="1" x14ac:dyDescent="0.2">
      <c r="C33" s="44"/>
      <c r="D33" s="45"/>
      <c r="E33" s="45"/>
      <c r="F33" s="45" t="s">
        <v>201</v>
      </c>
      <c r="G33" s="45"/>
      <c r="H33" s="45"/>
      <c r="I33" s="15"/>
      <c r="J33" s="54">
        <v>479347.54</v>
      </c>
      <c r="K33" s="17"/>
      <c r="L33" s="54">
        <v>119553.33</v>
      </c>
      <c r="M33" s="4"/>
      <c r="N33" s="4"/>
      <c r="O33" s="4"/>
      <c r="AB33" s="18"/>
      <c r="AC33" s="19"/>
      <c r="AD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3:59" ht="15" customHeight="1" x14ac:dyDescent="0.2">
      <c r="C34" s="44"/>
      <c r="D34" s="45"/>
      <c r="E34" s="45"/>
      <c r="F34" s="45" t="s">
        <v>195</v>
      </c>
      <c r="G34" s="45"/>
      <c r="H34" s="45"/>
      <c r="I34" s="15"/>
      <c r="J34" s="54">
        <v>-4576857.6399999997</v>
      </c>
      <c r="K34" s="17"/>
      <c r="L34" s="54">
        <v>-4576857.6399999997</v>
      </c>
      <c r="M34" s="4"/>
      <c r="N34" s="4"/>
      <c r="O34" s="4"/>
      <c r="AB34" s="18"/>
      <c r="AC34" s="19"/>
      <c r="AD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3:59" ht="15" customHeight="1" x14ac:dyDescent="0.2">
      <c r="C35" s="44"/>
      <c r="D35" s="45"/>
      <c r="E35" s="45"/>
      <c r="F35" s="45" t="s">
        <v>159</v>
      </c>
      <c r="G35" s="45"/>
      <c r="H35" s="45"/>
      <c r="I35" s="15"/>
      <c r="J35" s="54">
        <v>538236228.57000005</v>
      </c>
      <c r="K35" s="17"/>
      <c r="L35" s="54">
        <v>459665540.08999991</v>
      </c>
      <c r="M35" s="4"/>
      <c r="N35" s="4"/>
      <c r="O35" s="4"/>
      <c r="AB35" s="18"/>
      <c r="AC35" s="19"/>
      <c r="AD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3:59" ht="15" customHeight="1" x14ac:dyDescent="0.2">
      <c r="C36" s="44"/>
      <c r="D36" s="45" t="s">
        <v>102</v>
      </c>
      <c r="E36" s="45"/>
      <c r="F36" s="45"/>
      <c r="G36" s="45"/>
      <c r="H36" s="45"/>
      <c r="I36" s="15"/>
      <c r="J36" s="54">
        <v>15030772593.830004</v>
      </c>
      <c r="K36" s="17"/>
      <c r="L36" s="54">
        <v>15295832653.810005</v>
      </c>
      <c r="M36" s="4"/>
      <c r="N36" s="4"/>
      <c r="O36" s="4"/>
      <c r="AB36" s="18"/>
      <c r="AC36" s="19"/>
      <c r="AD36" s="19"/>
      <c r="AF36" s="19"/>
      <c r="AG36" s="19"/>
      <c r="AH36" s="19"/>
      <c r="AI36" s="19"/>
      <c r="AJ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3:59" ht="15" customHeight="1" x14ac:dyDescent="0.2">
      <c r="C37" s="44"/>
      <c r="D37" s="45"/>
      <c r="E37" s="45" t="s">
        <v>103</v>
      </c>
      <c r="F37" s="45"/>
      <c r="G37" s="45"/>
      <c r="H37" s="45"/>
      <c r="I37" s="15"/>
      <c r="J37" s="54">
        <v>7647159140.749999</v>
      </c>
      <c r="K37" s="17"/>
      <c r="L37" s="54">
        <v>7816066199.1200018</v>
      </c>
      <c r="M37" s="4"/>
      <c r="N37" s="4"/>
      <c r="O37" s="4"/>
      <c r="AB37" s="18"/>
      <c r="AC37" s="19"/>
      <c r="AD37" s="19"/>
      <c r="AF37" s="19"/>
      <c r="AG37" s="19"/>
      <c r="AH37" s="19"/>
      <c r="AI37" s="19"/>
      <c r="AJ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3:59" ht="15" customHeight="1" x14ac:dyDescent="0.2">
      <c r="C38" s="44"/>
      <c r="D38" s="45"/>
      <c r="E38" s="45"/>
      <c r="F38" s="45" t="s">
        <v>104</v>
      </c>
      <c r="G38" s="45"/>
      <c r="H38" s="45"/>
      <c r="I38" s="15"/>
      <c r="J38" s="54">
        <v>61034287.740000002</v>
      </c>
      <c r="K38" s="17"/>
      <c r="L38" s="54">
        <v>60642247.510000005</v>
      </c>
      <c r="M38" s="4"/>
      <c r="N38" s="4"/>
      <c r="O38" s="4"/>
      <c r="AB38" s="18"/>
      <c r="AC38" s="19"/>
      <c r="AD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3:59" ht="15" customHeight="1" x14ac:dyDescent="0.2">
      <c r="C39" s="44"/>
      <c r="D39" s="45"/>
      <c r="E39" s="45"/>
      <c r="F39" s="45" t="s">
        <v>105</v>
      </c>
      <c r="G39" s="45"/>
      <c r="H39" s="45"/>
      <c r="I39" s="15"/>
      <c r="J39" s="54">
        <v>25273366.399999999</v>
      </c>
      <c r="K39" s="17"/>
      <c r="L39" s="54">
        <v>25102283.050000001</v>
      </c>
      <c r="M39" s="4"/>
      <c r="N39" s="4"/>
      <c r="O39" s="4"/>
      <c r="AB39" s="18"/>
      <c r="AC39" s="19"/>
      <c r="AD39" s="19"/>
      <c r="AF39" s="19"/>
      <c r="AG39" s="19"/>
      <c r="AH39" s="19"/>
      <c r="AI39" s="19"/>
      <c r="AJ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3:59" ht="15" customHeight="1" x14ac:dyDescent="0.2">
      <c r="C40" s="44"/>
      <c r="D40" s="45"/>
      <c r="E40" s="45"/>
      <c r="F40" s="45" t="s">
        <v>106</v>
      </c>
      <c r="G40" s="45"/>
      <c r="H40" s="45"/>
      <c r="I40" s="15"/>
      <c r="J40" s="54">
        <v>6058217911.2999992</v>
      </c>
      <c r="K40" s="17"/>
      <c r="L40" s="54">
        <v>6199219214.1500006</v>
      </c>
      <c r="M40" s="4"/>
      <c r="N40" s="4"/>
      <c r="O40" s="4"/>
      <c r="AB40" s="18"/>
      <c r="AC40" s="19"/>
      <c r="AD40" s="19"/>
      <c r="AF40" s="19"/>
      <c r="AG40" s="19"/>
      <c r="AH40" s="19"/>
      <c r="AI40" s="19"/>
      <c r="AJ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3:59" ht="15" customHeight="1" x14ac:dyDescent="0.2">
      <c r="C41" s="44"/>
      <c r="D41" s="45"/>
      <c r="E41" s="45"/>
      <c r="F41" s="45" t="s">
        <v>107</v>
      </c>
      <c r="G41" s="45"/>
      <c r="H41" s="45"/>
      <c r="I41" s="15"/>
      <c r="J41" s="54">
        <v>199448628.48000002</v>
      </c>
      <c r="K41" s="17"/>
      <c r="L41" s="54">
        <v>198348197.84999999</v>
      </c>
      <c r="M41" s="4"/>
      <c r="N41" s="4"/>
      <c r="O41" s="4"/>
      <c r="AB41" s="18"/>
      <c r="AC41" s="19"/>
      <c r="AD41" s="19"/>
      <c r="AF41" s="19"/>
      <c r="AG41" s="19"/>
      <c r="AH41" s="19"/>
      <c r="AI41" s="19"/>
      <c r="AJ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3:59" ht="15" customHeight="1" x14ac:dyDescent="0.2">
      <c r="C42" s="44"/>
      <c r="D42" s="45"/>
      <c r="E42" s="45"/>
      <c r="F42" s="45" t="s">
        <v>187</v>
      </c>
      <c r="G42" s="45"/>
      <c r="H42" s="45"/>
      <c r="I42" s="15"/>
      <c r="J42" s="54">
        <v>767825.79</v>
      </c>
      <c r="K42" s="17"/>
      <c r="L42" s="54">
        <v>905070.07999999996</v>
      </c>
      <c r="M42" s="4"/>
      <c r="N42" s="4"/>
      <c r="O42" s="4"/>
      <c r="AB42" s="18"/>
      <c r="AC42" s="19"/>
      <c r="AD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3:59" ht="15" customHeight="1" x14ac:dyDescent="0.2">
      <c r="C43" s="44"/>
      <c r="D43" s="45"/>
      <c r="E43" s="45"/>
      <c r="F43" s="45" t="s">
        <v>160</v>
      </c>
      <c r="G43" s="45"/>
      <c r="H43" s="45"/>
      <c r="I43" s="15"/>
      <c r="J43" s="54">
        <v>1162780173.3</v>
      </c>
      <c r="K43" s="17"/>
      <c r="L43" s="54">
        <v>1119538063.0900002</v>
      </c>
      <c r="M43" s="4"/>
      <c r="N43" s="4"/>
      <c r="O43" s="4"/>
      <c r="AB43" s="18"/>
      <c r="AC43" s="19"/>
      <c r="AD43" s="19"/>
      <c r="AF43" s="19"/>
      <c r="AG43" s="19"/>
      <c r="AH43" s="19"/>
      <c r="AI43" s="19"/>
      <c r="AJ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3:59" ht="15" customHeight="1" x14ac:dyDescent="0.2">
      <c r="C44" s="44"/>
      <c r="D44" s="45"/>
      <c r="E44" s="45"/>
      <c r="F44" s="45" t="s">
        <v>202</v>
      </c>
      <c r="G44" s="45"/>
      <c r="H44" s="45"/>
      <c r="I44" s="15"/>
      <c r="J44" s="54">
        <v>28430000</v>
      </c>
      <c r="K44" s="17"/>
      <c r="L44" s="54">
        <v>28842000</v>
      </c>
      <c r="M44" s="4"/>
      <c r="N44" s="4"/>
      <c r="O44" s="4"/>
      <c r="AB44" s="18"/>
      <c r="AC44" s="19"/>
      <c r="AD44" s="19"/>
      <c r="AF44" s="19"/>
      <c r="AG44" s="19"/>
      <c r="AH44" s="19"/>
      <c r="AI44" s="19"/>
      <c r="AJ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3:59" ht="15" customHeight="1" x14ac:dyDescent="0.2">
      <c r="C45" s="44"/>
      <c r="D45" s="45"/>
      <c r="E45" s="45"/>
      <c r="F45" s="45" t="s">
        <v>177</v>
      </c>
      <c r="G45" s="45"/>
      <c r="H45" s="45"/>
      <c r="I45" s="15"/>
      <c r="J45" s="54">
        <v>111206947.73999999</v>
      </c>
      <c r="K45" s="17"/>
      <c r="L45" s="54">
        <v>183469123.38999999</v>
      </c>
      <c r="M45" s="4"/>
      <c r="N45" s="4"/>
      <c r="O45" s="4"/>
      <c r="AB45" s="18"/>
      <c r="AC45" s="19"/>
      <c r="AD45" s="19"/>
      <c r="AF45" s="19"/>
      <c r="AG45" s="19"/>
      <c r="AH45" s="19"/>
      <c r="AI45" s="19"/>
      <c r="AJ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:59" ht="15" customHeight="1" x14ac:dyDescent="0.2">
      <c r="C46" s="44"/>
      <c r="D46" s="45"/>
      <c r="E46" s="45" t="s">
        <v>182</v>
      </c>
      <c r="F46" s="45"/>
      <c r="G46" s="45"/>
      <c r="H46" s="45"/>
      <c r="I46" s="15"/>
      <c r="J46" s="54">
        <v>389715732.98000002</v>
      </c>
      <c r="K46" s="17"/>
      <c r="L46" s="54">
        <v>366952850.27000004</v>
      </c>
      <c r="M46" s="4"/>
      <c r="N46" s="4"/>
      <c r="O46" s="4"/>
      <c r="AB46" s="18"/>
      <c r="AC46" s="19"/>
      <c r="AD46" s="19"/>
      <c r="AF46" s="19"/>
      <c r="AG46" s="19"/>
      <c r="AH46" s="19"/>
      <c r="AI46" s="19"/>
      <c r="AJ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3:59" ht="15" customHeight="1" x14ac:dyDescent="0.2">
      <c r="C47" s="44"/>
      <c r="D47" s="45"/>
      <c r="E47" s="45" t="s">
        <v>178</v>
      </c>
      <c r="F47" s="45"/>
      <c r="G47" s="45"/>
      <c r="H47" s="45"/>
      <c r="I47" s="15"/>
      <c r="J47" s="54">
        <v>96907147.730000019</v>
      </c>
      <c r="K47" s="17"/>
      <c r="L47" s="54">
        <v>108859029.61</v>
      </c>
      <c r="M47" s="4"/>
      <c r="N47" s="4"/>
      <c r="O47" s="4"/>
      <c r="AB47" s="18"/>
      <c r="AC47" s="19"/>
      <c r="AD47" s="19"/>
      <c r="AF47" s="19"/>
      <c r="AG47" s="19"/>
      <c r="AH47" s="19"/>
      <c r="AI47" s="19"/>
      <c r="AJ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3:59" ht="15" customHeight="1" x14ac:dyDescent="0.2">
      <c r="C48" s="44"/>
      <c r="D48" s="45"/>
      <c r="E48" s="45"/>
      <c r="F48" s="45" t="s">
        <v>179</v>
      </c>
      <c r="G48" s="45"/>
      <c r="H48" s="45"/>
      <c r="I48" s="15"/>
      <c r="J48" s="54">
        <v>91750519.930000007</v>
      </c>
      <c r="K48" s="17"/>
      <c r="L48" s="54">
        <v>103622669.81</v>
      </c>
      <c r="M48" s="4"/>
      <c r="N48" s="4"/>
      <c r="O48" s="4"/>
      <c r="AB48" s="18"/>
      <c r="AC48" s="19"/>
      <c r="AD48" s="19"/>
      <c r="AF48" s="19"/>
      <c r="AG48" s="19"/>
      <c r="AH48" s="19"/>
      <c r="AI48" s="19"/>
      <c r="AJ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3:59" ht="15" customHeight="1" x14ac:dyDescent="0.2">
      <c r="C49" s="44"/>
      <c r="D49" s="45"/>
      <c r="E49" s="45"/>
      <c r="F49" s="45" t="s">
        <v>183</v>
      </c>
      <c r="G49" s="45"/>
      <c r="H49" s="45"/>
      <c r="I49" s="15"/>
      <c r="J49" s="54">
        <v>5156627.8</v>
      </c>
      <c r="K49" s="17"/>
      <c r="L49" s="54">
        <v>5236359.8</v>
      </c>
      <c r="M49" s="4"/>
      <c r="N49" s="4"/>
      <c r="O49" s="4"/>
      <c r="AB49" s="18"/>
      <c r="AC49" s="19"/>
      <c r="AD49" s="19"/>
      <c r="AF49" s="19"/>
      <c r="AG49" s="19"/>
      <c r="AH49" s="19"/>
      <c r="AI49" s="19"/>
      <c r="AJ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3:59" ht="15" customHeight="1" x14ac:dyDescent="0.2">
      <c r="C50" s="44"/>
      <c r="D50" s="45"/>
      <c r="E50" s="45" t="s">
        <v>161</v>
      </c>
      <c r="F50" s="45"/>
      <c r="G50" s="45"/>
      <c r="H50" s="45"/>
      <c r="I50" s="15"/>
      <c r="J50" s="54">
        <v>383153561.22999996</v>
      </c>
      <c r="K50" s="17"/>
      <c r="L50" s="54">
        <v>364769383.39000005</v>
      </c>
      <c r="M50" s="4"/>
      <c r="N50" s="4"/>
      <c r="O50" s="4"/>
      <c r="AB50" s="18"/>
      <c r="AC50" s="19"/>
      <c r="AD50" s="19"/>
      <c r="AF50" s="19"/>
      <c r="AG50" s="19"/>
      <c r="AH50" s="19"/>
      <c r="AI50" s="19"/>
      <c r="AJ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3:59" ht="15" customHeight="1" x14ac:dyDescent="0.2">
      <c r="C51" s="44"/>
      <c r="D51" s="45"/>
      <c r="E51" s="45" t="s">
        <v>196</v>
      </c>
      <c r="F51" s="45"/>
      <c r="G51" s="45"/>
      <c r="H51" s="45"/>
      <c r="I51" s="15"/>
      <c r="J51" s="54">
        <v>28840000</v>
      </c>
      <c r="K51" s="17"/>
      <c r="L51" s="54">
        <v>27565000</v>
      </c>
      <c r="M51" s="4"/>
      <c r="N51" s="4"/>
      <c r="O51" s="4"/>
      <c r="AB51" s="18"/>
      <c r="AC51" s="19"/>
      <c r="AD51" s="19"/>
      <c r="AF51" s="19"/>
      <c r="AG51" s="19"/>
      <c r="AH51" s="19"/>
      <c r="AI51" s="19"/>
      <c r="AJ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3:59" ht="15" customHeight="1" x14ac:dyDescent="0.2">
      <c r="C52" s="44"/>
      <c r="D52" s="45"/>
      <c r="E52" s="45" t="s">
        <v>162</v>
      </c>
      <c r="F52" s="45"/>
      <c r="G52" s="45"/>
      <c r="H52" s="45"/>
      <c r="I52" s="15"/>
      <c r="J52" s="54">
        <v>8714571.8100000005</v>
      </c>
      <c r="K52" s="17"/>
      <c r="L52" s="54">
        <v>8228619.5100000007</v>
      </c>
      <c r="M52" s="4"/>
      <c r="N52" s="4"/>
      <c r="O52" s="4"/>
      <c r="AB52" s="18"/>
      <c r="AC52" s="19"/>
      <c r="AD52" s="19"/>
      <c r="AF52" s="19"/>
      <c r="AG52" s="19"/>
      <c r="AH52" s="19"/>
      <c r="AI52" s="19"/>
      <c r="AJ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5" customHeight="1" x14ac:dyDescent="0.2">
      <c r="C53" s="44"/>
      <c r="D53" s="45"/>
      <c r="E53" s="45" t="s">
        <v>108</v>
      </c>
      <c r="F53" s="45"/>
      <c r="G53" s="45"/>
      <c r="H53" s="45"/>
      <c r="I53" s="15"/>
      <c r="J53" s="54">
        <v>102973109.43000001</v>
      </c>
      <c r="K53" s="17"/>
      <c r="L53" s="54">
        <v>160954531.16000003</v>
      </c>
      <c r="M53" s="4"/>
      <c r="N53" s="4"/>
      <c r="O53" s="4"/>
      <c r="AB53" s="18"/>
      <c r="AC53" s="19"/>
      <c r="AD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5" customHeight="1" x14ac:dyDescent="0.2">
      <c r="C54" s="44"/>
      <c r="D54" s="45"/>
      <c r="E54" s="45" t="s">
        <v>109</v>
      </c>
      <c r="F54" s="45"/>
      <c r="G54" s="45"/>
      <c r="H54" s="45"/>
      <c r="I54" s="15"/>
      <c r="J54" s="54">
        <v>631862467.31000006</v>
      </c>
      <c r="K54" s="17"/>
      <c r="L54" s="54">
        <v>739929742.41000009</v>
      </c>
      <c r="M54" s="4"/>
      <c r="N54" s="4"/>
      <c r="O54" s="4"/>
      <c r="AB54" s="18"/>
      <c r="AC54" s="19"/>
      <c r="AD54" s="19"/>
      <c r="AF54" s="19"/>
      <c r="AG54" s="19"/>
      <c r="AH54" s="19"/>
      <c r="AI54" s="19"/>
      <c r="AJ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5" customHeight="1" x14ac:dyDescent="0.2">
      <c r="C55" s="44"/>
      <c r="D55" s="45"/>
      <c r="E55" s="45" t="s">
        <v>110</v>
      </c>
      <c r="F55" s="45"/>
      <c r="G55" s="45"/>
      <c r="H55" s="45"/>
      <c r="I55" s="15"/>
      <c r="J55" s="54">
        <v>3119090539.5099993</v>
      </c>
      <c r="K55" s="17"/>
      <c r="L55" s="54">
        <v>3070367841.3699989</v>
      </c>
      <c r="M55" s="4"/>
      <c r="N55" s="4"/>
      <c r="O55" s="4"/>
      <c r="AB55" s="18"/>
      <c r="AC55" s="19"/>
      <c r="AD55" s="19"/>
      <c r="AF55" s="19"/>
      <c r="AG55" s="19"/>
      <c r="AH55" s="19"/>
      <c r="AI55" s="19"/>
      <c r="AJ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3:59" ht="15" customHeight="1" x14ac:dyDescent="0.2">
      <c r="C56" s="44"/>
      <c r="D56" s="45"/>
      <c r="E56" s="45" t="s">
        <v>163</v>
      </c>
      <c r="F56" s="45"/>
      <c r="G56" s="45"/>
      <c r="H56" s="45"/>
      <c r="I56" s="15"/>
      <c r="J56" s="54">
        <v>361398629.44000006</v>
      </c>
      <c r="K56" s="17"/>
      <c r="L56" s="54">
        <v>309845866.33999991</v>
      </c>
      <c r="M56" s="4"/>
      <c r="N56" s="4"/>
      <c r="O56" s="4"/>
      <c r="AB56" s="18"/>
      <c r="AC56" s="19"/>
      <c r="AD56" s="19"/>
      <c r="AF56" s="19"/>
      <c r="AG56" s="19"/>
      <c r="AH56" s="19"/>
      <c r="AI56" s="19"/>
      <c r="AJ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3:59" ht="15" customHeight="1" x14ac:dyDescent="0.2">
      <c r="C57" s="44"/>
      <c r="D57" s="45"/>
      <c r="E57" s="45" t="s">
        <v>164</v>
      </c>
      <c r="F57" s="45"/>
      <c r="G57" s="45"/>
      <c r="H57" s="45"/>
      <c r="I57" s="15"/>
      <c r="J57" s="54">
        <v>5724657.3600000003</v>
      </c>
      <c r="K57" s="17"/>
      <c r="L57" s="54">
        <v>13638326.250000002</v>
      </c>
      <c r="M57" s="4"/>
      <c r="N57" s="4"/>
      <c r="O57" s="4"/>
      <c r="AB57" s="18"/>
      <c r="AC57" s="19"/>
      <c r="AD57" s="19"/>
      <c r="AF57" s="19"/>
      <c r="AG57" s="19"/>
      <c r="AH57" s="19"/>
      <c r="AI57" s="19"/>
      <c r="AJ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3:59" ht="15" customHeight="1" x14ac:dyDescent="0.2">
      <c r="C58" s="44"/>
      <c r="D58" s="45"/>
      <c r="E58" s="45" t="s">
        <v>111</v>
      </c>
      <c r="F58" s="45"/>
      <c r="G58" s="45"/>
      <c r="H58" s="45"/>
      <c r="I58" s="15"/>
      <c r="J58" s="54">
        <v>5742411.4900000002</v>
      </c>
      <c r="K58" s="17"/>
      <c r="L58" s="54">
        <v>4565337.53</v>
      </c>
      <c r="M58" s="4"/>
      <c r="N58" s="4"/>
      <c r="O58" s="4"/>
      <c r="AB58" s="18"/>
      <c r="AC58" s="19"/>
      <c r="AD58" s="19"/>
      <c r="AF58" s="19"/>
      <c r="AG58" s="19"/>
      <c r="AH58" s="19"/>
      <c r="AI58" s="19"/>
      <c r="AJ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3:59" ht="15" customHeight="1" x14ac:dyDescent="0.2">
      <c r="C59" s="44"/>
      <c r="D59" s="45"/>
      <c r="E59" s="45" t="s">
        <v>174</v>
      </c>
      <c r="F59" s="45"/>
      <c r="G59" s="45"/>
      <c r="H59" s="45"/>
      <c r="I59" s="15"/>
      <c r="J59" s="54">
        <v>61515462.300000012</v>
      </c>
      <c r="K59" s="17"/>
      <c r="L59" s="54">
        <v>80933356.75</v>
      </c>
      <c r="M59" s="4"/>
      <c r="N59" s="4"/>
      <c r="O59" s="4"/>
      <c r="AB59" s="18"/>
      <c r="AC59" s="19"/>
      <c r="AD59" s="19"/>
      <c r="AF59" s="19"/>
      <c r="AG59" s="19"/>
      <c r="AH59" s="19"/>
      <c r="AI59" s="19"/>
      <c r="AJ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3:59" ht="15" customHeight="1" x14ac:dyDescent="0.2">
      <c r="C60" s="44"/>
      <c r="D60" s="45"/>
      <c r="E60" s="45" t="s">
        <v>198</v>
      </c>
      <c r="F60" s="45"/>
      <c r="G60" s="45"/>
      <c r="H60" s="45"/>
      <c r="I60" s="15"/>
      <c r="J60" s="54">
        <v>49451745</v>
      </c>
      <c r="K60" s="17"/>
      <c r="L60" s="54">
        <v>46272863</v>
      </c>
      <c r="M60" s="4"/>
      <c r="N60" s="4"/>
      <c r="O60" s="4"/>
      <c r="AB60" s="18"/>
      <c r="AC60" s="19"/>
      <c r="AD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3:59" ht="15" customHeight="1" x14ac:dyDescent="0.2">
      <c r="C61" s="44"/>
      <c r="D61" s="45"/>
      <c r="E61" s="45" t="s">
        <v>180</v>
      </c>
      <c r="F61" s="45"/>
      <c r="G61" s="45"/>
      <c r="H61" s="45"/>
      <c r="I61" s="15"/>
      <c r="J61" s="54">
        <v>-76584.790000000008</v>
      </c>
      <c r="K61" s="17"/>
      <c r="L61" s="54">
        <v>1824903.6999999997</v>
      </c>
      <c r="M61" s="4"/>
      <c r="N61" s="4"/>
      <c r="O61" s="4"/>
      <c r="AB61" s="18"/>
      <c r="AC61" s="19"/>
      <c r="AD61" s="19"/>
      <c r="AF61" s="19"/>
      <c r="AG61" s="19"/>
      <c r="AH61" s="19"/>
      <c r="AI61" s="19"/>
      <c r="AJ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3:59" ht="15" customHeight="1" x14ac:dyDescent="0.2">
      <c r="C62" s="44"/>
      <c r="D62" s="45"/>
      <c r="E62" s="45" t="s">
        <v>112</v>
      </c>
      <c r="F62" s="45"/>
      <c r="G62" s="45"/>
      <c r="H62" s="45"/>
      <c r="I62" s="15"/>
      <c r="J62" s="54">
        <v>208982165.20999998</v>
      </c>
      <c r="K62" s="17"/>
      <c r="L62" s="54">
        <v>199706325.04999995</v>
      </c>
      <c r="M62" s="4"/>
      <c r="N62" s="4"/>
      <c r="O62" s="4"/>
      <c r="AB62" s="18"/>
      <c r="AC62" s="19"/>
      <c r="AD62" s="19"/>
      <c r="AF62" s="19"/>
      <c r="AG62" s="19"/>
      <c r="AH62" s="19"/>
      <c r="AI62" s="19"/>
      <c r="AJ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3:59" ht="15" customHeight="1" x14ac:dyDescent="0.2">
      <c r="C63" s="44"/>
      <c r="D63" s="45"/>
      <c r="E63" s="45" t="s">
        <v>113</v>
      </c>
      <c r="F63" s="45"/>
      <c r="G63" s="45"/>
      <c r="H63" s="45"/>
      <c r="I63" s="15"/>
      <c r="J63" s="54">
        <v>466229716.35999995</v>
      </c>
      <c r="K63" s="17"/>
      <c r="L63" s="54">
        <v>606619145.5</v>
      </c>
      <c r="M63" s="4"/>
      <c r="N63" s="4"/>
      <c r="O63" s="4"/>
      <c r="AB63" s="18"/>
      <c r="AC63" s="19"/>
      <c r="AD63" s="19"/>
      <c r="AF63" s="19"/>
      <c r="AG63" s="19"/>
      <c r="AH63" s="19"/>
      <c r="AI63" s="19"/>
      <c r="AJ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3:59" ht="15" customHeight="1" x14ac:dyDescent="0.2">
      <c r="C64" s="44"/>
      <c r="D64" s="45"/>
      <c r="E64" s="45" t="s">
        <v>114</v>
      </c>
      <c r="F64" s="45"/>
      <c r="G64" s="45"/>
      <c r="H64" s="45"/>
      <c r="I64" s="15"/>
      <c r="J64" s="54">
        <v>1463388120.7099998</v>
      </c>
      <c r="K64" s="17"/>
      <c r="L64" s="54">
        <v>1368733332.8499999</v>
      </c>
      <c r="M64" s="4"/>
      <c r="N64" s="4"/>
      <c r="O64" s="4"/>
      <c r="AB64" s="18"/>
      <c r="AC64" s="19"/>
      <c r="AD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3:59" ht="15" hidden="1" customHeight="1" x14ac:dyDescent="0.2">
      <c r="C65" s="44"/>
      <c r="D65" s="45"/>
      <c r="E65" s="45"/>
      <c r="F65" s="45"/>
      <c r="G65" s="45"/>
      <c r="H65" s="45"/>
      <c r="I65" s="15"/>
      <c r="J65" s="54"/>
      <c r="K65" s="17"/>
      <c r="L65" s="54"/>
      <c r="M65" s="4"/>
      <c r="N65" s="4"/>
      <c r="O65" s="4"/>
      <c r="AB65" s="18"/>
      <c r="AC65" s="19"/>
      <c r="AD65" s="19"/>
      <c r="AF65" s="19"/>
      <c r="AG65" s="19"/>
      <c r="AH65" s="19"/>
      <c r="AI65" s="19"/>
      <c r="AJ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3:59" ht="15" hidden="1" customHeight="1" x14ac:dyDescent="0.2">
      <c r="C66" s="44"/>
      <c r="D66" s="45"/>
      <c r="E66" s="45"/>
      <c r="F66" s="45"/>
      <c r="G66" s="45"/>
      <c r="H66" s="45"/>
      <c r="I66" s="15"/>
      <c r="J66" s="54"/>
      <c r="K66" s="17"/>
      <c r="L66" s="54"/>
      <c r="M66" s="4"/>
      <c r="N66" s="4"/>
      <c r="O66" s="4"/>
      <c r="AB66" s="18"/>
      <c r="AC66" s="19"/>
      <c r="AD66" s="19"/>
      <c r="AF66" s="19"/>
      <c r="AG66" s="19"/>
      <c r="AH66" s="19"/>
      <c r="AI66" s="19"/>
      <c r="AJ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3:59" ht="15" hidden="1" customHeight="1" x14ac:dyDescent="0.2">
      <c r="C67" s="44"/>
      <c r="D67" s="45"/>
      <c r="E67" s="45"/>
      <c r="F67" s="45"/>
      <c r="G67" s="45"/>
      <c r="H67" s="45"/>
      <c r="I67" s="15"/>
      <c r="J67" s="54"/>
      <c r="K67" s="17"/>
      <c r="L67" s="54"/>
      <c r="M67" s="4"/>
      <c r="N67" s="4"/>
      <c r="O67" s="4"/>
      <c r="AB67" s="18"/>
      <c r="AC67" s="19"/>
      <c r="AD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3:59" ht="15" hidden="1" customHeight="1" x14ac:dyDescent="0.2">
      <c r="C68" s="44"/>
      <c r="D68" s="45"/>
      <c r="E68" s="45"/>
      <c r="F68" s="45"/>
      <c r="G68" s="45"/>
      <c r="H68" s="45"/>
      <c r="I68" s="15"/>
      <c r="J68" s="54"/>
      <c r="K68" s="17"/>
      <c r="L68" s="54"/>
      <c r="M68" s="4"/>
      <c r="N68" s="4"/>
      <c r="O68" s="4"/>
      <c r="AB68" s="18"/>
      <c r="AC68" s="19"/>
      <c r="AD68" s="19"/>
      <c r="AF68" s="19"/>
      <c r="AG68" s="19"/>
      <c r="AH68" s="19"/>
      <c r="AI68" s="19"/>
      <c r="AJ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3:59" ht="15" hidden="1" customHeight="1" x14ac:dyDescent="0.2">
      <c r="C69" s="44"/>
      <c r="D69" s="45"/>
      <c r="E69" s="45"/>
      <c r="F69" s="45"/>
      <c r="G69" s="45"/>
      <c r="H69" s="45"/>
      <c r="I69" s="15"/>
      <c r="J69" s="54"/>
      <c r="K69" s="17"/>
      <c r="L69" s="54"/>
      <c r="M69" s="4"/>
      <c r="N69" s="4"/>
      <c r="O69" s="4"/>
      <c r="AB69" s="18"/>
      <c r="AC69" s="19"/>
      <c r="AD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3:59" ht="15" hidden="1" customHeight="1" x14ac:dyDescent="0.2">
      <c r="C70" s="44"/>
      <c r="D70" s="45"/>
      <c r="E70" s="45"/>
      <c r="F70" s="45"/>
      <c r="G70" s="45"/>
      <c r="H70" s="45"/>
      <c r="I70" s="15"/>
      <c r="J70" s="54"/>
      <c r="K70" s="17"/>
      <c r="L70" s="54"/>
      <c r="M70" s="4"/>
      <c r="N70" s="4"/>
      <c r="O70" s="4"/>
      <c r="AB70" s="18"/>
      <c r="AC70" s="19"/>
      <c r="AD70" s="19"/>
      <c r="AF70" s="19"/>
      <c r="AG70" s="19"/>
      <c r="AH70" s="19"/>
      <c r="AI70" s="19"/>
      <c r="AJ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3:59" ht="15" hidden="1" customHeight="1" x14ac:dyDescent="0.2">
      <c r="C71" s="44"/>
      <c r="D71" s="45"/>
      <c r="E71" s="45"/>
      <c r="F71" s="45"/>
      <c r="G71" s="45"/>
      <c r="H71" s="45"/>
      <c r="I71" s="15"/>
      <c r="J71" s="54"/>
      <c r="K71" s="17"/>
      <c r="L71" s="54"/>
      <c r="M71" s="4"/>
      <c r="N71" s="4"/>
      <c r="O71" s="4"/>
      <c r="AB71" s="18"/>
      <c r="AC71" s="19"/>
      <c r="AD71" s="19"/>
      <c r="AF71" s="19"/>
      <c r="AG71" s="19"/>
      <c r="AH71" s="19"/>
      <c r="AI71" s="19"/>
      <c r="AJ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3:59" ht="15" hidden="1" customHeight="1" x14ac:dyDescent="0.2">
      <c r="C72" s="44"/>
      <c r="D72" s="45"/>
      <c r="E72" s="45"/>
      <c r="F72" s="45"/>
      <c r="G72" s="45"/>
      <c r="H72" s="45"/>
      <c r="I72" s="15"/>
      <c r="J72" s="54"/>
      <c r="K72" s="17"/>
      <c r="L72" s="54"/>
      <c r="M72" s="4"/>
      <c r="N72" s="4"/>
      <c r="O72" s="4"/>
      <c r="AB72" s="18"/>
      <c r="AC72" s="19"/>
      <c r="AD72" s="19"/>
      <c r="AF72" s="19"/>
      <c r="AG72" s="19"/>
      <c r="AH72" s="19"/>
      <c r="AI72" s="19"/>
      <c r="AJ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3:59" ht="15" hidden="1" customHeight="1" x14ac:dyDescent="0.2">
      <c r="C73" s="44"/>
      <c r="D73" s="45"/>
      <c r="E73" s="45"/>
      <c r="F73" s="45"/>
      <c r="G73" s="45"/>
      <c r="H73" s="45"/>
      <c r="I73" s="15"/>
      <c r="J73" s="54"/>
      <c r="K73" s="17"/>
      <c r="L73" s="54"/>
      <c r="M73" s="4"/>
      <c r="N73" s="4"/>
      <c r="O73" s="4"/>
      <c r="AB73" s="18"/>
      <c r="AC73" s="19"/>
      <c r="AD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3:59" ht="15" hidden="1" customHeight="1" x14ac:dyDescent="0.2">
      <c r="C74" s="44"/>
      <c r="D74" s="45"/>
      <c r="E74" s="45"/>
      <c r="F74" s="45"/>
      <c r="G74" s="45"/>
      <c r="H74" s="45"/>
      <c r="I74" s="15"/>
      <c r="J74" s="54"/>
      <c r="K74" s="17"/>
      <c r="L74" s="54"/>
      <c r="M74" s="4"/>
      <c r="N74" s="4"/>
      <c r="O74" s="4"/>
      <c r="AB74" s="18"/>
      <c r="AC74" s="19"/>
      <c r="AD74" s="19"/>
      <c r="AF74" s="19"/>
      <c r="AG74" s="19"/>
      <c r="AH74" s="19"/>
      <c r="AI74" s="19"/>
      <c r="AJ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3:59" ht="15" hidden="1" customHeight="1" x14ac:dyDescent="0.2">
      <c r="C75" s="44"/>
      <c r="D75" s="45"/>
      <c r="E75" s="45"/>
      <c r="F75" s="45"/>
      <c r="G75" s="45"/>
      <c r="H75" s="45"/>
      <c r="I75" s="15"/>
      <c r="J75" s="54"/>
      <c r="K75" s="17"/>
      <c r="L75" s="54"/>
      <c r="M75" s="4"/>
      <c r="N75" s="4"/>
      <c r="O75" s="4"/>
      <c r="AB75" s="18"/>
      <c r="AC75" s="19"/>
      <c r="AD75" s="19"/>
      <c r="AF75" s="19"/>
      <c r="AG75" s="19"/>
      <c r="AH75" s="19"/>
      <c r="AI75" s="19"/>
      <c r="AJ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3:59" ht="15" hidden="1" customHeight="1" x14ac:dyDescent="0.2">
      <c r="C76" s="44"/>
      <c r="D76" s="45"/>
      <c r="E76" s="45"/>
      <c r="F76" s="45"/>
      <c r="G76" s="45"/>
      <c r="H76" s="45"/>
      <c r="I76" s="15"/>
      <c r="J76" s="54"/>
      <c r="K76" s="17"/>
      <c r="L76" s="54"/>
      <c r="M76" s="4"/>
      <c r="N76" s="4"/>
      <c r="O76" s="4"/>
      <c r="AB76" s="18"/>
      <c r="AC76" s="19"/>
      <c r="AD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3:59" ht="15" hidden="1" customHeight="1" x14ac:dyDescent="0.2">
      <c r="C77" s="44"/>
      <c r="D77" s="45"/>
      <c r="E77" s="45"/>
      <c r="F77" s="45"/>
      <c r="G77" s="45"/>
      <c r="H77" s="45"/>
      <c r="I77" s="15"/>
      <c r="J77" s="54"/>
      <c r="K77" s="17"/>
      <c r="L77" s="54"/>
      <c r="M77" s="4"/>
      <c r="N77" s="4"/>
      <c r="O77" s="4"/>
      <c r="AB77" s="18"/>
      <c r="AC77" s="19"/>
      <c r="AD77" s="19"/>
      <c r="AF77" s="19"/>
      <c r="AG77" s="19"/>
      <c r="AH77" s="19"/>
      <c r="AI77" s="19"/>
      <c r="AJ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3:59" ht="15" hidden="1" customHeight="1" x14ac:dyDescent="0.2">
      <c r="C78" s="44"/>
      <c r="D78" s="45"/>
      <c r="E78" s="45"/>
      <c r="F78" s="45"/>
      <c r="G78" s="45"/>
      <c r="H78" s="45"/>
      <c r="I78" s="15"/>
      <c r="J78" s="54"/>
      <c r="K78" s="17"/>
      <c r="L78" s="54"/>
      <c r="M78" s="4"/>
      <c r="N78" s="4"/>
      <c r="O78" s="4"/>
      <c r="AB78" s="18"/>
      <c r="AC78" s="19"/>
      <c r="AD78" s="19"/>
      <c r="AF78" s="19"/>
      <c r="AG78" s="19"/>
      <c r="AH78" s="19"/>
      <c r="AI78" s="19"/>
      <c r="AJ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3:59" ht="15" hidden="1" customHeight="1" x14ac:dyDescent="0.2">
      <c r="C79" s="44"/>
      <c r="D79" s="45"/>
      <c r="E79" s="45"/>
      <c r="F79" s="45"/>
      <c r="G79" s="45"/>
      <c r="H79" s="45"/>
      <c r="I79" s="15"/>
      <c r="J79" s="54"/>
      <c r="K79" s="17"/>
      <c r="L79" s="54"/>
      <c r="M79" s="4"/>
      <c r="N79" s="4"/>
      <c r="O79" s="4"/>
      <c r="AB79" s="18"/>
      <c r="AC79" s="19"/>
      <c r="AD79" s="19"/>
      <c r="AF79" s="19"/>
      <c r="AG79" s="19"/>
      <c r="AH79" s="19"/>
      <c r="AI79" s="19"/>
      <c r="AJ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3:59" ht="15" hidden="1" customHeight="1" x14ac:dyDescent="0.2">
      <c r="C80" s="44"/>
      <c r="D80" s="45"/>
      <c r="E80" s="45"/>
      <c r="F80" s="45"/>
      <c r="G80" s="45"/>
      <c r="H80" s="45"/>
      <c r="I80" s="15"/>
      <c r="J80" s="54"/>
      <c r="K80" s="17"/>
      <c r="L80" s="54"/>
      <c r="M80" s="4"/>
      <c r="N80" s="4"/>
      <c r="O80" s="4"/>
      <c r="AB80" s="18"/>
      <c r="AC80" s="19"/>
      <c r="AD80" s="19"/>
      <c r="AF80" s="19"/>
      <c r="AG80" s="19"/>
      <c r="AH80" s="19"/>
      <c r="AI80" s="19"/>
      <c r="AJ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59" ht="15" hidden="1" customHeight="1" x14ac:dyDescent="0.2">
      <c r="C81" s="44"/>
      <c r="D81" s="45"/>
      <c r="E81" s="45"/>
      <c r="F81" s="45"/>
      <c r="G81" s="45"/>
      <c r="H81" s="45"/>
      <c r="I81" s="15"/>
      <c r="J81" s="54"/>
      <c r="K81" s="17"/>
      <c r="L81" s="54"/>
      <c r="M81" s="4"/>
      <c r="N81" s="4"/>
      <c r="O81" s="4"/>
      <c r="AB81" s="18"/>
      <c r="AC81" s="19"/>
      <c r="AD81" s="19"/>
      <c r="AF81" s="19"/>
      <c r="AG81" s="19"/>
      <c r="AH81" s="19"/>
      <c r="AI81" s="19"/>
      <c r="AJ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3:59" ht="15" hidden="1" customHeight="1" x14ac:dyDescent="0.2">
      <c r="C82" s="44"/>
      <c r="D82" s="45"/>
      <c r="E82" s="45"/>
      <c r="F82" s="45"/>
      <c r="G82" s="45"/>
      <c r="H82" s="45"/>
      <c r="I82" s="15"/>
      <c r="J82" s="54"/>
      <c r="K82" s="17"/>
      <c r="L82" s="54"/>
      <c r="M82" s="4"/>
      <c r="N82" s="4"/>
      <c r="O82" s="4"/>
      <c r="AB82" s="18"/>
      <c r="AC82" s="19"/>
      <c r="AD82" s="19"/>
      <c r="AF82" s="19"/>
      <c r="AG82" s="19"/>
      <c r="AH82" s="19"/>
      <c r="AI82" s="19"/>
      <c r="AJ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3:59" ht="15" hidden="1" customHeight="1" x14ac:dyDescent="0.2">
      <c r="C83" s="44"/>
      <c r="D83" s="45"/>
      <c r="E83" s="45"/>
      <c r="F83" s="45"/>
      <c r="G83" s="45"/>
      <c r="H83" s="45"/>
      <c r="I83" s="15"/>
      <c r="J83" s="54"/>
      <c r="K83" s="17"/>
      <c r="L83" s="54"/>
      <c r="M83" s="4"/>
      <c r="N83" s="4"/>
      <c r="O83" s="4"/>
      <c r="AB83" s="18"/>
      <c r="AC83" s="19"/>
      <c r="AD83" s="19"/>
      <c r="AF83" s="19"/>
      <c r="AG83" s="19"/>
      <c r="AH83" s="19"/>
      <c r="AI83" s="19"/>
      <c r="AJ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3:59" ht="15" hidden="1" customHeight="1" x14ac:dyDescent="0.2">
      <c r="C84" s="44"/>
      <c r="D84" s="45"/>
      <c r="E84" s="45"/>
      <c r="F84" s="45"/>
      <c r="G84" s="45"/>
      <c r="H84" s="45"/>
      <c r="I84" s="15"/>
      <c r="J84" s="54"/>
      <c r="K84" s="17"/>
      <c r="L84" s="54"/>
      <c r="M84" s="4"/>
      <c r="N84" s="4"/>
      <c r="O84" s="4"/>
      <c r="AB84" s="18"/>
      <c r="AC84" s="19"/>
      <c r="AD84" s="19"/>
      <c r="AF84" s="19"/>
      <c r="AG84" s="19"/>
      <c r="AH84" s="19"/>
      <c r="AI84" s="19"/>
      <c r="AJ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3:59" ht="15" hidden="1" customHeight="1" x14ac:dyDescent="0.2">
      <c r="C85" s="44"/>
      <c r="D85" s="45"/>
      <c r="E85" s="45"/>
      <c r="F85" s="45"/>
      <c r="G85" s="45"/>
      <c r="H85" s="45"/>
      <c r="I85" s="15"/>
      <c r="J85" s="54"/>
      <c r="K85" s="17"/>
      <c r="L85" s="54"/>
      <c r="M85" s="4"/>
      <c r="N85" s="4"/>
      <c r="O85" s="4"/>
      <c r="AB85" s="18"/>
      <c r="AC85" s="19"/>
      <c r="AD85" s="19"/>
      <c r="AF85" s="19"/>
      <c r="AG85" s="19"/>
      <c r="AH85" s="19"/>
      <c r="AI85" s="19"/>
      <c r="AJ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3:59" ht="15" hidden="1" customHeight="1" x14ac:dyDescent="0.2">
      <c r="C86" s="44"/>
      <c r="D86" s="45"/>
      <c r="E86" s="45"/>
      <c r="F86" s="45"/>
      <c r="G86" s="45"/>
      <c r="H86" s="45"/>
      <c r="I86" s="15"/>
      <c r="J86" s="54"/>
      <c r="K86" s="17"/>
      <c r="L86" s="54"/>
      <c r="M86" s="4"/>
      <c r="N86" s="4"/>
      <c r="O86" s="4"/>
      <c r="AB86" s="18"/>
      <c r="AC86" s="19"/>
      <c r="AD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3:59" ht="15" hidden="1" customHeight="1" x14ac:dyDescent="0.2">
      <c r="C87" s="44"/>
      <c r="D87" s="45"/>
      <c r="E87" s="45"/>
      <c r="F87" s="45"/>
      <c r="G87" s="45"/>
      <c r="H87" s="45"/>
      <c r="I87" s="15"/>
      <c r="J87" s="54"/>
      <c r="K87" s="17"/>
      <c r="L87" s="54"/>
      <c r="M87" s="4"/>
      <c r="N87" s="4"/>
      <c r="O87" s="4"/>
      <c r="AB87" s="18"/>
      <c r="AC87" s="19"/>
      <c r="AD87" s="19"/>
      <c r="AF87" s="19"/>
      <c r="AG87" s="19"/>
      <c r="AH87" s="19"/>
      <c r="AI87" s="19"/>
      <c r="AJ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3:59" ht="15" hidden="1" customHeight="1" x14ac:dyDescent="0.2">
      <c r="C88" s="44"/>
      <c r="D88" s="45"/>
      <c r="E88" s="45"/>
      <c r="F88" s="45"/>
      <c r="G88" s="45"/>
      <c r="H88" s="45"/>
      <c r="I88" s="15"/>
      <c r="J88" s="54"/>
      <c r="K88" s="17"/>
      <c r="L88" s="54"/>
      <c r="M88" s="4"/>
      <c r="N88" s="4"/>
      <c r="O88" s="4"/>
      <c r="AB88" s="18"/>
      <c r="AC88" s="19"/>
      <c r="AD88" s="19"/>
      <c r="AF88" s="19"/>
      <c r="AG88" s="19"/>
      <c r="AH88" s="19"/>
      <c r="AI88" s="19"/>
      <c r="AJ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3:59" ht="15" hidden="1" customHeight="1" x14ac:dyDescent="0.2">
      <c r="C89" s="44"/>
      <c r="D89" s="45"/>
      <c r="E89" s="45"/>
      <c r="F89" s="45"/>
      <c r="G89" s="45"/>
      <c r="H89" s="45"/>
      <c r="I89" s="15"/>
      <c r="J89" s="54"/>
      <c r="K89" s="17"/>
      <c r="L89" s="54"/>
      <c r="M89" s="4"/>
      <c r="N89" s="4"/>
      <c r="O89" s="4"/>
      <c r="AB89" s="18"/>
      <c r="AC89" s="19"/>
      <c r="AD89" s="19"/>
      <c r="AF89" s="19"/>
      <c r="AG89" s="19"/>
      <c r="AH89" s="19"/>
      <c r="AI89" s="19"/>
      <c r="AJ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3:59" ht="15" hidden="1" customHeight="1" x14ac:dyDescent="0.2">
      <c r="C90" s="44"/>
      <c r="D90" s="45"/>
      <c r="E90" s="45"/>
      <c r="F90" s="45"/>
      <c r="G90" s="45"/>
      <c r="H90" s="45"/>
      <c r="I90" s="15"/>
      <c r="J90" s="54"/>
      <c r="K90" s="17"/>
      <c r="L90" s="54"/>
      <c r="M90" s="4"/>
      <c r="N90" s="4"/>
      <c r="O90" s="4"/>
      <c r="AB90" s="18"/>
      <c r="AC90" s="19"/>
      <c r="AD90" s="19"/>
      <c r="AF90" s="19"/>
      <c r="AG90" s="19"/>
      <c r="AH90" s="19"/>
      <c r="AI90" s="19"/>
      <c r="AJ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3:59" ht="15" hidden="1" customHeight="1" x14ac:dyDescent="0.2">
      <c r="C91" s="44"/>
      <c r="D91" s="45"/>
      <c r="E91" s="45"/>
      <c r="F91" s="45"/>
      <c r="G91" s="45"/>
      <c r="H91" s="45"/>
      <c r="I91" s="15"/>
      <c r="J91" s="54"/>
      <c r="K91" s="17"/>
      <c r="L91" s="54"/>
      <c r="M91" s="4"/>
      <c r="N91" s="4"/>
      <c r="O91" s="4"/>
      <c r="AB91" s="18"/>
      <c r="AC91" s="19"/>
      <c r="AD91" s="19"/>
      <c r="AF91" s="19"/>
      <c r="AG91" s="19"/>
      <c r="AH91" s="19"/>
      <c r="AI91" s="19"/>
      <c r="AJ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3:59" ht="15" hidden="1" customHeight="1" x14ac:dyDescent="0.2">
      <c r="C92" s="44"/>
      <c r="D92" s="45"/>
      <c r="E92" s="45"/>
      <c r="F92" s="45"/>
      <c r="G92" s="45"/>
      <c r="H92" s="45"/>
      <c r="I92" s="15"/>
      <c r="J92" s="54"/>
      <c r="K92" s="17"/>
      <c r="L92" s="54"/>
      <c r="M92" s="4"/>
      <c r="N92" s="4"/>
      <c r="O92" s="4"/>
      <c r="AB92" s="18"/>
      <c r="AC92" s="19"/>
      <c r="AD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5" hidden="1" customHeight="1" x14ac:dyDescent="0.2">
      <c r="C93" s="44"/>
      <c r="D93" s="45"/>
      <c r="E93" s="45"/>
      <c r="F93" s="45"/>
      <c r="G93" s="45"/>
      <c r="H93" s="45"/>
      <c r="I93" s="15"/>
      <c r="J93" s="54"/>
      <c r="K93" s="17"/>
      <c r="L93" s="54"/>
      <c r="M93" s="4"/>
      <c r="N93" s="4"/>
      <c r="O93" s="4"/>
      <c r="AB93" s="18"/>
      <c r="AC93" s="19"/>
      <c r="AD93" s="19"/>
      <c r="AF93" s="19"/>
      <c r="AG93" s="19"/>
      <c r="AH93" s="19"/>
      <c r="AI93" s="19"/>
      <c r="AJ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5" hidden="1" customHeight="1" x14ac:dyDescent="0.2">
      <c r="C94" s="44"/>
      <c r="D94" s="45"/>
      <c r="E94" s="45"/>
      <c r="F94" s="45"/>
      <c r="G94" s="45"/>
      <c r="H94" s="45"/>
      <c r="I94" s="15"/>
      <c r="J94" s="54"/>
      <c r="K94" s="17"/>
      <c r="L94" s="54"/>
      <c r="M94" s="4"/>
      <c r="N94" s="4"/>
      <c r="O94" s="4"/>
      <c r="AB94" s="18"/>
      <c r="AC94" s="19"/>
      <c r="AD94" s="19"/>
      <c r="AF94" s="19"/>
      <c r="AG94" s="19"/>
      <c r="AH94" s="19"/>
      <c r="AI94" s="19"/>
      <c r="AJ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5" hidden="1" customHeight="1" x14ac:dyDescent="0.2">
      <c r="C95" s="44"/>
      <c r="D95" s="45"/>
      <c r="E95" s="45"/>
      <c r="F95" s="45"/>
      <c r="G95" s="45"/>
      <c r="H95" s="45"/>
      <c r="I95" s="15"/>
      <c r="J95" s="54"/>
      <c r="K95" s="17"/>
      <c r="L95" s="54"/>
      <c r="M95" s="4"/>
      <c r="N95" s="4"/>
      <c r="O95" s="4"/>
      <c r="AB95" s="18"/>
      <c r="AC95" s="19"/>
      <c r="AD95" s="19"/>
      <c r="AF95" s="19"/>
      <c r="AG95" s="19"/>
      <c r="AH95" s="19"/>
      <c r="AI95" s="19"/>
      <c r="AJ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3:59" ht="15" hidden="1" customHeight="1" x14ac:dyDescent="0.2">
      <c r="C96" s="44"/>
      <c r="D96" s="45"/>
      <c r="E96" s="45"/>
      <c r="F96" s="45"/>
      <c r="G96" s="45"/>
      <c r="H96" s="45"/>
      <c r="I96" s="15"/>
      <c r="J96" s="54"/>
      <c r="K96" s="17"/>
      <c r="L96" s="54"/>
      <c r="M96" s="4"/>
      <c r="N96" s="4"/>
      <c r="O96" s="4"/>
      <c r="AB96" s="18"/>
      <c r="AC96" s="19"/>
      <c r="AD96" s="19"/>
      <c r="AF96" s="19"/>
      <c r="AG96" s="19"/>
      <c r="AH96" s="19"/>
      <c r="AI96" s="19"/>
      <c r="AJ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3:59" ht="15" hidden="1" customHeight="1" x14ac:dyDescent="0.2">
      <c r="C97" s="44"/>
      <c r="D97" s="45"/>
      <c r="E97" s="45"/>
      <c r="F97" s="45"/>
      <c r="G97" s="45"/>
      <c r="H97" s="45"/>
      <c r="I97" s="15"/>
      <c r="J97" s="54"/>
      <c r="K97" s="17"/>
      <c r="L97" s="54"/>
      <c r="M97" s="4"/>
      <c r="N97" s="4"/>
      <c r="O97" s="4"/>
      <c r="AB97" s="18"/>
      <c r="AC97" s="19"/>
      <c r="AD97" s="19"/>
      <c r="AF97" s="19"/>
      <c r="AG97" s="19"/>
      <c r="AH97" s="19"/>
      <c r="AI97" s="19"/>
      <c r="AJ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3:59" ht="15" hidden="1" customHeight="1" x14ac:dyDescent="0.2">
      <c r="C98" s="44"/>
      <c r="D98" s="45"/>
      <c r="E98" s="45"/>
      <c r="F98" s="45"/>
      <c r="G98" s="45"/>
      <c r="H98" s="45"/>
      <c r="I98" s="15"/>
      <c r="J98" s="54"/>
      <c r="K98" s="17"/>
      <c r="L98" s="54"/>
      <c r="M98" s="4"/>
      <c r="N98" s="4"/>
      <c r="O98" s="4"/>
      <c r="AB98" s="18"/>
      <c r="AC98" s="19"/>
      <c r="AD98" s="19"/>
      <c r="AF98" s="19"/>
      <c r="AG98" s="19"/>
      <c r="AH98" s="19"/>
      <c r="AI98" s="19"/>
      <c r="AJ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3:59" ht="15" hidden="1" customHeight="1" x14ac:dyDescent="0.2">
      <c r="C99" s="44"/>
      <c r="D99" s="45"/>
      <c r="E99" s="45"/>
      <c r="F99" s="45"/>
      <c r="G99" s="45"/>
      <c r="H99" s="45"/>
      <c r="I99" s="15"/>
      <c r="J99" s="54"/>
      <c r="K99" s="17"/>
      <c r="L99" s="54"/>
      <c r="M99" s="4"/>
      <c r="N99" s="4"/>
      <c r="O99" s="4"/>
      <c r="AB99" s="18"/>
      <c r="AC99" s="19"/>
      <c r="AD99" s="19"/>
      <c r="AF99" s="19"/>
      <c r="AG99" s="19"/>
      <c r="AH99" s="19"/>
      <c r="AI99" s="19"/>
      <c r="AJ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3:59" ht="15" hidden="1" customHeight="1" x14ac:dyDescent="0.2">
      <c r="C100" s="44"/>
      <c r="D100" s="45"/>
      <c r="E100" s="45"/>
      <c r="F100" s="45"/>
      <c r="G100" s="45"/>
      <c r="H100" s="45"/>
      <c r="I100" s="15"/>
      <c r="J100" s="54"/>
      <c r="K100" s="17"/>
      <c r="L100" s="54"/>
      <c r="M100" s="4"/>
      <c r="N100" s="4"/>
      <c r="O100" s="4"/>
      <c r="AB100" s="18"/>
      <c r="AC100" s="19"/>
      <c r="AD100" s="19"/>
      <c r="AF100" s="19"/>
      <c r="AG100" s="19"/>
      <c r="AH100" s="19"/>
      <c r="AI100" s="19"/>
      <c r="AJ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3:59" ht="15" hidden="1" customHeight="1" x14ac:dyDescent="0.2">
      <c r="C101" s="44"/>
      <c r="D101" s="45"/>
      <c r="E101" s="45"/>
      <c r="F101" s="45"/>
      <c r="G101" s="45"/>
      <c r="H101" s="45"/>
      <c r="I101" s="15"/>
      <c r="J101" s="54"/>
      <c r="K101" s="17"/>
      <c r="L101" s="54"/>
      <c r="M101" s="4"/>
      <c r="N101" s="4"/>
      <c r="O101" s="4"/>
      <c r="AB101" s="18"/>
      <c r="AC101" s="19"/>
      <c r="AD101" s="19"/>
      <c r="AF101" s="19"/>
      <c r="AG101" s="19"/>
      <c r="AH101" s="19"/>
      <c r="AI101" s="19"/>
      <c r="AJ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5" hidden="1" customHeight="1" x14ac:dyDescent="0.2">
      <c r="C102" s="44"/>
      <c r="D102" s="45"/>
      <c r="E102" s="45"/>
      <c r="F102" s="45"/>
      <c r="G102" s="45"/>
      <c r="H102" s="45"/>
      <c r="I102" s="15"/>
      <c r="J102" s="54"/>
      <c r="K102" s="17"/>
      <c r="L102" s="54"/>
      <c r="M102" s="4"/>
      <c r="N102" s="4"/>
      <c r="O102" s="4"/>
      <c r="AB102" s="18"/>
      <c r="AC102" s="19"/>
      <c r="AD102" s="19"/>
      <c r="AF102" s="19"/>
      <c r="AG102" s="19"/>
      <c r="AH102" s="19"/>
      <c r="AI102" s="19"/>
      <c r="AJ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5" hidden="1" customHeight="1" x14ac:dyDescent="0.2">
      <c r="C103" s="44"/>
      <c r="D103" s="45"/>
      <c r="E103" s="45"/>
      <c r="F103" s="45"/>
      <c r="G103" s="45"/>
      <c r="H103" s="45"/>
      <c r="I103" s="15"/>
      <c r="J103" s="54"/>
      <c r="K103" s="17"/>
      <c r="L103" s="54"/>
      <c r="M103" s="4"/>
      <c r="N103" s="4"/>
      <c r="O103" s="4"/>
      <c r="AB103" s="18"/>
      <c r="AC103" s="19"/>
      <c r="AD103" s="19"/>
      <c r="AF103" s="19"/>
      <c r="AG103" s="19"/>
      <c r="AH103" s="19"/>
      <c r="AI103" s="19"/>
      <c r="AJ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3:59" ht="15" hidden="1" customHeight="1" x14ac:dyDescent="0.2">
      <c r="C104" s="44"/>
      <c r="D104" s="45"/>
      <c r="E104" s="45"/>
      <c r="F104" s="45"/>
      <c r="G104" s="45"/>
      <c r="H104" s="45"/>
      <c r="I104" s="15"/>
      <c r="J104" s="54"/>
      <c r="K104" s="17"/>
      <c r="L104" s="54"/>
      <c r="M104" s="4"/>
      <c r="N104" s="4"/>
      <c r="O104" s="4"/>
      <c r="AB104" s="18"/>
      <c r="AC104" s="19"/>
      <c r="AD104" s="19"/>
      <c r="AF104" s="19"/>
      <c r="AG104" s="19"/>
      <c r="AH104" s="19"/>
      <c r="AI104" s="19"/>
      <c r="AJ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3:59" ht="15" hidden="1" customHeight="1" x14ac:dyDescent="0.2">
      <c r="C105" s="44"/>
      <c r="D105" s="45"/>
      <c r="E105" s="45"/>
      <c r="F105" s="45"/>
      <c r="G105" s="45"/>
      <c r="H105" s="45"/>
      <c r="I105" s="15"/>
      <c r="J105" s="54"/>
      <c r="K105" s="17"/>
      <c r="L105" s="54"/>
      <c r="M105" s="4"/>
      <c r="N105" s="4"/>
      <c r="O105" s="4"/>
      <c r="AB105" s="18"/>
      <c r="AC105" s="19"/>
      <c r="AD105" s="19"/>
      <c r="AF105" s="19"/>
      <c r="AG105" s="19"/>
      <c r="AH105" s="19"/>
      <c r="AI105" s="19"/>
      <c r="AJ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3:59" ht="15" hidden="1" customHeight="1" x14ac:dyDescent="0.2">
      <c r="C106" s="44"/>
      <c r="D106" s="45"/>
      <c r="E106" s="45"/>
      <c r="F106" s="45"/>
      <c r="G106" s="45"/>
      <c r="H106" s="45"/>
      <c r="I106" s="15"/>
      <c r="J106" s="54"/>
      <c r="K106" s="17"/>
      <c r="L106" s="54"/>
      <c r="M106" s="4"/>
      <c r="N106" s="4"/>
      <c r="O106" s="4"/>
      <c r="AB106" s="18"/>
      <c r="AC106" s="19"/>
      <c r="AD106" s="19"/>
      <c r="AF106" s="19"/>
      <c r="AG106" s="19"/>
      <c r="AH106" s="19"/>
      <c r="AI106" s="19"/>
      <c r="AJ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3:59" ht="15" hidden="1" customHeight="1" x14ac:dyDescent="0.2">
      <c r="C107" s="44"/>
      <c r="D107" s="45"/>
      <c r="E107" s="45"/>
      <c r="F107" s="45"/>
      <c r="G107" s="45"/>
      <c r="H107" s="45"/>
      <c r="I107" s="15"/>
      <c r="J107" s="54"/>
      <c r="K107" s="17"/>
      <c r="L107" s="54"/>
      <c r="M107" s="4"/>
      <c r="N107" s="4"/>
      <c r="O107" s="4"/>
      <c r="AB107" s="18"/>
      <c r="AC107" s="19"/>
      <c r="AD107" s="19"/>
      <c r="AF107" s="19"/>
      <c r="AG107" s="19"/>
      <c r="AH107" s="19"/>
      <c r="AI107" s="19"/>
      <c r="AJ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3:59" ht="15" hidden="1" customHeight="1" x14ac:dyDescent="0.2">
      <c r="C108" s="44"/>
      <c r="D108" s="45"/>
      <c r="E108" s="45"/>
      <c r="F108" s="45"/>
      <c r="G108" s="45"/>
      <c r="H108" s="45"/>
      <c r="I108" s="15"/>
      <c r="J108" s="54"/>
      <c r="K108" s="17"/>
      <c r="L108" s="54"/>
      <c r="M108" s="4"/>
      <c r="N108" s="4"/>
      <c r="O108" s="4"/>
      <c r="AB108" s="18"/>
      <c r="AC108" s="19"/>
      <c r="AD108" s="19"/>
      <c r="AF108" s="19"/>
      <c r="AG108" s="19"/>
      <c r="AH108" s="19"/>
      <c r="AI108" s="19"/>
      <c r="AJ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3:59" ht="15" hidden="1" customHeight="1" x14ac:dyDescent="0.2">
      <c r="C109" s="44"/>
      <c r="D109" s="45"/>
      <c r="E109" s="45"/>
      <c r="F109" s="45"/>
      <c r="G109" s="45"/>
      <c r="H109" s="45"/>
      <c r="I109" s="15"/>
      <c r="J109" s="54"/>
      <c r="K109" s="17"/>
      <c r="L109" s="54"/>
      <c r="M109" s="4"/>
      <c r="N109" s="4"/>
      <c r="O109" s="4"/>
      <c r="AB109" s="18"/>
      <c r="AC109" s="19"/>
      <c r="AD109" s="19"/>
      <c r="AF109" s="19"/>
      <c r="AG109" s="19"/>
      <c r="AH109" s="19"/>
      <c r="AI109" s="19"/>
      <c r="AJ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3:59" ht="15" hidden="1" customHeight="1" x14ac:dyDescent="0.2">
      <c r="C110" s="44"/>
      <c r="D110" s="45"/>
      <c r="E110" s="45"/>
      <c r="F110" s="45"/>
      <c r="G110" s="45"/>
      <c r="H110" s="45"/>
      <c r="I110" s="15"/>
      <c r="J110" s="54"/>
      <c r="K110" s="17"/>
      <c r="L110" s="54"/>
      <c r="M110" s="4"/>
      <c r="N110" s="4"/>
      <c r="O110" s="4"/>
      <c r="AB110" s="18"/>
      <c r="AC110" s="19"/>
      <c r="AD110" s="19"/>
      <c r="AF110" s="19"/>
      <c r="AG110" s="19"/>
      <c r="AH110" s="19"/>
      <c r="AI110" s="19"/>
      <c r="AJ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3:59" ht="15" hidden="1" customHeight="1" x14ac:dyDescent="0.2">
      <c r="C111" s="44"/>
      <c r="D111" s="45"/>
      <c r="E111" s="45"/>
      <c r="F111" s="45"/>
      <c r="G111" s="45"/>
      <c r="H111" s="45"/>
      <c r="I111" s="15"/>
      <c r="J111" s="54"/>
      <c r="K111" s="17"/>
      <c r="L111" s="54"/>
      <c r="M111" s="4"/>
      <c r="N111" s="4"/>
      <c r="O111" s="4"/>
      <c r="AB111" s="18"/>
      <c r="AC111" s="19"/>
      <c r="AD111" s="19"/>
      <c r="AF111" s="19"/>
      <c r="AG111" s="19"/>
      <c r="AH111" s="19"/>
      <c r="AI111" s="19"/>
      <c r="AJ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3:59" ht="15" hidden="1" customHeight="1" x14ac:dyDescent="0.2">
      <c r="C112" s="44"/>
      <c r="D112" s="45"/>
      <c r="E112" s="45"/>
      <c r="F112" s="45"/>
      <c r="G112" s="45"/>
      <c r="H112" s="45"/>
      <c r="I112" s="15"/>
      <c r="J112" s="54"/>
      <c r="K112" s="17"/>
      <c r="L112" s="54"/>
      <c r="M112" s="4"/>
      <c r="N112" s="4"/>
      <c r="O112" s="4"/>
      <c r="AB112" s="18"/>
      <c r="AC112" s="19"/>
      <c r="AD112" s="19"/>
      <c r="AF112" s="19"/>
      <c r="AG112" s="19"/>
      <c r="AH112" s="19"/>
      <c r="AI112" s="19"/>
      <c r="AJ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3:59" ht="15" hidden="1" customHeight="1" x14ac:dyDescent="0.2">
      <c r="C113" s="44"/>
      <c r="D113" s="45"/>
      <c r="E113" s="45"/>
      <c r="F113" s="45"/>
      <c r="G113" s="45"/>
      <c r="H113" s="45"/>
      <c r="I113" s="15"/>
      <c r="J113" s="54"/>
      <c r="K113" s="17"/>
      <c r="L113" s="54"/>
      <c r="M113" s="4"/>
      <c r="N113" s="4"/>
      <c r="O113" s="4"/>
      <c r="AB113" s="18"/>
      <c r="AC113" s="19"/>
      <c r="AD113" s="19"/>
      <c r="AF113" s="19"/>
      <c r="AG113" s="19"/>
      <c r="AH113" s="19"/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3:59" ht="15" hidden="1" customHeight="1" x14ac:dyDescent="0.2">
      <c r="C114" s="44"/>
      <c r="D114" s="45"/>
      <c r="E114" s="45"/>
      <c r="F114" s="45"/>
      <c r="G114" s="45"/>
      <c r="H114" s="45"/>
      <c r="I114" s="15"/>
      <c r="J114" s="54"/>
      <c r="K114" s="17"/>
      <c r="L114" s="54"/>
      <c r="M114" s="4"/>
      <c r="N114" s="4"/>
      <c r="O114" s="4"/>
      <c r="AB114" s="18"/>
      <c r="AC114" s="19"/>
      <c r="AD114" s="19"/>
      <c r="AF114" s="19"/>
      <c r="AG114" s="19"/>
      <c r="AH114" s="19"/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3:59" ht="15" hidden="1" customHeight="1" x14ac:dyDescent="0.2">
      <c r="C115" s="44"/>
      <c r="D115" s="45"/>
      <c r="E115" s="45"/>
      <c r="F115" s="45"/>
      <c r="G115" s="45"/>
      <c r="H115" s="45"/>
      <c r="I115" s="15"/>
      <c r="J115" s="54"/>
      <c r="K115" s="17"/>
      <c r="L115" s="54"/>
      <c r="M115" s="4"/>
      <c r="N115" s="4"/>
      <c r="O115" s="4"/>
      <c r="AB115" s="18"/>
      <c r="AC115" s="19"/>
      <c r="AD115" s="19"/>
      <c r="AF115" s="19"/>
      <c r="AG115" s="19"/>
      <c r="AH115" s="19"/>
      <c r="AI115" s="19"/>
      <c r="AJ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3:59" ht="15" hidden="1" customHeight="1" x14ac:dyDescent="0.2">
      <c r="C116" s="44"/>
      <c r="D116" s="45"/>
      <c r="E116" s="45"/>
      <c r="F116" s="45"/>
      <c r="G116" s="45"/>
      <c r="H116" s="45"/>
      <c r="I116" s="15"/>
      <c r="J116" s="54"/>
      <c r="K116" s="17"/>
      <c r="L116" s="54"/>
      <c r="M116" s="4"/>
      <c r="N116" s="4"/>
      <c r="O116" s="4"/>
      <c r="AB116" s="18"/>
      <c r="AC116" s="19"/>
      <c r="AD116" s="19"/>
      <c r="AF116" s="19"/>
      <c r="AG116" s="19"/>
      <c r="AH116" s="19"/>
      <c r="AI116" s="19"/>
      <c r="AJ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3:59" ht="15" hidden="1" customHeight="1" x14ac:dyDescent="0.2">
      <c r="C117" s="44"/>
      <c r="D117" s="45"/>
      <c r="E117" s="45"/>
      <c r="F117" s="45"/>
      <c r="G117" s="45"/>
      <c r="H117" s="45"/>
      <c r="I117" s="15"/>
      <c r="J117" s="54"/>
      <c r="K117" s="17"/>
      <c r="L117" s="54"/>
      <c r="M117" s="4"/>
      <c r="N117" s="4"/>
      <c r="O117" s="4"/>
      <c r="AB117" s="18"/>
      <c r="AC117" s="19"/>
      <c r="AD117" s="19"/>
      <c r="AF117" s="19"/>
      <c r="AG117" s="19"/>
      <c r="AH117" s="19"/>
      <c r="AI117" s="19"/>
      <c r="AJ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3:59" ht="15" hidden="1" customHeight="1" x14ac:dyDescent="0.2">
      <c r="C118" s="44"/>
      <c r="D118" s="45"/>
      <c r="E118" s="45"/>
      <c r="F118" s="45"/>
      <c r="G118" s="45"/>
      <c r="H118" s="45"/>
      <c r="I118" s="15"/>
      <c r="J118" s="54"/>
      <c r="K118" s="17"/>
      <c r="L118" s="54"/>
      <c r="M118" s="4"/>
      <c r="N118" s="4"/>
      <c r="O118" s="4"/>
      <c r="AB118" s="18"/>
      <c r="AC118" s="19"/>
      <c r="AD118" s="19"/>
      <c r="AF118" s="19"/>
      <c r="AG118" s="19"/>
      <c r="AH118" s="19"/>
      <c r="AI118" s="19"/>
      <c r="AJ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3:59" ht="15" hidden="1" customHeight="1" x14ac:dyDescent="0.2">
      <c r="C119" s="44"/>
      <c r="D119" s="45"/>
      <c r="E119" s="45"/>
      <c r="F119" s="45"/>
      <c r="G119" s="45"/>
      <c r="H119" s="45"/>
      <c r="I119" s="15"/>
      <c r="J119" s="54"/>
      <c r="K119" s="17"/>
      <c r="L119" s="54"/>
      <c r="M119" s="4"/>
      <c r="N119" s="4"/>
      <c r="O119" s="4"/>
      <c r="AB119" s="18"/>
      <c r="AC119" s="19"/>
      <c r="AD119" s="19"/>
      <c r="AF119" s="19"/>
      <c r="AG119" s="19"/>
      <c r="AH119" s="19"/>
      <c r="AI119" s="19"/>
      <c r="AJ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3:59" ht="15" hidden="1" customHeight="1" x14ac:dyDescent="0.2">
      <c r="C120" s="44"/>
      <c r="D120" s="45"/>
      <c r="E120" s="45"/>
      <c r="F120" s="45"/>
      <c r="G120" s="45"/>
      <c r="H120" s="45"/>
      <c r="I120" s="15"/>
      <c r="J120" s="54"/>
      <c r="K120" s="17"/>
      <c r="L120" s="54"/>
      <c r="M120" s="4"/>
      <c r="N120" s="4"/>
      <c r="O120" s="4"/>
      <c r="AB120" s="18"/>
      <c r="AC120" s="19"/>
      <c r="AD120" s="19"/>
      <c r="AF120" s="19"/>
      <c r="AG120" s="19"/>
      <c r="AH120" s="19"/>
      <c r="AI120" s="19"/>
      <c r="AJ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3:59" ht="15" hidden="1" customHeight="1" x14ac:dyDescent="0.2">
      <c r="C121" s="44"/>
      <c r="D121" s="45"/>
      <c r="E121" s="45"/>
      <c r="F121" s="45"/>
      <c r="G121" s="45"/>
      <c r="H121" s="45"/>
      <c r="I121" s="15"/>
      <c r="J121" s="54"/>
      <c r="K121" s="17"/>
      <c r="L121" s="54"/>
      <c r="M121" s="4"/>
      <c r="N121" s="4"/>
      <c r="O121" s="4"/>
      <c r="AB121" s="18"/>
      <c r="AC121" s="19"/>
      <c r="AD121" s="19"/>
      <c r="AF121" s="19"/>
      <c r="AG121" s="19"/>
      <c r="AH121" s="19"/>
      <c r="AI121" s="19"/>
      <c r="AJ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3:59" ht="15" hidden="1" customHeight="1" x14ac:dyDescent="0.2">
      <c r="C122" s="44"/>
      <c r="D122" s="45"/>
      <c r="E122" s="45"/>
      <c r="F122" s="45"/>
      <c r="G122" s="45"/>
      <c r="H122" s="45"/>
      <c r="I122" s="15"/>
      <c r="J122" s="54"/>
      <c r="K122" s="17"/>
      <c r="L122" s="54"/>
      <c r="M122" s="4"/>
      <c r="N122" s="4"/>
      <c r="O122" s="4"/>
      <c r="AB122" s="18"/>
      <c r="AC122" s="19"/>
      <c r="AD122" s="19"/>
      <c r="AF122" s="19"/>
      <c r="AG122" s="19"/>
      <c r="AH122" s="19"/>
      <c r="AI122" s="19"/>
      <c r="AJ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3:59" ht="15" hidden="1" customHeight="1" x14ac:dyDescent="0.2">
      <c r="C123" s="44"/>
      <c r="D123" s="45"/>
      <c r="E123" s="45"/>
      <c r="F123" s="45"/>
      <c r="G123" s="45"/>
      <c r="H123" s="45"/>
      <c r="I123" s="15"/>
      <c r="J123" s="54"/>
      <c r="K123" s="17"/>
      <c r="L123" s="54"/>
      <c r="M123" s="4"/>
      <c r="N123" s="4"/>
      <c r="O123" s="4"/>
      <c r="AB123" s="18"/>
      <c r="AC123" s="19"/>
      <c r="AD123" s="19"/>
      <c r="AF123" s="19"/>
      <c r="AG123" s="19"/>
      <c r="AH123" s="19"/>
      <c r="AI123" s="19"/>
      <c r="AJ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3:59" ht="15" hidden="1" customHeight="1" x14ac:dyDescent="0.2">
      <c r="C124" s="44"/>
      <c r="D124" s="45"/>
      <c r="E124" s="45"/>
      <c r="F124" s="45"/>
      <c r="G124" s="45"/>
      <c r="H124" s="45"/>
      <c r="I124" s="15"/>
      <c r="J124" s="54"/>
      <c r="K124" s="17"/>
      <c r="L124" s="54"/>
      <c r="M124" s="4"/>
      <c r="N124" s="4"/>
      <c r="O124" s="4"/>
      <c r="AB124" s="18"/>
      <c r="AC124" s="19"/>
      <c r="AD124" s="19"/>
      <c r="AF124" s="19"/>
      <c r="AG124" s="19"/>
      <c r="AH124" s="19"/>
      <c r="AI124" s="19"/>
      <c r="AJ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3:59" ht="15" hidden="1" customHeight="1" x14ac:dyDescent="0.2">
      <c r="C125" s="44"/>
      <c r="D125" s="45"/>
      <c r="E125" s="45"/>
      <c r="F125" s="45"/>
      <c r="G125" s="45"/>
      <c r="H125" s="45"/>
      <c r="I125" s="15"/>
      <c r="J125" s="54"/>
      <c r="K125" s="17"/>
      <c r="L125" s="54"/>
      <c r="M125" s="4"/>
      <c r="N125" s="4"/>
      <c r="O125" s="4"/>
      <c r="AB125" s="18"/>
      <c r="AC125" s="19"/>
      <c r="AD125" s="19"/>
      <c r="AF125" s="19"/>
      <c r="AG125" s="19"/>
      <c r="AH125" s="19"/>
      <c r="AI125" s="19"/>
      <c r="AJ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  <row r="126" spans="3:59" ht="15" hidden="1" customHeight="1" x14ac:dyDescent="0.2">
      <c r="C126" s="44"/>
      <c r="D126" s="45"/>
      <c r="E126" s="45"/>
      <c r="F126" s="45"/>
      <c r="G126" s="45"/>
      <c r="H126" s="45"/>
      <c r="I126" s="15"/>
      <c r="J126" s="54"/>
      <c r="K126" s="17"/>
      <c r="L126" s="54"/>
      <c r="M126" s="4"/>
      <c r="N126" s="4"/>
      <c r="O126" s="4"/>
      <c r="AB126" s="18"/>
      <c r="AC126" s="19"/>
      <c r="AD126" s="19"/>
      <c r="AF126" s="19"/>
      <c r="AG126" s="19"/>
      <c r="AH126" s="19"/>
      <c r="AI126" s="19"/>
      <c r="AJ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</row>
    <row r="127" spans="3:59" ht="15" hidden="1" customHeight="1" x14ac:dyDescent="0.2">
      <c r="C127" s="44"/>
      <c r="D127" s="45"/>
      <c r="E127" s="45"/>
      <c r="F127" s="45"/>
      <c r="G127" s="45"/>
      <c r="H127" s="45"/>
      <c r="I127" s="15"/>
      <c r="J127" s="54"/>
      <c r="K127" s="17"/>
      <c r="L127" s="54"/>
      <c r="M127" s="4"/>
      <c r="N127" s="4"/>
      <c r="O127" s="4"/>
      <c r="AB127" s="18"/>
      <c r="AC127" s="19"/>
      <c r="AD127" s="19"/>
      <c r="AF127" s="19"/>
      <c r="AG127" s="19"/>
      <c r="AH127" s="19"/>
      <c r="AI127" s="19"/>
      <c r="AJ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</row>
    <row r="128" spans="3:59" ht="15" hidden="1" customHeight="1" x14ac:dyDescent="0.2">
      <c r="C128" s="44"/>
      <c r="D128" s="45"/>
      <c r="E128" s="45"/>
      <c r="F128" s="45"/>
      <c r="G128" s="45"/>
      <c r="H128" s="45"/>
      <c r="I128" s="15"/>
      <c r="J128" s="54"/>
      <c r="K128" s="17"/>
      <c r="L128" s="54"/>
      <c r="M128" s="4"/>
      <c r="N128" s="4"/>
      <c r="O128" s="4"/>
      <c r="AB128" s="18"/>
      <c r="AC128" s="19"/>
      <c r="AD128" s="19"/>
      <c r="AF128" s="19"/>
      <c r="AG128" s="19"/>
      <c r="AH128" s="19"/>
      <c r="AI128" s="19"/>
      <c r="AJ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</row>
    <row r="129" spans="3:59" ht="15" hidden="1" customHeight="1" x14ac:dyDescent="0.2">
      <c r="C129" s="44"/>
      <c r="D129" s="45"/>
      <c r="E129" s="45"/>
      <c r="F129" s="45"/>
      <c r="G129" s="45"/>
      <c r="H129" s="45"/>
      <c r="I129" s="15"/>
      <c r="J129" s="54"/>
      <c r="K129" s="17"/>
      <c r="L129" s="54"/>
      <c r="M129" s="4"/>
      <c r="N129" s="4"/>
      <c r="O129" s="4"/>
      <c r="AB129" s="18"/>
      <c r="AC129" s="19"/>
      <c r="AD129" s="19"/>
      <c r="AF129" s="19"/>
      <c r="AG129" s="19"/>
      <c r="AH129" s="19"/>
      <c r="AI129" s="19"/>
      <c r="AJ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</row>
    <row r="130" spans="3:59" ht="15" hidden="1" customHeight="1" x14ac:dyDescent="0.2">
      <c r="C130" s="44"/>
      <c r="D130" s="45"/>
      <c r="E130" s="45"/>
      <c r="F130" s="45"/>
      <c r="G130" s="45"/>
      <c r="H130" s="45"/>
      <c r="I130" s="15"/>
      <c r="J130" s="54"/>
      <c r="K130" s="17"/>
      <c r="L130" s="54"/>
      <c r="M130" s="4"/>
      <c r="N130" s="4"/>
      <c r="O130" s="4"/>
      <c r="AB130" s="18"/>
      <c r="AC130" s="19"/>
      <c r="AD130" s="19"/>
      <c r="AF130" s="19"/>
      <c r="AG130" s="19"/>
      <c r="AH130" s="19"/>
      <c r="AI130" s="19"/>
      <c r="AJ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</row>
    <row r="131" spans="3:59" ht="15" hidden="1" customHeight="1" x14ac:dyDescent="0.2">
      <c r="C131" s="44"/>
      <c r="D131" s="45"/>
      <c r="E131" s="45"/>
      <c r="F131" s="45"/>
      <c r="G131" s="45"/>
      <c r="H131" s="45"/>
      <c r="I131" s="15"/>
      <c r="J131" s="54"/>
      <c r="K131" s="17"/>
      <c r="L131" s="54"/>
      <c r="M131" s="4"/>
      <c r="N131" s="4"/>
      <c r="O131" s="4"/>
      <c r="AB131" s="18"/>
      <c r="AC131" s="19"/>
      <c r="AD131" s="19"/>
      <c r="AF131" s="19"/>
      <c r="AG131" s="19"/>
      <c r="AH131" s="19"/>
      <c r="AI131" s="19"/>
      <c r="AJ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</row>
    <row r="132" spans="3:59" ht="15" hidden="1" customHeight="1" x14ac:dyDescent="0.2">
      <c r="C132" s="44"/>
      <c r="D132" s="45"/>
      <c r="E132" s="45"/>
      <c r="F132" s="45"/>
      <c r="G132" s="45"/>
      <c r="H132" s="45"/>
      <c r="I132" s="15"/>
      <c r="J132" s="54"/>
      <c r="K132" s="17"/>
      <c r="L132" s="54"/>
      <c r="M132" s="4"/>
      <c r="N132" s="4"/>
      <c r="O132" s="4"/>
      <c r="AB132" s="18"/>
      <c r="AC132" s="19"/>
      <c r="AD132" s="19"/>
      <c r="AF132" s="19"/>
      <c r="AG132" s="19"/>
      <c r="AH132" s="19"/>
      <c r="AI132" s="19"/>
      <c r="AJ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3:59" ht="15" hidden="1" customHeight="1" x14ac:dyDescent="0.2">
      <c r="C133" s="44"/>
      <c r="D133" s="45"/>
      <c r="E133" s="45"/>
      <c r="F133" s="45"/>
      <c r="G133" s="45"/>
      <c r="H133" s="45"/>
      <c r="I133" s="15"/>
      <c r="J133" s="54"/>
      <c r="K133" s="17"/>
      <c r="L133" s="54"/>
      <c r="M133" s="4"/>
      <c r="N133" s="4"/>
      <c r="O133" s="4"/>
      <c r="AB133" s="18"/>
      <c r="AC133" s="19"/>
      <c r="AD133" s="19"/>
      <c r="AF133" s="19"/>
      <c r="AG133" s="19"/>
      <c r="AH133" s="19"/>
      <c r="AI133" s="19"/>
      <c r="AJ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3:59" ht="15" hidden="1" customHeight="1" x14ac:dyDescent="0.2">
      <c r="C134" s="44"/>
      <c r="D134" s="45"/>
      <c r="E134" s="45"/>
      <c r="F134" s="45"/>
      <c r="G134" s="45"/>
      <c r="H134" s="45"/>
      <c r="I134" s="15"/>
      <c r="J134" s="54"/>
      <c r="K134" s="17"/>
      <c r="L134" s="54"/>
      <c r="M134" s="4"/>
      <c r="N134" s="4"/>
      <c r="O134" s="4"/>
      <c r="AB134" s="18"/>
      <c r="AC134" s="19"/>
      <c r="AD134" s="19"/>
      <c r="AF134" s="19"/>
      <c r="AG134" s="19"/>
      <c r="AH134" s="19"/>
      <c r="AI134" s="19"/>
      <c r="AJ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3:59" ht="15" hidden="1" customHeight="1" x14ac:dyDescent="0.2">
      <c r="C135" s="44"/>
      <c r="D135" s="45"/>
      <c r="E135" s="45"/>
      <c r="F135" s="45"/>
      <c r="G135" s="45"/>
      <c r="H135" s="45"/>
      <c r="I135" s="15"/>
      <c r="J135" s="54"/>
      <c r="K135" s="17"/>
      <c r="L135" s="54"/>
      <c r="M135" s="4"/>
      <c r="N135" s="4"/>
      <c r="O135" s="4"/>
      <c r="AB135" s="18"/>
      <c r="AC135" s="19"/>
      <c r="AD135" s="19"/>
      <c r="AF135" s="19"/>
      <c r="AG135" s="19"/>
      <c r="AH135" s="19"/>
      <c r="AI135" s="19"/>
      <c r="AJ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5" hidden="1" customHeight="1" x14ac:dyDescent="0.2">
      <c r="C136" s="44"/>
      <c r="D136" s="45"/>
      <c r="E136" s="45"/>
      <c r="F136" s="45"/>
      <c r="G136" s="45"/>
      <c r="H136" s="45"/>
      <c r="I136" s="15"/>
      <c r="J136" s="54"/>
      <c r="K136" s="17"/>
      <c r="L136" s="54"/>
      <c r="M136" s="4"/>
      <c r="N136" s="4"/>
      <c r="O136" s="4"/>
      <c r="AB136" s="18"/>
      <c r="AC136" s="19"/>
      <c r="AD136" s="19"/>
      <c r="AF136" s="19"/>
      <c r="AG136" s="19"/>
      <c r="AH136" s="19"/>
      <c r="AI136" s="19"/>
      <c r="AJ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5" hidden="1" customHeight="1" x14ac:dyDescent="0.2">
      <c r="C137" s="44"/>
      <c r="D137" s="45"/>
      <c r="E137" s="45"/>
      <c r="F137" s="45"/>
      <c r="G137" s="45"/>
      <c r="H137" s="45"/>
      <c r="I137" s="15"/>
      <c r="J137" s="54"/>
      <c r="K137" s="17"/>
      <c r="L137" s="54"/>
      <c r="M137" s="4"/>
      <c r="N137" s="4"/>
      <c r="O137" s="4"/>
      <c r="AB137" s="18"/>
      <c r="AC137" s="19"/>
      <c r="AD137" s="19"/>
      <c r="AF137" s="19"/>
      <c r="AG137" s="19"/>
      <c r="AH137" s="19"/>
      <c r="AI137" s="19"/>
      <c r="AJ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5" hidden="1" customHeight="1" x14ac:dyDescent="0.2">
      <c r="C138" s="44"/>
      <c r="D138" s="45"/>
      <c r="E138" s="45"/>
      <c r="F138" s="45"/>
      <c r="G138" s="45"/>
      <c r="H138" s="45"/>
      <c r="I138" s="15"/>
      <c r="J138" s="54"/>
      <c r="K138" s="17"/>
      <c r="L138" s="54"/>
      <c r="M138" s="4"/>
      <c r="N138" s="4"/>
      <c r="O138" s="4"/>
      <c r="AB138" s="18"/>
      <c r="AC138" s="19"/>
      <c r="AD138" s="19"/>
      <c r="AF138" s="19"/>
      <c r="AG138" s="19"/>
      <c r="AH138" s="19"/>
      <c r="AI138" s="19"/>
      <c r="AJ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3:59" ht="15" hidden="1" customHeight="1" x14ac:dyDescent="0.2">
      <c r="C139" s="44"/>
      <c r="D139" s="45"/>
      <c r="E139" s="45"/>
      <c r="F139" s="45"/>
      <c r="G139" s="45"/>
      <c r="H139" s="45"/>
      <c r="I139" s="15"/>
      <c r="J139" s="54"/>
      <c r="K139" s="17"/>
      <c r="L139" s="54"/>
      <c r="M139" s="4"/>
      <c r="N139" s="4"/>
      <c r="O139" s="4"/>
      <c r="AB139" s="18"/>
      <c r="AC139" s="19"/>
      <c r="AD139" s="19"/>
      <c r="AF139" s="19"/>
      <c r="AG139" s="19"/>
      <c r="AH139" s="19"/>
      <c r="AI139" s="19"/>
      <c r="AJ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3:59" ht="15" hidden="1" customHeight="1" x14ac:dyDescent="0.2">
      <c r="C140" s="44"/>
      <c r="D140" s="45"/>
      <c r="E140" s="45"/>
      <c r="F140" s="45"/>
      <c r="G140" s="45"/>
      <c r="H140" s="45"/>
      <c r="I140" s="15"/>
      <c r="J140" s="54"/>
      <c r="K140" s="17"/>
      <c r="L140" s="54"/>
      <c r="M140" s="4"/>
      <c r="N140" s="4"/>
      <c r="O140" s="4"/>
      <c r="AB140" s="18"/>
      <c r="AC140" s="19"/>
      <c r="AD140" s="19"/>
      <c r="AF140" s="19"/>
      <c r="AG140" s="19"/>
      <c r="AH140" s="19"/>
      <c r="AI140" s="19"/>
      <c r="AJ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3:59" ht="15" hidden="1" customHeight="1" x14ac:dyDescent="0.2">
      <c r="C141" s="44"/>
      <c r="D141" s="45"/>
      <c r="E141" s="45"/>
      <c r="F141" s="45"/>
      <c r="G141" s="45"/>
      <c r="H141" s="45"/>
      <c r="I141" s="15"/>
      <c r="J141" s="54"/>
      <c r="K141" s="17"/>
      <c r="L141" s="54"/>
      <c r="M141" s="4"/>
      <c r="N141" s="4"/>
      <c r="O141" s="4"/>
      <c r="AB141" s="18"/>
      <c r="AC141" s="19"/>
      <c r="AD141" s="19"/>
      <c r="AF141" s="19"/>
      <c r="AG141" s="19"/>
      <c r="AH141" s="19"/>
      <c r="AI141" s="19"/>
      <c r="AJ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3:59" ht="15" hidden="1" customHeight="1" x14ac:dyDescent="0.2">
      <c r="C142" s="44"/>
      <c r="D142" s="45"/>
      <c r="E142" s="45"/>
      <c r="F142" s="45"/>
      <c r="G142" s="45"/>
      <c r="H142" s="45"/>
      <c r="I142" s="15"/>
      <c r="J142" s="54"/>
      <c r="K142" s="17"/>
      <c r="L142" s="54"/>
      <c r="M142" s="4"/>
      <c r="N142" s="4"/>
      <c r="O142" s="4"/>
      <c r="AB142" s="18"/>
      <c r="AC142" s="19"/>
      <c r="AD142" s="19"/>
      <c r="AF142" s="19"/>
      <c r="AG142" s="19"/>
      <c r="AH142" s="19"/>
      <c r="AI142" s="19"/>
      <c r="AJ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3:59" ht="15" hidden="1" customHeight="1" x14ac:dyDescent="0.2">
      <c r="C143" s="44"/>
      <c r="D143" s="45"/>
      <c r="E143" s="45"/>
      <c r="F143" s="45"/>
      <c r="G143" s="45"/>
      <c r="H143" s="45"/>
      <c r="I143" s="15"/>
      <c r="J143" s="54"/>
      <c r="K143" s="17"/>
      <c r="L143" s="54"/>
      <c r="M143" s="4"/>
      <c r="N143" s="4"/>
      <c r="O143" s="4"/>
      <c r="AB143" s="18"/>
      <c r="AC143" s="19"/>
      <c r="AD143" s="19"/>
      <c r="AF143" s="19"/>
      <c r="AG143" s="19"/>
      <c r="AH143" s="19"/>
      <c r="AI143" s="19"/>
      <c r="AJ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3:59" ht="15" hidden="1" customHeight="1" x14ac:dyDescent="0.2">
      <c r="C144" s="44"/>
      <c r="D144" s="45"/>
      <c r="E144" s="45"/>
      <c r="F144" s="45"/>
      <c r="G144" s="45"/>
      <c r="H144" s="45"/>
      <c r="I144" s="15"/>
      <c r="J144" s="54"/>
      <c r="K144" s="17"/>
      <c r="L144" s="54"/>
      <c r="M144" s="4"/>
      <c r="N144" s="4"/>
      <c r="O144" s="4"/>
      <c r="AB144" s="18"/>
      <c r="AC144" s="19"/>
      <c r="AD144" s="19"/>
      <c r="AF144" s="19"/>
      <c r="AG144" s="19"/>
      <c r="AH144" s="19"/>
      <c r="AI144" s="19"/>
      <c r="AJ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2:59" ht="15" hidden="1" customHeight="1" x14ac:dyDescent="0.2">
      <c r="C145" s="44"/>
      <c r="D145" s="45"/>
      <c r="E145" s="45"/>
      <c r="F145" s="45"/>
      <c r="G145" s="45"/>
      <c r="H145" s="45"/>
      <c r="I145" s="15"/>
      <c r="J145" s="54"/>
      <c r="K145" s="17"/>
      <c r="L145" s="54"/>
      <c r="M145" s="4"/>
      <c r="N145" s="4"/>
      <c r="O145" s="4"/>
      <c r="AB145" s="18"/>
      <c r="AC145" s="19"/>
      <c r="AD145" s="19"/>
      <c r="AF145" s="19"/>
      <c r="AG145" s="19"/>
      <c r="AH145" s="19"/>
      <c r="AI145" s="19"/>
      <c r="AJ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2:59" ht="15" hidden="1" customHeight="1" x14ac:dyDescent="0.2">
      <c r="C146" s="44"/>
      <c r="D146" s="45"/>
      <c r="E146" s="45"/>
      <c r="F146" s="45"/>
      <c r="G146" s="45"/>
      <c r="H146" s="45"/>
      <c r="I146" s="15"/>
      <c r="J146" s="54"/>
      <c r="K146" s="17"/>
      <c r="L146" s="54"/>
      <c r="M146" s="4"/>
      <c r="N146" s="4"/>
      <c r="O146" s="4"/>
      <c r="AB146" s="18"/>
      <c r="AC146" s="19"/>
      <c r="AD146" s="19"/>
      <c r="AF146" s="19"/>
      <c r="AG146" s="19"/>
      <c r="AH146" s="19"/>
      <c r="AI146" s="19"/>
      <c r="AJ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2:59" ht="15" hidden="1" customHeight="1" x14ac:dyDescent="0.2">
      <c r="C147" s="44"/>
      <c r="D147" s="45"/>
      <c r="E147" s="45"/>
      <c r="F147" s="45"/>
      <c r="G147" s="45"/>
      <c r="H147" s="45"/>
      <c r="I147" s="15"/>
      <c r="J147" s="54"/>
      <c r="K147" s="17"/>
      <c r="L147" s="54"/>
      <c r="M147" s="4"/>
      <c r="N147" s="4"/>
      <c r="O147" s="4"/>
      <c r="AB147" s="18"/>
      <c r="AC147" s="19"/>
      <c r="AD147" s="19"/>
      <c r="AF147" s="19"/>
      <c r="AG147" s="19"/>
      <c r="AH147" s="19"/>
      <c r="AI147" s="19"/>
      <c r="AJ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2:59" ht="15" hidden="1" customHeight="1" x14ac:dyDescent="0.2">
      <c r="C148" s="44"/>
      <c r="D148" s="45"/>
      <c r="E148" s="45"/>
      <c r="F148" s="45"/>
      <c r="G148" s="45"/>
      <c r="H148" s="45"/>
      <c r="I148" s="15"/>
      <c r="J148" s="54"/>
      <c r="K148" s="17"/>
      <c r="L148" s="54"/>
      <c r="M148" s="4"/>
      <c r="N148" s="4"/>
      <c r="O148" s="4"/>
      <c r="AB148" s="18"/>
      <c r="AC148" s="19"/>
      <c r="AD148" s="19"/>
      <c r="AF148" s="19"/>
      <c r="AG148" s="19"/>
      <c r="AH148" s="19"/>
      <c r="AI148" s="19"/>
      <c r="AJ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2:59" ht="15" hidden="1" customHeight="1" x14ac:dyDescent="0.2">
      <c r="C149" s="44"/>
      <c r="D149" s="45"/>
      <c r="E149" s="45"/>
      <c r="F149" s="45"/>
      <c r="G149" s="45"/>
      <c r="H149" s="45"/>
      <c r="I149" s="15"/>
      <c r="J149" s="54"/>
      <c r="K149" s="17"/>
      <c r="L149" s="54"/>
      <c r="M149" s="4"/>
      <c r="N149" s="4"/>
      <c r="O149" s="4"/>
      <c r="AB149" s="18"/>
      <c r="AC149" s="19"/>
      <c r="AD149" s="19"/>
      <c r="AF149" s="19"/>
      <c r="AG149" s="19"/>
      <c r="AH149" s="19"/>
      <c r="AI149" s="19"/>
      <c r="AJ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2:59" ht="15" hidden="1" customHeight="1" x14ac:dyDescent="0.2">
      <c r="C150" s="44"/>
      <c r="D150" s="45"/>
      <c r="E150" s="45"/>
      <c r="F150" s="45"/>
      <c r="G150" s="45"/>
      <c r="H150" s="45"/>
      <c r="I150" s="15"/>
      <c r="J150" s="54"/>
      <c r="K150" s="17"/>
      <c r="L150" s="54"/>
      <c r="M150" s="4"/>
      <c r="N150" s="4"/>
      <c r="O150" s="4"/>
      <c r="AB150" s="18"/>
      <c r="AC150" s="19"/>
      <c r="AD150" s="19"/>
      <c r="AF150" s="19"/>
      <c r="AG150" s="19"/>
      <c r="AH150" s="19"/>
      <c r="AI150" s="19"/>
      <c r="AJ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2:59" ht="15" hidden="1" customHeight="1" x14ac:dyDescent="0.2">
      <c r="C151" s="44"/>
      <c r="D151" s="45"/>
      <c r="E151" s="45"/>
      <c r="F151" s="45"/>
      <c r="G151" s="45"/>
      <c r="H151" s="45"/>
      <c r="I151" s="15"/>
      <c r="J151" s="54"/>
      <c r="K151" s="17"/>
      <c r="L151" s="54"/>
      <c r="M151" s="4"/>
      <c r="N151" s="4"/>
      <c r="O151" s="4"/>
      <c r="AB151" s="18"/>
      <c r="AC151" s="19"/>
      <c r="AD151" s="19"/>
      <c r="AF151" s="19"/>
      <c r="AG151" s="19"/>
      <c r="AH151" s="19"/>
      <c r="AI151" s="19"/>
      <c r="AJ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2:59" ht="15" hidden="1" customHeight="1" x14ac:dyDescent="0.2">
      <c r="C152" s="44"/>
      <c r="D152" s="45"/>
      <c r="E152" s="45"/>
      <c r="F152" s="45"/>
      <c r="G152" s="45"/>
      <c r="H152" s="45"/>
      <c r="I152" s="15"/>
      <c r="J152" s="54"/>
      <c r="K152" s="17"/>
      <c r="L152" s="54"/>
      <c r="M152" s="4"/>
      <c r="N152" s="4"/>
      <c r="O152" s="4"/>
      <c r="AB152" s="18"/>
      <c r="AC152" s="19"/>
      <c r="AD152" s="19"/>
      <c r="AF152" s="19"/>
      <c r="AG152" s="19"/>
      <c r="AH152" s="19"/>
      <c r="AI152" s="19"/>
      <c r="AJ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2:59" ht="15" hidden="1" customHeight="1" x14ac:dyDescent="0.2">
      <c r="C153" s="44"/>
      <c r="D153" s="45"/>
      <c r="E153" s="45"/>
      <c r="F153" s="45"/>
      <c r="G153" s="45"/>
      <c r="H153" s="45"/>
      <c r="I153" s="15"/>
      <c r="J153" s="54"/>
      <c r="K153" s="17"/>
      <c r="L153" s="54"/>
      <c r="M153" s="4"/>
      <c r="N153" s="4"/>
      <c r="O153" s="4"/>
      <c r="AB153" s="18"/>
      <c r="AC153" s="19"/>
      <c r="AD153" s="19"/>
      <c r="AF153" s="19"/>
      <c r="AG153" s="19"/>
      <c r="AH153" s="19"/>
      <c r="AI153" s="19"/>
      <c r="AJ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2:59" ht="15" hidden="1" customHeight="1" x14ac:dyDescent="0.2">
      <c r="C154" s="44"/>
      <c r="D154" s="45"/>
      <c r="E154" s="45"/>
      <c r="F154" s="45"/>
      <c r="G154" s="45"/>
      <c r="H154" s="45"/>
      <c r="I154" s="15"/>
      <c r="J154" s="54"/>
      <c r="K154" s="17"/>
      <c r="L154" s="54"/>
      <c r="M154" s="4"/>
      <c r="N154" s="4"/>
      <c r="O154" s="4"/>
      <c r="AB154" s="18"/>
      <c r="AC154" s="19"/>
      <c r="AD154" s="19"/>
      <c r="AF154" s="19"/>
      <c r="AG154" s="19"/>
      <c r="AH154" s="19"/>
      <c r="AI154" s="19"/>
      <c r="AJ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2:59" ht="15" hidden="1" customHeight="1" x14ac:dyDescent="0.2">
      <c r="C155" s="44"/>
      <c r="D155" s="45"/>
      <c r="E155" s="45"/>
      <c r="F155" s="45"/>
      <c r="G155" s="45"/>
      <c r="H155" s="45"/>
      <c r="I155" s="15"/>
      <c r="J155" s="54"/>
      <c r="K155" s="17"/>
      <c r="L155" s="54"/>
      <c r="M155" s="4"/>
      <c r="N155" s="4"/>
      <c r="O155" s="4"/>
      <c r="AB155" s="18"/>
      <c r="AC155" s="19"/>
      <c r="AD155" s="19"/>
      <c r="AF155" s="19"/>
      <c r="AG155" s="19"/>
      <c r="AH155" s="19"/>
      <c r="AI155" s="19"/>
      <c r="AJ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2:59" ht="15" hidden="1" customHeight="1" x14ac:dyDescent="0.2">
      <c r="C156" s="44"/>
      <c r="D156" s="45"/>
      <c r="E156" s="45"/>
      <c r="F156" s="45"/>
      <c r="G156" s="45"/>
      <c r="H156" s="45"/>
      <c r="I156" s="15"/>
      <c r="J156" s="54"/>
      <c r="K156" s="17"/>
      <c r="L156" s="54"/>
      <c r="M156" s="4"/>
      <c r="N156" s="4"/>
      <c r="O156" s="4"/>
      <c r="AB156" s="18"/>
      <c r="AC156" s="19"/>
      <c r="AD156" s="19"/>
      <c r="AF156" s="19"/>
      <c r="AG156" s="19"/>
      <c r="AH156" s="19"/>
      <c r="AI156" s="19"/>
      <c r="AJ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2:59" ht="15" hidden="1" customHeight="1" x14ac:dyDescent="0.2">
      <c r="C157" s="44"/>
      <c r="D157" s="45"/>
      <c r="E157" s="45"/>
      <c r="F157" s="45"/>
      <c r="G157" s="45"/>
      <c r="H157" s="45"/>
      <c r="I157" s="15"/>
      <c r="J157" s="54"/>
      <c r="K157" s="17"/>
      <c r="L157" s="54"/>
      <c r="M157" s="4"/>
      <c r="N157" s="4"/>
      <c r="O157" s="4"/>
      <c r="AB157" s="18"/>
      <c r="AC157" s="19"/>
      <c r="AD157" s="19"/>
      <c r="AF157" s="19"/>
      <c r="AG157" s="19"/>
      <c r="AH157" s="19"/>
      <c r="AI157" s="19"/>
      <c r="AJ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2:59" x14ac:dyDescent="0.2">
      <c r="C158" s="22"/>
      <c r="D158" s="22"/>
      <c r="E158" s="22"/>
      <c r="F158" s="22"/>
      <c r="G158" s="22"/>
      <c r="H158" s="22"/>
      <c r="I158" s="23"/>
      <c r="J158" s="24"/>
      <c r="K158" s="24"/>
      <c r="L158" s="24"/>
      <c r="M158" s="4"/>
      <c r="N158" s="4"/>
      <c r="O158" s="4"/>
    </row>
    <row r="159" spans="2:59" ht="19.899999999999999" customHeight="1" x14ac:dyDescent="0.2">
      <c r="B159" s="30" t="s">
        <v>115</v>
      </c>
      <c r="C159" s="38" t="s">
        <v>116</v>
      </c>
      <c r="D159" s="38"/>
      <c r="E159" s="38"/>
      <c r="F159" s="38"/>
      <c r="G159" s="38"/>
      <c r="H159" s="38"/>
      <c r="I159" s="26"/>
      <c r="J159" s="39" t="s">
        <v>70</v>
      </c>
      <c r="K159" s="10"/>
      <c r="L159" s="39" t="s">
        <v>71</v>
      </c>
      <c r="M159" s="4"/>
      <c r="N159" s="4"/>
      <c r="O159" s="4"/>
    </row>
    <row r="160" spans="2:59" ht="15" x14ac:dyDescent="0.2">
      <c r="C160" s="44"/>
      <c r="D160" s="45"/>
      <c r="E160" s="45"/>
      <c r="F160" s="45" t="s">
        <v>117</v>
      </c>
      <c r="G160" s="45"/>
      <c r="H160" s="45"/>
      <c r="I160" s="15"/>
      <c r="J160" s="54">
        <v>32447532352.599998</v>
      </c>
      <c r="K160" s="17"/>
      <c r="L160" s="54">
        <v>32161885979.029995</v>
      </c>
      <c r="M160" s="4"/>
      <c r="N160" s="4"/>
      <c r="O160" s="4"/>
    </row>
    <row r="161" spans="3:15" ht="15" x14ac:dyDescent="0.2">
      <c r="C161" s="44"/>
      <c r="D161" s="45"/>
      <c r="E161" s="45"/>
      <c r="F161" s="45" t="s">
        <v>118</v>
      </c>
      <c r="G161" s="45"/>
      <c r="H161" s="45"/>
      <c r="I161" s="15"/>
      <c r="J161" s="54">
        <v>-147995478.81</v>
      </c>
      <c r="K161" s="17"/>
      <c r="L161" s="54">
        <v>-147987601.34999996</v>
      </c>
      <c r="M161" s="4"/>
      <c r="N161" s="4"/>
      <c r="O161" s="4"/>
    </row>
    <row r="162" spans="3:15" ht="15" x14ac:dyDescent="0.2">
      <c r="C162" s="44"/>
      <c r="D162" s="45"/>
      <c r="E162" s="45"/>
      <c r="F162" s="45" t="s">
        <v>165</v>
      </c>
      <c r="G162" s="45"/>
      <c r="H162" s="45"/>
      <c r="I162" s="15"/>
      <c r="J162" s="54">
        <v>-46317278.250000007</v>
      </c>
      <c r="K162" s="17"/>
      <c r="L162" s="54">
        <v>-104038529.89000002</v>
      </c>
      <c r="M162" s="4"/>
      <c r="N162" s="4"/>
      <c r="O162" s="4"/>
    </row>
    <row r="163" spans="3:15" ht="15" x14ac:dyDescent="0.2">
      <c r="C163" s="44"/>
      <c r="D163" s="45"/>
      <c r="E163" s="45"/>
      <c r="F163" s="45" t="s">
        <v>119</v>
      </c>
      <c r="G163" s="45"/>
      <c r="H163" s="45"/>
      <c r="I163" s="15"/>
      <c r="J163" s="54">
        <v>5117482062.8299999</v>
      </c>
      <c r="K163" s="17"/>
      <c r="L163" s="54">
        <v>4820642644.7600012</v>
      </c>
      <c r="M163" s="4"/>
      <c r="N163" s="4"/>
      <c r="O163" s="4"/>
    </row>
    <row r="164" spans="3:15" ht="15" x14ac:dyDescent="0.2">
      <c r="C164" s="44"/>
      <c r="D164" s="45"/>
      <c r="E164" s="45"/>
      <c r="F164" s="45" t="s">
        <v>120</v>
      </c>
      <c r="G164" s="45"/>
      <c r="H164" s="45"/>
      <c r="I164" s="15"/>
      <c r="J164" s="54">
        <v>11749548.42</v>
      </c>
      <c r="K164" s="17"/>
      <c r="L164" s="54">
        <v>11252300.530000001</v>
      </c>
      <c r="M164" s="4"/>
      <c r="N164" s="4"/>
      <c r="O164" s="4"/>
    </row>
    <row r="165" spans="3:15" ht="15" x14ac:dyDescent="0.2">
      <c r="C165" s="44"/>
      <c r="D165" s="45"/>
      <c r="E165" s="45"/>
      <c r="F165" s="45" t="s">
        <v>121</v>
      </c>
      <c r="G165" s="45"/>
      <c r="H165" s="45"/>
      <c r="I165" s="15"/>
      <c r="J165" s="54">
        <v>-39012163.469999999</v>
      </c>
      <c r="K165" s="17"/>
      <c r="L165" s="54">
        <v>-38508811.440000005</v>
      </c>
      <c r="M165" s="4"/>
      <c r="N165" s="4"/>
      <c r="O165" s="4"/>
    </row>
    <row r="166" spans="3:15" ht="15" x14ac:dyDescent="0.2">
      <c r="C166" s="44"/>
      <c r="D166" s="45"/>
      <c r="E166" s="45"/>
      <c r="F166" s="45" t="s">
        <v>122</v>
      </c>
      <c r="G166" s="45"/>
      <c r="H166" s="45"/>
      <c r="I166" s="15"/>
      <c r="J166" s="54">
        <v>-5128504496.7199993</v>
      </c>
      <c r="K166" s="17"/>
      <c r="L166" s="54">
        <v>-4831308702.0099993</v>
      </c>
      <c r="M166" s="4"/>
      <c r="N166" s="4"/>
      <c r="O166" s="4"/>
    </row>
    <row r="167" spans="3:15" ht="15" x14ac:dyDescent="0.2">
      <c r="C167" s="44" t="s">
        <v>123</v>
      </c>
      <c r="D167" s="45"/>
      <c r="E167" s="45"/>
      <c r="F167" s="45"/>
      <c r="G167" s="45"/>
      <c r="H167" s="45"/>
      <c r="I167" s="15"/>
      <c r="J167" s="46">
        <v>32214934546.600002</v>
      </c>
      <c r="K167" s="17"/>
      <c r="L167" s="46">
        <v>31871937279.62999</v>
      </c>
      <c r="M167" s="4"/>
      <c r="N167" s="4"/>
      <c r="O167" s="4"/>
    </row>
    <row r="168" spans="3:15" ht="15" x14ac:dyDescent="0.2">
      <c r="C168" s="44"/>
      <c r="D168" s="45"/>
      <c r="E168" s="45"/>
      <c r="F168" s="45" t="s">
        <v>124</v>
      </c>
      <c r="G168" s="45"/>
      <c r="H168" s="45"/>
      <c r="I168" s="15"/>
      <c r="J168" s="54">
        <v>-34466601583.249992</v>
      </c>
      <c r="K168" s="17"/>
      <c r="L168" s="54">
        <v>-34142799844.399994</v>
      </c>
      <c r="M168" s="4"/>
      <c r="N168" s="4"/>
      <c r="O168" s="4"/>
    </row>
    <row r="169" spans="3:15" ht="15" x14ac:dyDescent="0.2">
      <c r="C169" s="44"/>
      <c r="D169" s="45"/>
      <c r="E169" s="45"/>
      <c r="F169" s="45" t="s">
        <v>125</v>
      </c>
      <c r="G169" s="45"/>
      <c r="H169" s="45"/>
      <c r="I169" s="15"/>
      <c r="J169" s="54">
        <v>4683857034.0800018</v>
      </c>
      <c r="K169" s="17"/>
      <c r="L169" s="54">
        <v>4674832264.3299999</v>
      </c>
      <c r="M169" s="4"/>
      <c r="N169" s="4"/>
      <c r="O169" s="4"/>
    </row>
    <row r="170" spans="3:15" ht="15" x14ac:dyDescent="0.2">
      <c r="C170" s="44"/>
      <c r="D170" s="45"/>
      <c r="E170" s="45"/>
      <c r="F170" s="45" t="s">
        <v>166</v>
      </c>
      <c r="G170" s="45"/>
      <c r="H170" s="45"/>
      <c r="I170" s="15"/>
      <c r="J170" s="54">
        <v>-13439595.510000004</v>
      </c>
      <c r="K170" s="17"/>
      <c r="L170" s="54">
        <v>-14467372.859999998</v>
      </c>
      <c r="M170" s="4"/>
      <c r="N170" s="4"/>
      <c r="O170" s="4"/>
    </row>
    <row r="171" spans="3:15" ht="15" x14ac:dyDescent="0.2">
      <c r="C171" s="44" t="s">
        <v>126</v>
      </c>
      <c r="D171" s="45"/>
      <c r="E171" s="45"/>
      <c r="F171" s="45"/>
      <c r="G171" s="45"/>
      <c r="H171" s="45"/>
      <c r="I171" s="15"/>
      <c r="J171" s="46">
        <v>4670417438.5700035</v>
      </c>
      <c r="K171" s="17"/>
      <c r="L171" s="46">
        <v>4660364891.4699984</v>
      </c>
      <c r="M171" s="4"/>
      <c r="N171" s="4"/>
      <c r="O171" s="4"/>
    </row>
    <row r="172" spans="3:15" ht="15" x14ac:dyDescent="0.2">
      <c r="C172" s="44" t="s">
        <v>127</v>
      </c>
      <c r="D172" s="45"/>
      <c r="E172" s="45"/>
      <c r="F172" s="45"/>
      <c r="G172" s="45"/>
      <c r="H172" s="45"/>
      <c r="I172" s="15"/>
      <c r="J172" s="46">
        <v>-29796184144.679989</v>
      </c>
      <c r="K172" s="17"/>
      <c r="L172" s="46">
        <v>-29482434952.929996</v>
      </c>
      <c r="M172" s="4"/>
      <c r="N172" s="4"/>
      <c r="O172" s="4"/>
    </row>
    <row r="173" spans="3:15" ht="15" x14ac:dyDescent="0.2">
      <c r="C173" s="44"/>
      <c r="D173" s="45"/>
      <c r="E173" s="45"/>
      <c r="F173" s="45" t="s">
        <v>167</v>
      </c>
      <c r="G173" s="45"/>
      <c r="H173" s="45"/>
      <c r="I173" s="15"/>
      <c r="J173" s="54">
        <v>-93546765.730000004</v>
      </c>
      <c r="K173" s="17"/>
      <c r="L173" s="54">
        <v>-89841335.819999993</v>
      </c>
      <c r="M173" s="4"/>
      <c r="N173" s="4"/>
      <c r="O173" s="4"/>
    </row>
    <row r="174" spans="3:15" ht="15" x14ac:dyDescent="0.2">
      <c r="C174" s="44"/>
      <c r="D174" s="45"/>
      <c r="E174" s="45"/>
      <c r="F174" s="45" t="s">
        <v>128</v>
      </c>
      <c r="G174" s="45"/>
      <c r="H174" s="45"/>
      <c r="I174" s="15"/>
      <c r="J174" s="54">
        <v>-50802905.010000013</v>
      </c>
      <c r="K174" s="17"/>
      <c r="L174" s="54">
        <v>-47207692.949999981</v>
      </c>
      <c r="M174" s="4"/>
      <c r="N174" s="4"/>
      <c r="O174" s="4"/>
    </row>
    <row r="175" spans="3:15" ht="15" x14ac:dyDescent="0.2">
      <c r="C175" s="44"/>
      <c r="D175" s="45"/>
      <c r="E175" s="45"/>
      <c r="F175" s="45" t="s">
        <v>129</v>
      </c>
      <c r="G175" s="45"/>
      <c r="H175" s="45"/>
      <c r="I175" s="15"/>
      <c r="J175" s="54">
        <v>41538554.840000004</v>
      </c>
      <c r="K175" s="17"/>
      <c r="L175" s="54">
        <v>10992223.010000002</v>
      </c>
      <c r="M175" s="4"/>
      <c r="N175" s="4"/>
      <c r="O175" s="4"/>
    </row>
    <row r="176" spans="3:15" ht="15" x14ac:dyDescent="0.2">
      <c r="C176" s="44"/>
      <c r="D176" s="45"/>
      <c r="E176" s="45"/>
      <c r="F176" s="45" t="s">
        <v>168</v>
      </c>
      <c r="G176" s="45"/>
      <c r="H176" s="45"/>
      <c r="I176" s="15"/>
      <c r="J176" s="54">
        <v>46592448.039999999</v>
      </c>
      <c r="K176" s="17"/>
      <c r="L176" s="54">
        <v>100917764.62</v>
      </c>
      <c r="M176" s="4"/>
      <c r="N176" s="4"/>
      <c r="O176" s="4"/>
    </row>
    <row r="177" spans="3:15" ht="15" x14ac:dyDescent="0.2">
      <c r="C177" s="44"/>
      <c r="D177" s="45"/>
      <c r="E177" s="45"/>
      <c r="F177" s="45" t="s">
        <v>130</v>
      </c>
      <c r="G177" s="45"/>
      <c r="H177" s="45"/>
      <c r="I177" s="15"/>
      <c r="J177" s="54">
        <v>141001302.84999999</v>
      </c>
      <c r="K177" s="17"/>
      <c r="L177" s="54">
        <v>180024623.55000001</v>
      </c>
      <c r="M177" s="4"/>
      <c r="N177" s="4"/>
      <c r="O177" s="4"/>
    </row>
    <row r="178" spans="3:15" ht="15" x14ac:dyDescent="0.2">
      <c r="C178" s="44"/>
      <c r="D178" s="45"/>
      <c r="E178" s="45"/>
      <c r="F178" s="45" t="s">
        <v>181</v>
      </c>
      <c r="G178" s="45"/>
      <c r="H178" s="45"/>
      <c r="I178" s="15"/>
      <c r="J178" s="54">
        <v>-110164962.87999998</v>
      </c>
      <c r="K178" s="17"/>
      <c r="L178" s="54">
        <v>-181232238.75</v>
      </c>
      <c r="M178" s="4"/>
      <c r="N178" s="4"/>
      <c r="O178" s="4"/>
    </row>
    <row r="179" spans="3:15" ht="15" x14ac:dyDescent="0.2">
      <c r="C179" s="44"/>
      <c r="D179" s="45"/>
      <c r="E179" s="45"/>
      <c r="F179" s="45" t="s">
        <v>131</v>
      </c>
      <c r="G179" s="45"/>
      <c r="H179" s="45"/>
      <c r="I179" s="15"/>
      <c r="J179" s="54">
        <v>19337.490000069141</v>
      </c>
      <c r="K179" s="17"/>
      <c r="L179" s="54">
        <v>-1067051.5899999738</v>
      </c>
      <c r="M179" s="4"/>
      <c r="N179" s="4"/>
      <c r="O179" s="4"/>
    </row>
    <row r="180" spans="3:15" ht="15" x14ac:dyDescent="0.2">
      <c r="C180" s="44"/>
      <c r="D180" s="45"/>
      <c r="E180" s="45"/>
      <c r="F180" s="45" t="s">
        <v>132</v>
      </c>
      <c r="G180" s="45"/>
      <c r="H180" s="45"/>
      <c r="I180" s="15"/>
      <c r="J180" s="54">
        <v>-188084120.41</v>
      </c>
      <c r="K180" s="17"/>
      <c r="L180" s="54">
        <v>-123628967.85000001</v>
      </c>
      <c r="M180" s="4"/>
      <c r="N180" s="4"/>
      <c r="O180" s="4"/>
    </row>
    <row r="181" spans="3:15" ht="15" x14ac:dyDescent="0.2">
      <c r="C181" s="44" t="s">
        <v>133</v>
      </c>
      <c r="D181" s="45"/>
      <c r="E181" s="45"/>
      <c r="F181" s="45"/>
      <c r="G181" s="45"/>
      <c r="H181" s="45"/>
      <c r="I181" s="15"/>
      <c r="J181" s="46">
        <v>-30009631255.489975</v>
      </c>
      <c r="K181" s="17"/>
      <c r="L181" s="46">
        <v>-29633477628.70998</v>
      </c>
      <c r="M181" s="4"/>
      <c r="N181" s="4"/>
      <c r="O181" s="4"/>
    </row>
    <row r="182" spans="3:15" ht="15" x14ac:dyDescent="0.2">
      <c r="C182" s="44" t="s">
        <v>134</v>
      </c>
      <c r="D182" s="45"/>
      <c r="E182" s="45"/>
      <c r="F182" s="45"/>
      <c r="G182" s="45"/>
      <c r="H182" s="45"/>
      <c r="I182" s="15"/>
      <c r="J182" s="46">
        <v>2205303291.1100283</v>
      </c>
      <c r="K182" s="17"/>
      <c r="L182" s="46">
        <v>2238459650.9200096</v>
      </c>
      <c r="M182" s="4"/>
      <c r="N182" s="4"/>
      <c r="O182" s="4"/>
    </row>
    <row r="183" spans="3:15" ht="15" x14ac:dyDescent="0.2">
      <c r="C183" s="44"/>
      <c r="D183" s="45"/>
      <c r="E183" s="45"/>
      <c r="F183" s="45" t="s">
        <v>135</v>
      </c>
      <c r="G183" s="45"/>
      <c r="H183" s="45"/>
      <c r="I183" s="15"/>
      <c r="J183" s="54">
        <v>-1127694185.6000004</v>
      </c>
      <c r="K183" s="17"/>
      <c r="L183" s="54">
        <v>-1105389169.1799998</v>
      </c>
      <c r="M183" s="4"/>
      <c r="N183" s="4"/>
      <c r="O183" s="4"/>
    </row>
    <row r="184" spans="3:15" ht="15" x14ac:dyDescent="0.2">
      <c r="C184" s="44"/>
      <c r="D184" s="45"/>
      <c r="E184" s="45"/>
      <c r="F184" s="45" t="s">
        <v>175</v>
      </c>
      <c r="G184" s="45"/>
      <c r="H184" s="45"/>
      <c r="I184" s="15"/>
      <c r="J184" s="54">
        <v>-5880793.3300000001</v>
      </c>
      <c r="K184" s="17"/>
      <c r="L184" s="54">
        <v>-4698714.01</v>
      </c>
      <c r="M184" s="4"/>
      <c r="N184" s="4"/>
      <c r="O184" s="4"/>
    </row>
    <row r="185" spans="3:15" ht="15" x14ac:dyDescent="0.2">
      <c r="C185" s="44"/>
      <c r="D185" s="45"/>
      <c r="E185" s="45"/>
      <c r="F185" s="45" t="s">
        <v>136</v>
      </c>
      <c r="G185" s="45"/>
      <c r="H185" s="45"/>
      <c r="I185" s="15"/>
      <c r="J185" s="54">
        <v>-301777570.25999993</v>
      </c>
      <c r="K185" s="17"/>
      <c r="L185" s="54">
        <v>-223930943.28999999</v>
      </c>
      <c r="M185" s="4"/>
      <c r="N185" s="4"/>
      <c r="O185" s="4"/>
    </row>
    <row r="186" spans="3:15" ht="15" x14ac:dyDescent="0.2">
      <c r="C186" s="44"/>
      <c r="D186" s="45"/>
      <c r="E186" s="45"/>
      <c r="F186" s="45" t="s">
        <v>137</v>
      </c>
      <c r="G186" s="45"/>
      <c r="H186" s="45"/>
      <c r="I186" s="15"/>
      <c r="J186" s="54">
        <v>-60297354.890000001</v>
      </c>
      <c r="K186" s="17"/>
      <c r="L186" s="54">
        <v>-60046242.110000007</v>
      </c>
      <c r="M186" s="4"/>
      <c r="N186" s="4"/>
      <c r="O186" s="4"/>
    </row>
    <row r="187" spans="3:15" ht="15" x14ac:dyDescent="0.2">
      <c r="C187" s="44"/>
      <c r="D187" s="45"/>
      <c r="E187" s="45"/>
      <c r="F187" s="45" t="s">
        <v>138</v>
      </c>
      <c r="G187" s="45"/>
      <c r="H187" s="45"/>
      <c r="I187" s="15"/>
      <c r="J187" s="54">
        <v>-54548912.530000001</v>
      </c>
      <c r="K187" s="17"/>
      <c r="L187" s="54">
        <v>-44465141.040000007</v>
      </c>
      <c r="M187" s="4"/>
      <c r="N187" s="4"/>
      <c r="O187" s="4"/>
    </row>
    <row r="188" spans="3:15" ht="15" x14ac:dyDescent="0.2">
      <c r="C188" s="44"/>
      <c r="D188" s="45"/>
      <c r="E188" s="45"/>
      <c r="F188" s="45" t="s">
        <v>139</v>
      </c>
      <c r="G188" s="45"/>
      <c r="H188" s="45"/>
      <c r="I188" s="15"/>
      <c r="J188" s="54">
        <v>-31582808.759999998</v>
      </c>
      <c r="K188" s="17"/>
      <c r="L188" s="54">
        <v>-32837656.099999994</v>
      </c>
      <c r="M188" s="4"/>
      <c r="N188" s="4"/>
      <c r="O188" s="4"/>
    </row>
    <row r="189" spans="3:15" ht="15" x14ac:dyDescent="0.2">
      <c r="C189" s="44" t="s">
        <v>140</v>
      </c>
      <c r="D189" s="45"/>
      <c r="E189" s="45"/>
      <c r="F189" s="45"/>
      <c r="G189" s="45"/>
      <c r="H189" s="45"/>
      <c r="I189" s="15"/>
      <c r="J189" s="46">
        <v>-1581781625.3699996</v>
      </c>
      <c r="K189" s="17"/>
      <c r="L189" s="46">
        <v>-1471367865.73</v>
      </c>
      <c r="M189" s="4"/>
      <c r="N189" s="4"/>
      <c r="O189" s="4"/>
    </row>
    <row r="190" spans="3:15" ht="15" x14ac:dyDescent="0.2">
      <c r="C190" s="44" t="s">
        <v>141</v>
      </c>
      <c r="D190" s="45"/>
      <c r="E190" s="45"/>
      <c r="F190" s="45"/>
      <c r="G190" s="45"/>
      <c r="H190" s="45"/>
      <c r="I190" s="15"/>
      <c r="J190" s="46">
        <v>-31591412880.859974</v>
      </c>
      <c r="K190" s="17"/>
      <c r="L190" s="46">
        <v>-31104845494.43998</v>
      </c>
      <c r="M190" s="4"/>
      <c r="N190" s="4"/>
      <c r="O190" s="4"/>
    </row>
    <row r="191" spans="3:15" ht="15" x14ac:dyDescent="0.2">
      <c r="C191" s="44" t="s">
        <v>142</v>
      </c>
      <c r="D191" s="45"/>
      <c r="E191" s="45"/>
      <c r="F191" s="45"/>
      <c r="G191" s="45"/>
      <c r="H191" s="45"/>
      <c r="I191" s="15"/>
      <c r="J191" s="46">
        <v>623521665.74002874</v>
      </c>
      <c r="K191" s="17"/>
      <c r="L191" s="46">
        <v>767091785.19000959</v>
      </c>
      <c r="M191" s="4"/>
      <c r="N191" s="4"/>
      <c r="O191" s="4"/>
    </row>
    <row r="192" spans="3:15" ht="15" x14ac:dyDescent="0.2">
      <c r="C192" s="44"/>
      <c r="D192" s="45"/>
      <c r="E192" s="45"/>
      <c r="F192" s="45" t="s">
        <v>143</v>
      </c>
      <c r="G192" s="45"/>
      <c r="H192" s="45"/>
      <c r="I192" s="15"/>
      <c r="J192" s="54">
        <v>37433163.810000002</v>
      </c>
      <c r="K192" s="17"/>
      <c r="L192" s="54">
        <v>35849620.339999996</v>
      </c>
      <c r="M192" s="4"/>
      <c r="N192" s="4"/>
      <c r="O192" s="4"/>
    </row>
    <row r="193" spans="3:15" ht="15" x14ac:dyDescent="0.2">
      <c r="C193" s="44"/>
      <c r="D193" s="45"/>
      <c r="E193" s="45"/>
      <c r="F193" s="45" t="s">
        <v>144</v>
      </c>
      <c r="G193" s="45"/>
      <c r="H193" s="45"/>
      <c r="I193" s="15"/>
      <c r="J193" s="54">
        <v>-21087229.970000003</v>
      </c>
      <c r="K193" s="17"/>
      <c r="L193" s="54">
        <v>-17723307.250000007</v>
      </c>
      <c r="M193" s="4"/>
      <c r="N193" s="4"/>
      <c r="O193" s="4"/>
    </row>
    <row r="194" spans="3:15" ht="15" x14ac:dyDescent="0.2">
      <c r="C194" s="44"/>
      <c r="D194" s="45"/>
      <c r="E194" s="45"/>
      <c r="F194" s="45" t="s">
        <v>197</v>
      </c>
      <c r="G194" s="45"/>
      <c r="H194" s="45"/>
      <c r="I194" s="15"/>
      <c r="J194" s="54">
        <v>-28516043</v>
      </c>
      <c r="K194" s="17"/>
      <c r="L194" s="54">
        <v>-26856234.100000001</v>
      </c>
      <c r="M194" s="4"/>
      <c r="N194" s="4"/>
      <c r="O194" s="4"/>
    </row>
    <row r="195" spans="3:15" ht="15" x14ac:dyDescent="0.2">
      <c r="C195" s="44"/>
      <c r="D195" s="45"/>
      <c r="E195" s="45"/>
      <c r="F195" s="45" t="s">
        <v>145</v>
      </c>
      <c r="G195" s="45"/>
      <c r="H195" s="45"/>
      <c r="I195" s="15"/>
      <c r="J195" s="54">
        <v>352734180.97000003</v>
      </c>
      <c r="K195" s="17"/>
      <c r="L195" s="54">
        <v>991616000.04999995</v>
      </c>
      <c r="M195" s="4"/>
      <c r="N195" s="4"/>
      <c r="O195" s="4"/>
    </row>
    <row r="196" spans="3:15" ht="15" x14ac:dyDescent="0.2">
      <c r="C196" s="44" t="s">
        <v>146</v>
      </c>
      <c r="D196" s="45"/>
      <c r="E196" s="45"/>
      <c r="F196" s="45"/>
      <c r="G196" s="45"/>
      <c r="H196" s="45"/>
      <c r="I196" s="15"/>
      <c r="J196" s="46">
        <v>340564071.81</v>
      </c>
      <c r="K196" s="17"/>
      <c r="L196" s="46">
        <v>982886079.03999984</v>
      </c>
      <c r="M196" s="4"/>
      <c r="N196" s="4"/>
      <c r="O196" s="4"/>
    </row>
    <row r="197" spans="3:15" ht="15" x14ac:dyDescent="0.2">
      <c r="C197" s="44"/>
      <c r="D197" s="45"/>
      <c r="E197" s="45"/>
      <c r="F197" s="45" t="s">
        <v>147</v>
      </c>
      <c r="G197" s="45"/>
      <c r="H197" s="45"/>
      <c r="I197" s="15"/>
      <c r="J197" s="54">
        <v>3812607.2600000002</v>
      </c>
      <c r="K197" s="17"/>
      <c r="L197" s="54">
        <v>2329258.1500000004</v>
      </c>
      <c r="M197" s="4"/>
      <c r="N197" s="4"/>
      <c r="O197" s="4"/>
    </row>
    <row r="198" spans="3:15" ht="15" x14ac:dyDescent="0.2">
      <c r="C198" s="44"/>
      <c r="D198" s="45"/>
      <c r="E198" s="45"/>
      <c r="F198" s="45" t="s">
        <v>148</v>
      </c>
      <c r="G198" s="45"/>
      <c r="H198" s="45"/>
      <c r="I198" s="15"/>
      <c r="J198" s="54">
        <v>-5949133.4199999999</v>
      </c>
      <c r="K198" s="17"/>
      <c r="L198" s="54">
        <v>-20364697.360000003</v>
      </c>
      <c r="M198" s="4"/>
      <c r="N198" s="4"/>
      <c r="O198" s="4"/>
    </row>
    <row r="199" spans="3:15" ht="15" x14ac:dyDescent="0.2">
      <c r="C199" s="44" t="s">
        <v>149</v>
      </c>
      <c r="D199" s="45"/>
      <c r="E199" s="45"/>
      <c r="F199" s="45"/>
      <c r="G199" s="45"/>
      <c r="H199" s="45"/>
      <c r="I199" s="15"/>
      <c r="J199" s="46">
        <v>338427545.64999998</v>
      </c>
      <c r="K199" s="17"/>
      <c r="L199" s="46">
        <v>964850639.8299998</v>
      </c>
      <c r="M199" s="4"/>
      <c r="N199" s="4"/>
      <c r="O199" s="4"/>
    </row>
    <row r="200" spans="3:15" ht="15" x14ac:dyDescent="0.2">
      <c r="C200" s="44" t="s">
        <v>150</v>
      </c>
      <c r="D200" s="45"/>
      <c r="E200" s="45"/>
      <c r="F200" s="45"/>
      <c r="G200" s="45"/>
      <c r="H200" s="45"/>
      <c r="I200" s="15"/>
      <c r="J200" s="46">
        <v>961949211.3900286</v>
      </c>
      <c r="K200" s="17"/>
      <c r="L200" s="46">
        <v>1731942425.0200095</v>
      </c>
      <c r="M200" s="4"/>
      <c r="N200" s="4"/>
      <c r="O200" s="4"/>
    </row>
    <row r="201" spans="3:15" ht="15" hidden="1" x14ac:dyDescent="0.2">
      <c r="C201" s="44"/>
      <c r="D201" s="45"/>
      <c r="E201" s="45"/>
      <c r="F201" s="45"/>
      <c r="G201" s="45"/>
      <c r="H201" s="45"/>
      <c r="I201" s="15"/>
      <c r="J201" s="54"/>
      <c r="K201" s="17"/>
      <c r="L201" s="54"/>
      <c r="M201" s="4"/>
      <c r="N201" s="4"/>
      <c r="O201" s="4"/>
    </row>
    <row r="202" spans="3:15" ht="15" hidden="1" x14ac:dyDescent="0.2">
      <c r="C202" s="44"/>
      <c r="D202" s="45"/>
      <c r="E202" s="45"/>
      <c r="F202" s="45"/>
      <c r="G202" s="45"/>
      <c r="H202" s="45"/>
      <c r="I202" s="15"/>
      <c r="J202" s="54"/>
      <c r="K202" s="17"/>
      <c r="L202" s="54"/>
      <c r="M202" s="4"/>
      <c r="N202" s="4"/>
      <c r="O202" s="4"/>
    </row>
    <row r="203" spans="3:15" ht="15" hidden="1" x14ac:dyDescent="0.2">
      <c r="C203" s="44"/>
      <c r="D203" s="45"/>
      <c r="E203" s="45"/>
      <c r="F203" s="45"/>
      <c r="G203" s="45"/>
      <c r="H203" s="45"/>
      <c r="I203" s="15"/>
      <c r="J203" s="54"/>
      <c r="K203" s="17"/>
      <c r="L203" s="54"/>
      <c r="M203" s="4"/>
      <c r="N203" s="4"/>
      <c r="O203" s="4"/>
    </row>
    <row r="204" spans="3:15" ht="15" hidden="1" x14ac:dyDescent="0.2">
      <c r="C204" s="44"/>
      <c r="D204" s="45"/>
      <c r="E204" s="45"/>
      <c r="F204" s="45"/>
      <c r="G204" s="45"/>
      <c r="H204" s="45"/>
      <c r="I204" s="15"/>
      <c r="J204" s="54"/>
      <c r="K204" s="17"/>
      <c r="L204" s="54"/>
      <c r="M204" s="4"/>
      <c r="N204" s="4"/>
      <c r="O204" s="4"/>
    </row>
    <row r="205" spans="3:15" ht="15" hidden="1" x14ac:dyDescent="0.2">
      <c r="C205" s="44"/>
      <c r="D205" s="45"/>
      <c r="E205" s="45"/>
      <c r="F205" s="45"/>
      <c r="G205" s="45"/>
      <c r="H205" s="45"/>
      <c r="I205" s="15"/>
      <c r="J205" s="54"/>
      <c r="K205" s="17"/>
      <c r="L205" s="54"/>
      <c r="M205" s="4"/>
      <c r="N205" s="4"/>
      <c r="O205" s="4"/>
    </row>
    <row r="206" spans="3:15" ht="15" hidden="1" x14ac:dyDescent="0.2">
      <c r="C206" s="44"/>
      <c r="D206" s="45"/>
      <c r="E206" s="45"/>
      <c r="F206" s="45"/>
      <c r="G206" s="45"/>
      <c r="H206" s="45"/>
      <c r="I206" s="15"/>
      <c r="J206" s="54"/>
      <c r="K206" s="17"/>
      <c r="L206" s="54"/>
      <c r="M206" s="4"/>
      <c r="N206" s="4"/>
      <c r="O206" s="4"/>
    </row>
    <row r="207" spans="3:15" ht="15" hidden="1" x14ac:dyDescent="0.2">
      <c r="C207" s="44"/>
      <c r="D207" s="45"/>
      <c r="E207" s="45"/>
      <c r="F207" s="45"/>
      <c r="G207" s="45"/>
      <c r="H207" s="45"/>
      <c r="I207" s="15"/>
      <c r="J207" s="54"/>
      <c r="K207" s="17"/>
      <c r="L207" s="54"/>
      <c r="M207" s="4"/>
      <c r="N207" s="4"/>
      <c r="O207" s="4"/>
    </row>
    <row r="208" spans="3:15" ht="15" hidden="1" x14ac:dyDescent="0.2">
      <c r="C208" s="44"/>
      <c r="D208" s="45"/>
      <c r="E208" s="45"/>
      <c r="F208" s="45"/>
      <c r="G208" s="45"/>
      <c r="H208" s="45"/>
      <c r="I208" s="15"/>
      <c r="J208" s="54"/>
      <c r="K208" s="17"/>
      <c r="L208" s="54"/>
      <c r="M208" s="4"/>
      <c r="N208" s="4"/>
      <c r="O208" s="4"/>
    </row>
    <row r="209" spans="3:15" ht="15" hidden="1" x14ac:dyDescent="0.2">
      <c r="C209" s="44"/>
      <c r="D209" s="45"/>
      <c r="E209" s="45"/>
      <c r="F209" s="45"/>
      <c r="G209" s="45"/>
      <c r="H209" s="45"/>
      <c r="I209" s="15"/>
      <c r="J209" s="54"/>
      <c r="K209" s="17"/>
      <c r="L209" s="54"/>
      <c r="M209" s="4"/>
      <c r="N209" s="4"/>
      <c r="O209" s="4"/>
    </row>
    <row r="210" spans="3:15" ht="15" hidden="1" x14ac:dyDescent="0.2">
      <c r="C210" s="44"/>
      <c r="D210" s="45"/>
      <c r="E210" s="45"/>
      <c r="F210" s="45"/>
      <c r="G210" s="45"/>
      <c r="H210" s="45"/>
      <c r="I210" s="15"/>
      <c r="J210" s="54"/>
      <c r="K210" s="17"/>
      <c r="L210" s="54"/>
      <c r="M210" s="4"/>
      <c r="N210" s="4"/>
      <c r="O210" s="4"/>
    </row>
    <row r="211" spans="3:15" ht="15" hidden="1" x14ac:dyDescent="0.2">
      <c r="C211" s="44"/>
      <c r="D211" s="45"/>
      <c r="E211" s="45"/>
      <c r="F211" s="45"/>
      <c r="G211" s="45"/>
      <c r="H211" s="45"/>
      <c r="I211" s="15"/>
      <c r="J211" s="54"/>
      <c r="K211" s="17"/>
      <c r="L211" s="54"/>
      <c r="M211" s="4"/>
      <c r="N211" s="4"/>
      <c r="O211" s="4"/>
    </row>
    <row r="212" spans="3:15" ht="15" hidden="1" x14ac:dyDescent="0.2">
      <c r="C212" s="44"/>
      <c r="D212" s="45"/>
      <c r="E212" s="45"/>
      <c r="F212" s="45"/>
      <c r="G212" s="45"/>
      <c r="H212" s="45"/>
      <c r="I212" s="15"/>
      <c r="J212" s="54"/>
      <c r="K212" s="17"/>
      <c r="L212" s="54"/>
      <c r="M212" s="4"/>
      <c r="N212" s="4"/>
      <c r="O212" s="4"/>
    </row>
    <row r="213" spans="3:15" ht="15" hidden="1" x14ac:dyDescent="0.2">
      <c r="C213" s="44"/>
      <c r="D213" s="45"/>
      <c r="E213" s="45"/>
      <c r="F213" s="45"/>
      <c r="G213" s="45"/>
      <c r="H213" s="45"/>
      <c r="I213" s="15"/>
      <c r="J213" s="54"/>
      <c r="K213" s="17"/>
      <c r="L213" s="54"/>
      <c r="M213" s="4"/>
      <c r="N213" s="4"/>
      <c r="O213" s="4"/>
    </row>
    <row r="214" spans="3:15" ht="15" hidden="1" x14ac:dyDescent="0.2">
      <c r="C214" s="44"/>
      <c r="D214" s="45"/>
      <c r="E214" s="45"/>
      <c r="F214" s="45"/>
      <c r="G214" s="45"/>
      <c r="H214" s="45"/>
      <c r="I214" s="15"/>
      <c r="J214" s="54"/>
      <c r="K214" s="17"/>
      <c r="L214" s="54"/>
      <c r="M214" s="4"/>
      <c r="N214" s="4"/>
      <c r="O214" s="4"/>
    </row>
    <row r="215" spans="3:15" ht="15" hidden="1" x14ac:dyDescent="0.2">
      <c r="C215" s="44"/>
      <c r="D215" s="45"/>
      <c r="E215" s="45"/>
      <c r="F215" s="45"/>
      <c r="G215" s="45"/>
      <c r="H215" s="45"/>
      <c r="I215" s="15"/>
      <c r="J215" s="54"/>
      <c r="K215" s="17"/>
      <c r="L215" s="54"/>
      <c r="M215" s="4"/>
      <c r="N215" s="4"/>
      <c r="O215" s="4"/>
    </row>
    <row r="216" spans="3:15" ht="15" hidden="1" x14ac:dyDescent="0.2">
      <c r="C216" s="44"/>
      <c r="D216" s="45"/>
      <c r="E216" s="45"/>
      <c r="F216" s="45"/>
      <c r="G216" s="45"/>
      <c r="H216" s="45"/>
      <c r="I216" s="15"/>
      <c r="J216" s="54"/>
      <c r="K216" s="17"/>
      <c r="L216" s="54"/>
      <c r="M216" s="4"/>
      <c r="N216" s="4"/>
      <c r="O216" s="4"/>
    </row>
    <row r="217" spans="3:15" ht="15" hidden="1" x14ac:dyDescent="0.2">
      <c r="C217" s="44"/>
      <c r="D217" s="45"/>
      <c r="E217" s="45"/>
      <c r="F217" s="45"/>
      <c r="G217" s="45"/>
      <c r="H217" s="45"/>
      <c r="I217" s="15"/>
      <c r="J217" s="54"/>
      <c r="K217" s="17"/>
      <c r="L217" s="54"/>
      <c r="M217" s="4"/>
      <c r="N217" s="4"/>
      <c r="O217" s="4"/>
    </row>
    <row r="218" spans="3:15" ht="15" hidden="1" x14ac:dyDescent="0.2">
      <c r="C218" s="44"/>
      <c r="D218" s="45"/>
      <c r="E218" s="45"/>
      <c r="F218" s="45"/>
      <c r="G218" s="45"/>
      <c r="H218" s="45"/>
      <c r="I218" s="15"/>
      <c r="J218" s="54"/>
      <c r="K218" s="17"/>
      <c r="L218" s="54"/>
      <c r="M218" s="4"/>
      <c r="N218" s="4"/>
      <c r="O218" s="4"/>
    </row>
    <row r="219" spans="3:15" ht="15" hidden="1" x14ac:dyDescent="0.2">
      <c r="C219" s="44"/>
      <c r="D219" s="45"/>
      <c r="E219" s="45"/>
      <c r="F219" s="45"/>
      <c r="G219" s="45"/>
      <c r="H219" s="45"/>
      <c r="I219" s="15"/>
      <c r="J219" s="54"/>
      <c r="K219" s="17"/>
      <c r="L219" s="54"/>
      <c r="M219" s="4"/>
      <c r="N219" s="4"/>
      <c r="O219" s="4"/>
    </row>
    <row r="220" spans="3:15" ht="15" hidden="1" x14ac:dyDescent="0.2">
      <c r="C220" s="44"/>
      <c r="D220" s="45"/>
      <c r="E220" s="45"/>
      <c r="F220" s="45"/>
      <c r="G220" s="45"/>
      <c r="H220" s="45"/>
      <c r="I220" s="15"/>
      <c r="J220" s="54"/>
      <c r="K220" s="17"/>
      <c r="L220" s="54"/>
      <c r="M220" s="4"/>
      <c r="N220" s="4"/>
      <c r="O220" s="4"/>
    </row>
    <row r="221" spans="3:15" ht="15" hidden="1" x14ac:dyDescent="0.2">
      <c r="C221" s="44"/>
      <c r="D221" s="45"/>
      <c r="E221" s="45"/>
      <c r="F221" s="45"/>
      <c r="G221" s="45"/>
      <c r="H221" s="45"/>
      <c r="I221" s="15"/>
      <c r="J221" s="54"/>
      <c r="K221" s="17"/>
      <c r="L221" s="54"/>
      <c r="M221" s="4"/>
      <c r="N221" s="4"/>
      <c r="O221" s="4"/>
    </row>
    <row r="222" spans="3:15" ht="15" hidden="1" x14ac:dyDescent="0.2">
      <c r="C222" s="44"/>
      <c r="D222" s="45"/>
      <c r="E222" s="45"/>
      <c r="F222" s="45"/>
      <c r="G222" s="45"/>
      <c r="H222" s="45"/>
      <c r="I222" s="15"/>
      <c r="J222" s="54"/>
      <c r="K222" s="17"/>
      <c r="L222" s="54"/>
      <c r="M222" s="4"/>
      <c r="N222" s="4"/>
      <c r="O222" s="4"/>
    </row>
    <row r="223" spans="3:15" ht="15" hidden="1" x14ac:dyDescent="0.2">
      <c r="C223" s="44"/>
      <c r="D223" s="45"/>
      <c r="E223" s="45"/>
      <c r="F223" s="45"/>
      <c r="G223" s="45"/>
      <c r="H223" s="45"/>
      <c r="I223" s="15"/>
      <c r="J223" s="54"/>
      <c r="K223" s="17"/>
      <c r="L223" s="54"/>
      <c r="M223" s="4"/>
      <c r="N223" s="4"/>
      <c r="O223" s="4"/>
    </row>
    <row r="224" spans="3:15" ht="15" hidden="1" x14ac:dyDescent="0.2">
      <c r="C224" s="44"/>
      <c r="D224" s="45"/>
      <c r="E224" s="45"/>
      <c r="F224" s="45"/>
      <c r="G224" s="45"/>
      <c r="H224" s="45"/>
      <c r="I224" s="15"/>
      <c r="J224" s="54"/>
      <c r="K224" s="17"/>
      <c r="L224" s="54"/>
      <c r="M224" s="4"/>
      <c r="N224" s="4"/>
      <c r="O224" s="4"/>
    </row>
    <row r="225" spans="3:15" ht="15" hidden="1" x14ac:dyDescent="0.2">
      <c r="C225" s="44"/>
      <c r="D225" s="45"/>
      <c r="E225" s="45"/>
      <c r="F225" s="45"/>
      <c r="G225" s="45"/>
      <c r="H225" s="45"/>
      <c r="I225" s="15"/>
      <c r="J225" s="54"/>
      <c r="K225" s="17"/>
      <c r="L225" s="54"/>
      <c r="M225" s="4"/>
      <c r="N225" s="4"/>
      <c r="O225" s="4"/>
    </row>
    <row r="226" spans="3:15" ht="15" hidden="1" x14ac:dyDescent="0.2">
      <c r="C226" s="44"/>
      <c r="D226" s="45"/>
      <c r="E226" s="45"/>
      <c r="F226" s="45"/>
      <c r="G226" s="45"/>
      <c r="H226" s="45"/>
      <c r="I226" s="15"/>
      <c r="J226" s="54"/>
      <c r="K226" s="17"/>
      <c r="L226" s="54"/>
      <c r="M226" s="4"/>
      <c r="N226" s="4"/>
      <c r="O226" s="4"/>
    </row>
    <row r="227" spans="3:15" ht="15" hidden="1" x14ac:dyDescent="0.2">
      <c r="C227" s="44"/>
      <c r="D227" s="45"/>
      <c r="E227" s="45"/>
      <c r="F227" s="45"/>
      <c r="G227" s="45"/>
      <c r="H227" s="45"/>
      <c r="I227" s="15"/>
      <c r="J227" s="54"/>
      <c r="K227" s="17"/>
      <c r="L227" s="54"/>
      <c r="M227" s="4"/>
      <c r="N227" s="4"/>
      <c r="O227" s="4"/>
    </row>
    <row r="228" spans="3:15" ht="15" hidden="1" x14ac:dyDescent="0.2">
      <c r="C228" s="44"/>
      <c r="D228" s="45"/>
      <c r="E228" s="45"/>
      <c r="F228" s="45"/>
      <c r="G228" s="45"/>
      <c r="H228" s="45"/>
      <c r="I228" s="15"/>
      <c r="J228" s="54"/>
      <c r="K228" s="17"/>
      <c r="L228" s="54"/>
      <c r="M228" s="4"/>
      <c r="N228" s="4"/>
      <c r="O228" s="4"/>
    </row>
    <row r="229" spans="3:15" ht="15" hidden="1" x14ac:dyDescent="0.2">
      <c r="C229" s="44"/>
      <c r="D229" s="45"/>
      <c r="E229" s="45"/>
      <c r="F229" s="45"/>
      <c r="G229" s="45"/>
      <c r="H229" s="45"/>
      <c r="I229" s="15"/>
      <c r="J229" s="54"/>
      <c r="K229" s="17"/>
      <c r="L229" s="54"/>
      <c r="M229" s="4"/>
      <c r="N229" s="4"/>
      <c r="O229" s="4"/>
    </row>
    <row r="230" spans="3:15" ht="15" hidden="1" x14ac:dyDescent="0.2">
      <c r="C230" s="44"/>
      <c r="D230" s="45"/>
      <c r="E230" s="45"/>
      <c r="F230" s="45"/>
      <c r="G230" s="45"/>
      <c r="H230" s="45"/>
      <c r="I230" s="15"/>
      <c r="J230" s="54"/>
      <c r="K230" s="17"/>
      <c r="L230" s="54"/>
      <c r="M230" s="4"/>
      <c r="N230" s="4"/>
      <c r="O230" s="4"/>
    </row>
    <row r="231" spans="3:15" ht="15" hidden="1" x14ac:dyDescent="0.2">
      <c r="C231" s="44"/>
      <c r="D231" s="45"/>
      <c r="E231" s="45"/>
      <c r="F231" s="45"/>
      <c r="G231" s="45"/>
      <c r="H231" s="45"/>
      <c r="I231" s="15"/>
      <c r="J231" s="54"/>
      <c r="K231" s="17"/>
      <c r="L231" s="54"/>
      <c r="M231" s="4"/>
      <c r="N231" s="4"/>
      <c r="O231" s="4"/>
    </row>
    <row r="232" spans="3:15" ht="15" hidden="1" x14ac:dyDescent="0.2">
      <c r="C232" s="44"/>
      <c r="D232" s="45"/>
      <c r="E232" s="45"/>
      <c r="F232" s="45"/>
      <c r="G232" s="45"/>
      <c r="H232" s="45"/>
      <c r="I232" s="15"/>
      <c r="J232" s="54"/>
      <c r="K232" s="17"/>
      <c r="L232" s="54"/>
      <c r="M232" s="4"/>
      <c r="N232" s="4"/>
      <c r="O232" s="4"/>
    </row>
    <row r="233" spans="3:15" ht="15" hidden="1" x14ac:dyDescent="0.2">
      <c r="C233" s="44"/>
      <c r="D233" s="45"/>
      <c r="E233" s="45"/>
      <c r="F233" s="45"/>
      <c r="G233" s="45"/>
      <c r="H233" s="45"/>
      <c r="I233" s="15"/>
      <c r="J233" s="54"/>
      <c r="K233" s="17"/>
      <c r="L233" s="54"/>
      <c r="M233" s="4"/>
      <c r="N233" s="4"/>
      <c r="O233" s="4"/>
    </row>
    <row r="234" spans="3:15" ht="15" hidden="1" x14ac:dyDescent="0.2">
      <c r="C234" s="44"/>
      <c r="D234" s="45"/>
      <c r="E234" s="45"/>
      <c r="F234" s="45"/>
      <c r="G234" s="45"/>
      <c r="H234" s="45"/>
      <c r="I234" s="15"/>
      <c r="J234" s="54"/>
      <c r="K234" s="17"/>
      <c r="L234" s="54"/>
      <c r="M234" s="4"/>
      <c r="N234" s="4"/>
      <c r="O234" s="4"/>
    </row>
    <row r="235" spans="3:15" ht="15" hidden="1" x14ac:dyDescent="0.2">
      <c r="C235" s="44"/>
      <c r="D235" s="45"/>
      <c r="E235" s="45"/>
      <c r="F235" s="45"/>
      <c r="G235" s="45"/>
      <c r="H235" s="45"/>
      <c r="I235" s="15"/>
      <c r="J235" s="54"/>
      <c r="K235" s="17"/>
      <c r="L235" s="54"/>
      <c r="M235" s="4"/>
      <c r="N235" s="4"/>
      <c r="O235" s="4"/>
    </row>
    <row r="236" spans="3:15" ht="15" hidden="1" x14ac:dyDescent="0.2">
      <c r="C236" s="44"/>
      <c r="D236" s="45"/>
      <c r="E236" s="45"/>
      <c r="F236" s="45"/>
      <c r="G236" s="45"/>
      <c r="H236" s="45"/>
      <c r="I236" s="15"/>
      <c r="J236" s="54"/>
      <c r="K236" s="17"/>
      <c r="L236" s="54"/>
      <c r="M236" s="4"/>
      <c r="N236" s="4"/>
      <c r="O236" s="4"/>
    </row>
    <row r="237" spans="3:15" ht="15" hidden="1" x14ac:dyDescent="0.2">
      <c r="C237" s="44"/>
      <c r="D237" s="45"/>
      <c r="E237" s="45"/>
      <c r="F237" s="45"/>
      <c r="G237" s="45"/>
      <c r="H237" s="45"/>
      <c r="I237" s="15"/>
      <c r="J237" s="54"/>
      <c r="K237" s="17"/>
      <c r="L237" s="54"/>
      <c r="M237" s="4"/>
      <c r="N237" s="4"/>
      <c r="O237" s="4"/>
    </row>
    <row r="238" spans="3:15" ht="15" hidden="1" x14ac:dyDescent="0.2">
      <c r="C238" s="44"/>
      <c r="D238" s="45"/>
      <c r="E238" s="45"/>
      <c r="F238" s="45"/>
      <c r="G238" s="45"/>
      <c r="H238" s="45"/>
      <c r="I238" s="15"/>
      <c r="J238" s="54"/>
      <c r="K238" s="17"/>
      <c r="L238" s="54"/>
      <c r="M238" s="4"/>
      <c r="N238" s="4"/>
      <c r="O238" s="4"/>
    </row>
    <row r="239" spans="3:15" ht="15" hidden="1" x14ac:dyDescent="0.2">
      <c r="C239" s="44"/>
      <c r="D239" s="45"/>
      <c r="E239" s="45"/>
      <c r="F239" s="45"/>
      <c r="G239" s="45"/>
      <c r="H239" s="45"/>
      <c r="I239" s="15"/>
      <c r="J239" s="54"/>
      <c r="K239" s="17"/>
      <c r="L239" s="54"/>
      <c r="M239" s="4"/>
      <c r="N239" s="4"/>
      <c r="O239" s="4"/>
    </row>
    <row r="240" spans="3:15" ht="15" hidden="1" x14ac:dyDescent="0.2">
      <c r="C240" s="44"/>
      <c r="D240" s="45"/>
      <c r="E240" s="45"/>
      <c r="F240" s="45"/>
      <c r="G240" s="45"/>
      <c r="H240" s="45"/>
      <c r="I240" s="15"/>
      <c r="J240" s="54"/>
      <c r="K240" s="17"/>
      <c r="L240" s="54"/>
      <c r="M240" s="4"/>
      <c r="N240" s="4"/>
      <c r="O240" s="4"/>
    </row>
    <row r="241" spans="3:15" ht="15" hidden="1" x14ac:dyDescent="0.2">
      <c r="C241" s="44"/>
      <c r="D241" s="45"/>
      <c r="E241" s="45"/>
      <c r="F241" s="45"/>
      <c r="G241" s="45"/>
      <c r="H241" s="45"/>
      <c r="I241" s="15"/>
      <c r="J241" s="54"/>
      <c r="K241" s="17"/>
      <c r="L241" s="54"/>
      <c r="M241" s="4"/>
      <c r="N241" s="4"/>
      <c r="O241" s="4"/>
    </row>
    <row r="242" spans="3:15" ht="15" hidden="1" x14ac:dyDescent="0.2">
      <c r="C242" s="44"/>
      <c r="D242" s="45"/>
      <c r="E242" s="45"/>
      <c r="F242" s="45"/>
      <c r="G242" s="45"/>
      <c r="H242" s="45"/>
      <c r="I242" s="15"/>
      <c r="J242" s="54"/>
      <c r="K242" s="17"/>
      <c r="L242" s="54"/>
      <c r="M242" s="4"/>
      <c r="N242" s="4"/>
      <c r="O242" s="4"/>
    </row>
    <row r="243" spans="3:15" ht="15" hidden="1" x14ac:dyDescent="0.2">
      <c r="C243" s="44"/>
      <c r="D243" s="45"/>
      <c r="E243" s="45"/>
      <c r="F243" s="45"/>
      <c r="G243" s="45"/>
      <c r="H243" s="45"/>
      <c r="I243" s="15"/>
      <c r="J243" s="54"/>
      <c r="K243" s="17"/>
      <c r="L243" s="54"/>
      <c r="M243" s="4"/>
      <c r="N243" s="4"/>
      <c r="O243" s="4"/>
    </row>
    <row r="244" spans="3:15" ht="15" hidden="1" x14ac:dyDescent="0.2">
      <c r="C244" s="44"/>
      <c r="D244" s="45"/>
      <c r="E244" s="45"/>
      <c r="F244" s="45"/>
      <c r="G244" s="45"/>
      <c r="H244" s="45"/>
      <c r="I244" s="15"/>
      <c r="J244" s="54"/>
      <c r="K244" s="17"/>
      <c r="L244" s="54"/>
      <c r="M244" s="4"/>
      <c r="N244" s="4"/>
      <c r="O244" s="4"/>
    </row>
    <row r="245" spans="3:15" ht="15" hidden="1" x14ac:dyDescent="0.2">
      <c r="C245" s="44"/>
      <c r="D245" s="45"/>
      <c r="E245" s="45"/>
      <c r="F245" s="45"/>
      <c r="G245" s="45"/>
      <c r="H245" s="45"/>
      <c r="I245" s="15"/>
      <c r="J245" s="54"/>
      <c r="K245" s="17"/>
      <c r="L245" s="54"/>
      <c r="M245" s="4"/>
      <c r="N245" s="4"/>
      <c r="O245" s="4"/>
    </row>
    <row r="246" spans="3:15" ht="15" hidden="1" x14ac:dyDescent="0.2">
      <c r="C246" s="44"/>
      <c r="D246" s="45"/>
      <c r="E246" s="45"/>
      <c r="F246" s="45"/>
      <c r="G246" s="45"/>
      <c r="H246" s="45"/>
      <c r="I246" s="15"/>
      <c r="J246" s="54"/>
      <c r="K246" s="17"/>
      <c r="L246" s="54"/>
      <c r="M246" s="4"/>
      <c r="N246" s="4"/>
      <c r="O246" s="4"/>
    </row>
    <row r="247" spans="3:15" ht="15" hidden="1" x14ac:dyDescent="0.2">
      <c r="C247" s="44"/>
      <c r="D247" s="45"/>
      <c r="E247" s="45"/>
      <c r="F247" s="45"/>
      <c r="G247" s="45"/>
      <c r="H247" s="45"/>
      <c r="I247" s="15"/>
      <c r="J247" s="54"/>
      <c r="K247" s="17"/>
      <c r="L247" s="54"/>
      <c r="M247" s="4"/>
      <c r="N247" s="4"/>
      <c r="O247" s="4"/>
    </row>
    <row r="248" spans="3:15" ht="15" hidden="1" x14ac:dyDescent="0.2">
      <c r="C248" s="44"/>
      <c r="D248" s="45"/>
      <c r="E248" s="45"/>
      <c r="F248" s="45"/>
      <c r="G248" s="45"/>
      <c r="H248" s="45"/>
      <c r="I248" s="15"/>
      <c r="J248" s="54"/>
      <c r="K248" s="17"/>
      <c r="L248" s="54"/>
      <c r="M248" s="4"/>
      <c r="N248" s="4"/>
      <c r="O248" s="4"/>
    </row>
    <row r="249" spans="3:15" ht="15" hidden="1" x14ac:dyDescent="0.2">
      <c r="C249" s="44"/>
      <c r="D249" s="45"/>
      <c r="E249" s="45"/>
      <c r="F249" s="45"/>
      <c r="G249" s="45"/>
      <c r="H249" s="45"/>
      <c r="I249" s="15"/>
      <c r="J249" s="54"/>
      <c r="K249" s="17"/>
      <c r="L249" s="54"/>
      <c r="M249" s="4"/>
      <c r="N249" s="4"/>
      <c r="O249" s="4"/>
    </row>
    <row r="250" spans="3:15" ht="15" hidden="1" x14ac:dyDescent="0.2">
      <c r="C250" s="44"/>
      <c r="D250" s="45"/>
      <c r="E250" s="45"/>
      <c r="F250" s="45"/>
      <c r="G250" s="45"/>
      <c r="H250" s="45"/>
      <c r="I250" s="15"/>
      <c r="J250" s="54"/>
      <c r="K250" s="17"/>
      <c r="L250" s="54"/>
      <c r="M250" s="4"/>
      <c r="N250" s="4"/>
      <c r="O250" s="4"/>
    </row>
    <row r="251" spans="3:15" ht="15" hidden="1" x14ac:dyDescent="0.2">
      <c r="C251" s="44"/>
      <c r="D251" s="45"/>
      <c r="E251" s="45"/>
      <c r="F251" s="45"/>
      <c r="G251" s="45"/>
      <c r="H251" s="45"/>
      <c r="I251" s="15"/>
      <c r="J251" s="54"/>
      <c r="K251" s="17"/>
      <c r="L251" s="54"/>
      <c r="M251" s="4"/>
      <c r="N251" s="4"/>
      <c r="O251" s="4"/>
    </row>
    <row r="252" spans="3:15" ht="15" hidden="1" x14ac:dyDescent="0.2">
      <c r="C252" s="44"/>
      <c r="D252" s="45"/>
      <c r="E252" s="45"/>
      <c r="F252" s="45"/>
      <c r="G252" s="45"/>
      <c r="H252" s="45"/>
      <c r="I252" s="15"/>
      <c r="J252" s="54"/>
      <c r="K252" s="17"/>
      <c r="L252" s="54"/>
      <c r="M252" s="4"/>
      <c r="N252" s="4"/>
      <c r="O252" s="4"/>
    </row>
    <row r="253" spans="3:15" ht="15" hidden="1" x14ac:dyDescent="0.2">
      <c r="C253" s="44"/>
      <c r="D253" s="45"/>
      <c r="E253" s="45"/>
      <c r="F253" s="45"/>
      <c r="G253" s="45"/>
      <c r="H253" s="45"/>
      <c r="I253" s="15"/>
      <c r="J253" s="54"/>
      <c r="K253" s="17"/>
      <c r="L253" s="54"/>
      <c r="M253" s="4"/>
      <c r="N253" s="4"/>
      <c r="O253" s="4"/>
    </row>
    <row r="254" spans="3:15" ht="15" hidden="1" x14ac:dyDescent="0.2">
      <c r="C254" s="44"/>
      <c r="D254" s="45"/>
      <c r="E254" s="45"/>
      <c r="F254" s="45"/>
      <c r="G254" s="45"/>
      <c r="H254" s="45"/>
      <c r="I254" s="15"/>
      <c r="J254" s="54"/>
      <c r="K254" s="17"/>
      <c r="L254" s="54"/>
      <c r="M254" s="4"/>
      <c r="N254" s="4"/>
      <c r="O254" s="4"/>
    </row>
    <row r="255" spans="3:15" ht="15" hidden="1" x14ac:dyDescent="0.2">
      <c r="C255" s="44"/>
      <c r="D255" s="45"/>
      <c r="E255" s="45"/>
      <c r="F255" s="45"/>
      <c r="G255" s="45"/>
      <c r="H255" s="45"/>
      <c r="I255" s="15"/>
      <c r="J255" s="54"/>
      <c r="K255" s="17"/>
      <c r="L255" s="54"/>
      <c r="M255" s="4"/>
      <c r="N255" s="4"/>
      <c r="O255" s="4"/>
    </row>
    <row r="256" spans="3:15" ht="15" hidden="1" x14ac:dyDescent="0.2">
      <c r="C256" s="44"/>
      <c r="D256" s="45"/>
      <c r="E256" s="45"/>
      <c r="F256" s="45"/>
      <c r="G256" s="45"/>
      <c r="H256" s="45"/>
      <c r="I256" s="15"/>
      <c r="J256" s="54"/>
      <c r="K256" s="17"/>
      <c r="L256" s="54"/>
      <c r="M256" s="4"/>
      <c r="N256" s="4"/>
      <c r="O256" s="4"/>
    </row>
    <row r="257" spans="3:15" ht="15" hidden="1" x14ac:dyDescent="0.2">
      <c r="C257" s="44"/>
      <c r="D257" s="45"/>
      <c r="E257" s="45"/>
      <c r="F257" s="45"/>
      <c r="G257" s="45"/>
      <c r="H257" s="45"/>
      <c r="I257" s="15"/>
      <c r="J257" s="54"/>
      <c r="K257" s="17"/>
      <c r="L257" s="54"/>
      <c r="M257" s="4"/>
      <c r="N257" s="4"/>
      <c r="O257" s="4"/>
    </row>
    <row r="258" spans="3:15" ht="15" hidden="1" x14ac:dyDescent="0.2">
      <c r="C258" s="44"/>
      <c r="D258" s="45"/>
      <c r="E258" s="45"/>
      <c r="F258" s="45"/>
      <c r="G258" s="45"/>
      <c r="H258" s="45"/>
      <c r="I258" s="15"/>
      <c r="J258" s="54"/>
      <c r="K258" s="17"/>
      <c r="L258" s="54"/>
      <c r="M258" s="4"/>
      <c r="N258" s="4"/>
      <c r="O258" s="4"/>
    </row>
    <row r="259" spans="3:15" ht="15" hidden="1" x14ac:dyDescent="0.2">
      <c r="C259" s="44"/>
      <c r="D259" s="45"/>
      <c r="E259" s="45"/>
      <c r="F259" s="45"/>
      <c r="G259" s="45"/>
      <c r="H259" s="45"/>
      <c r="I259" s="15"/>
      <c r="J259" s="54"/>
      <c r="K259" s="17"/>
      <c r="L259" s="54"/>
      <c r="M259" s="4"/>
      <c r="N259" s="4"/>
      <c r="O259" s="4"/>
    </row>
    <row r="260" spans="3:15" ht="15" hidden="1" x14ac:dyDescent="0.2">
      <c r="C260" s="44"/>
      <c r="D260" s="45"/>
      <c r="E260" s="45"/>
      <c r="F260" s="45"/>
      <c r="G260" s="45"/>
      <c r="H260" s="45"/>
      <c r="I260" s="15"/>
      <c r="J260" s="54"/>
      <c r="K260" s="17"/>
      <c r="L260" s="54"/>
      <c r="M260" s="4"/>
      <c r="N260" s="4"/>
      <c r="O260" s="4"/>
    </row>
    <row r="261" spans="3:15" ht="15" hidden="1" x14ac:dyDescent="0.2">
      <c r="C261" s="44"/>
      <c r="D261" s="45"/>
      <c r="E261" s="45"/>
      <c r="F261" s="45"/>
      <c r="G261" s="45"/>
      <c r="H261" s="45"/>
      <c r="I261" s="15"/>
      <c r="J261" s="54"/>
      <c r="K261" s="17"/>
      <c r="L261" s="54"/>
      <c r="M261" s="4"/>
      <c r="N261" s="4"/>
      <c r="O261" s="4"/>
    </row>
    <row r="262" spans="3:15" ht="15" hidden="1" x14ac:dyDescent="0.2">
      <c r="C262" s="44"/>
      <c r="D262" s="45"/>
      <c r="E262" s="45"/>
      <c r="F262" s="45"/>
      <c r="G262" s="45"/>
      <c r="H262" s="45"/>
      <c r="I262" s="15"/>
      <c r="J262" s="54"/>
      <c r="K262" s="17"/>
      <c r="L262" s="54"/>
      <c r="M262" s="4"/>
      <c r="N262" s="4"/>
      <c r="O262" s="4"/>
    </row>
    <row r="263" spans="3:15" ht="15" hidden="1" x14ac:dyDescent="0.2">
      <c r="C263" s="44"/>
      <c r="D263" s="45"/>
      <c r="E263" s="45"/>
      <c r="F263" s="45"/>
      <c r="G263" s="45"/>
      <c r="H263" s="45"/>
      <c r="I263" s="15"/>
      <c r="J263" s="54"/>
      <c r="K263" s="17"/>
      <c r="L263" s="54"/>
      <c r="M263" s="4"/>
      <c r="N263" s="4"/>
      <c r="O263" s="4"/>
    </row>
    <row r="264" spans="3:15" ht="15" hidden="1" x14ac:dyDescent="0.2">
      <c r="C264" s="44"/>
      <c r="D264" s="45"/>
      <c r="E264" s="45"/>
      <c r="F264" s="45"/>
      <c r="G264" s="45"/>
      <c r="H264" s="45"/>
      <c r="I264" s="15"/>
      <c r="J264" s="54"/>
      <c r="K264" s="17"/>
      <c r="L264" s="54"/>
      <c r="M264" s="4"/>
      <c r="N264" s="4"/>
      <c r="O264" s="4"/>
    </row>
    <row r="265" spans="3:15" ht="15" hidden="1" x14ac:dyDescent="0.2">
      <c r="C265" s="44"/>
      <c r="D265" s="45"/>
      <c r="E265" s="45"/>
      <c r="F265" s="45"/>
      <c r="G265" s="45"/>
      <c r="H265" s="45"/>
      <c r="I265" s="15"/>
      <c r="J265" s="54"/>
      <c r="K265" s="17"/>
      <c r="L265" s="54"/>
      <c r="M265" s="4"/>
      <c r="N265" s="4"/>
      <c r="O265" s="4"/>
    </row>
    <row r="266" spans="3:15" ht="15" hidden="1" x14ac:dyDescent="0.2">
      <c r="C266" s="44"/>
      <c r="D266" s="45"/>
      <c r="E266" s="45"/>
      <c r="F266" s="45"/>
      <c r="G266" s="45"/>
      <c r="H266" s="45"/>
      <c r="I266" s="15"/>
      <c r="J266" s="54"/>
      <c r="K266" s="17"/>
      <c r="L266" s="54"/>
      <c r="M266" s="4"/>
      <c r="N266" s="4"/>
      <c r="O266" s="4"/>
    </row>
    <row r="267" spans="3:15" ht="15" hidden="1" x14ac:dyDescent="0.2">
      <c r="C267" s="44"/>
      <c r="D267" s="45"/>
      <c r="E267" s="45"/>
      <c r="F267" s="45"/>
      <c r="G267" s="45"/>
      <c r="H267" s="45"/>
      <c r="I267" s="15"/>
      <c r="J267" s="54"/>
      <c r="K267" s="17"/>
      <c r="L267" s="54"/>
      <c r="M267" s="4"/>
      <c r="N267" s="4"/>
      <c r="O267" s="4"/>
    </row>
    <row r="268" spans="3:15" ht="15" hidden="1" x14ac:dyDescent="0.2">
      <c r="C268" s="44"/>
      <c r="D268" s="45"/>
      <c r="E268" s="45"/>
      <c r="F268" s="45"/>
      <c r="G268" s="45"/>
      <c r="H268" s="45"/>
      <c r="I268" s="15"/>
      <c r="J268" s="54"/>
      <c r="K268" s="17"/>
      <c r="L268" s="54"/>
      <c r="M268" s="4"/>
      <c r="N268" s="4"/>
      <c r="O268" s="4"/>
    </row>
    <row r="269" spans="3:15" ht="15" hidden="1" x14ac:dyDescent="0.2">
      <c r="C269" s="44"/>
      <c r="D269" s="45"/>
      <c r="E269" s="45"/>
      <c r="F269" s="45"/>
      <c r="G269" s="45"/>
      <c r="H269" s="45"/>
      <c r="I269" s="15"/>
      <c r="J269" s="54"/>
      <c r="K269" s="17"/>
      <c r="L269" s="54"/>
      <c r="M269" s="4"/>
      <c r="N269" s="4"/>
      <c r="O269" s="4"/>
    </row>
    <row r="270" spans="3:15" ht="15" hidden="1" x14ac:dyDescent="0.2">
      <c r="C270" s="44"/>
      <c r="D270" s="45"/>
      <c r="E270" s="45"/>
      <c r="F270" s="45"/>
      <c r="G270" s="45"/>
      <c r="H270" s="45"/>
      <c r="I270" s="15"/>
      <c r="J270" s="54"/>
      <c r="K270" s="17"/>
      <c r="L270" s="54"/>
      <c r="M270" s="4"/>
      <c r="N270" s="4"/>
      <c r="O270" s="4"/>
    </row>
    <row r="271" spans="3:15" ht="15" hidden="1" x14ac:dyDescent="0.2">
      <c r="C271" s="44"/>
      <c r="D271" s="45"/>
      <c r="E271" s="45"/>
      <c r="F271" s="45"/>
      <c r="G271" s="45"/>
      <c r="H271" s="45"/>
      <c r="I271" s="15"/>
      <c r="J271" s="54"/>
      <c r="K271" s="17"/>
      <c r="L271" s="54"/>
      <c r="M271" s="4"/>
      <c r="N271" s="4"/>
      <c r="O271" s="4"/>
    </row>
    <row r="272" spans="3:15" ht="15" hidden="1" x14ac:dyDescent="0.2">
      <c r="C272" s="44"/>
      <c r="D272" s="45"/>
      <c r="E272" s="45"/>
      <c r="F272" s="45"/>
      <c r="G272" s="45"/>
      <c r="H272" s="45"/>
      <c r="I272" s="15"/>
      <c r="J272" s="54"/>
      <c r="K272" s="17"/>
      <c r="L272" s="54"/>
      <c r="M272" s="4"/>
      <c r="N272" s="4"/>
      <c r="O272" s="4"/>
    </row>
    <row r="273" spans="3:15" ht="15" hidden="1" x14ac:dyDescent="0.2">
      <c r="C273" s="44"/>
      <c r="D273" s="45"/>
      <c r="E273" s="45"/>
      <c r="F273" s="45"/>
      <c r="G273" s="45"/>
      <c r="H273" s="45"/>
      <c r="I273" s="15"/>
      <c r="J273" s="54"/>
      <c r="K273" s="17"/>
      <c r="L273" s="54"/>
      <c r="M273" s="4"/>
      <c r="N273" s="4"/>
      <c r="O273" s="4"/>
    </row>
    <row r="274" spans="3:15" ht="15" hidden="1" x14ac:dyDescent="0.2">
      <c r="C274" s="44"/>
      <c r="D274" s="45"/>
      <c r="E274" s="45"/>
      <c r="F274" s="45"/>
      <c r="G274" s="45"/>
      <c r="H274" s="45"/>
      <c r="I274" s="15"/>
      <c r="J274" s="54"/>
      <c r="K274" s="17"/>
      <c r="L274" s="54"/>
      <c r="M274" s="4"/>
      <c r="N274" s="4"/>
      <c r="O274" s="4"/>
    </row>
    <row r="275" spans="3:15" ht="15" hidden="1" x14ac:dyDescent="0.2">
      <c r="C275" s="44"/>
      <c r="D275" s="45"/>
      <c r="E275" s="45"/>
      <c r="F275" s="45"/>
      <c r="G275" s="45"/>
      <c r="H275" s="45"/>
      <c r="I275" s="15"/>
      <c r="J275" s="54"/>
      <c r="K275" s="17"/>
      <c r="L275" s="54"/>
      <c r="M275" s="4"/>
      <c r="N275" s="4"/>
      <c r="O275" s="4"/>
    </row>
    <row r="276" spans="3:15" ht="15" hidden="1" x14ac:dyDescent="0.2">
      <c r="C276" s="44"/>
      <c r="D276" s="45"/>
      <c r="E276" s="45"/>
      <c r="F276" s="45"/>
      <c r="G276" s="45"/>
      <c r="H276" s="45"/>
      <c r="I276" s="15"/>
      <c r="J276" s="54"/>
      <c r="K276" s="17"/>
      <c r="L276" s="54"/>
      <c r="M276" s="4"/>
      <c r="N276" s="4"/>
      <c r="O276" s="4"/>
    </row>
    <row r="277" spans="3:15" ht="15" hidden="1" x14ac:dyDescent="0.2">
      <c r="C277" s="44"/>
      <c r="D277" s="45"/>
      <c r="E277" s="45"/>
      <c r="F277" s="45"/>
      <c r="G277" s="45"/>
      <c r="H277" s="45"/>
      <c r="I277" s="15"/>
      <c r="J277" s="54"/>
      <c r="K277" s="17"/>
      <c r="L277" s="54"/>
      <c r="M277" s="4"/>
      <c r="N277" s="4"/>
      <c r="O277" s="4"/>
    </row>
    <row r="278" spans="3:15" ht="15" hidden="1" x14ac:dyDescent="0.2">
      <c r="C278" s="44"/>
      <c r="D278" s="45"/>
      <c r="E278" s="45"/>
      <c r="F278" s="45"/>
      <c r="G278" s="45"/>
      <c r="H278" s="45"/>
      <c r="I278" s="15"/>
      <c r="J278" s="54"/>
      <c r="K278" s="17"/>
      <c r="L278" s="54"/>
      <c r="M278" s="4"/>
      <c r="N278" s="4"/>
      <c r="O278" s="4"/>
    </row>
    <row r="279" spans="3:15" ht="15" hidden="1" x14ac:dyDescent="0.2">
      <c r="C279" s="44"/>
      <c r="D279" s="45"/>
      <c r="E279" s="45"/>
      <c r="F279" s="45"/>
      <c r="G279" s="45"/>
      <c r="H279" s="45"/>
      <c r="I279" s="15"/>
      <c r="J279" s="54"/>
      <c r="K279" s="17"/>
      <c r="L279" s="54"/>
      <c r="M279" s="4"/>
      <c r="N279" s="4"/>
      <c r="O279" s="4"/>
    </row>
    <row r="280" spans="3:15" ht="15" hidden="1" x14ac:dyDescent="0.2">
      <c r="C280" s="44"/>
      <c r="D280" s="45"/>
      <c r="E280" s="45"/>
      <c r="F280" s="45"/>
      <c r="G280" s="45"/>
      <c r="H280" s="45"/>
      <c r="I280" s="15"/>
      <c r="J280" s="54"/>
      <c r="K280" s="17"/>
      <c r="L280" s="54"/>
      <c r="M280" s="4"/>
      <c r="N280" s="4"/>
      <c r="O280" s="4"/>
    </row>
    <row r="281" spans="3:15" ht="15" hidden="1" x14ac:dyDescent="0.2">
      <c r="C281" s="44"/>
      <c r="D281" s="45"/>
      <c r="E281" s="45"/>
      <c r="F281" s="45"/>
      <c r="G281" s="45"/>
      <c r="H281" s="45"/>
      <c r="I281" s="15"/>
      <c r="J281" s="54"/>
      <c r="K281" s="17"/>
      <c r="L281" s="54"/>
      <c r="M281" s="4"/>
      <c r="N281" s="4"/>
      <c r="O281" s="4"/>
    </row>
    <row r="282" spans="3:15" ht="15" hidden="1" x14ac:dyDescent="0.2">
      <c r="C282" s="44"/>
      <c r="D282" s="45"/>
      <c r="E282" s="45"/>
      <c r="F282" s="45"/>
      <c r="G282" s="45"/>
      <c r="H282" s="45"/>
      <c r="I282" s="15"/>
      <c r="J282" s="54"/>
      <c r="K282" s="17"/>
      <c r="L282" s="54"/>
      <c r="M282" s="4"/>
      <c r="N282" s="4"/>
      <c r="O282" s="4"/>
    </row>
    <row r="283" spans="3:15" ht="15" hidden="1" x14ac:dyDescent="0.2">
      <c r="C283" s="44"/>
      <c r="D283" s="45"/>
      <c r="E283" s="45"/>
      <c r="F283" s="45"/>
      <c r="G283" s="45"/>
      <c r="H283" s="45"/>
      <c r="I283" s="15"/>
      <c r="J283" s="54"/>
      <c r="K283" s="17"/>
      <c r="L283" s="54"/>
      <c r="M283" s="4"/>
      <c r="N283" s="4"/>
      <c r="O283" s="4"/>
    </row>
    <row r="284" spans="3:15" ht="15" hidden="1" x14ac:dyDescent="0.2">
      <c r="C284" s="44"/>
      <c r="D284" s="45"/>
      <c r="E284" s="45"/>
      <c r="F284" s="45"/>
      <c r="G284" s="45"/>
      <c r="H284" s="45"/>
      <c r="I284" s="15"/>
      <c r="J284" s="54"/>
      <c r="K284" s="17"/>
      <c r="L284" s="54"/>
      <c r="M284" s="4"/>
      <c r="N284" s="4"/>
      <c r="O284" s="4"/>
    </row>
    <row r="285" spans="3:15" ht="15" hidden="1" x14ac:dyDescent="0.2">
      <c r="C285" s="44"/>
      <c r="D285" s="45"/>
      <c r="E285" s="45"/>
      <c r="F285" s="45"/>
      <c r="G285" s="45"/>
      <c r="H285" s="45"/>
      <c r="I285" s="15"/>
      <c r="J285" s="54"/>
      <c r="K285" s="17"/>
      <c r="L285" s="54"/>
      <c r="M285" s="4"/>
      <c r="N285" s="4"/>
      <c r="O285" s="4"/>
    </row>
    <row r="286" spans="3:15" ht="15" hidden="1" x14ac:dyDescent="0.2">
      <c r="C286" s="44"/>
      <c r="D286" s="45"/>
      <c r="E286" s="45"/>
      <c r="F286" s="45"/>
      <c r="G286" s="45"/>
      <c r="H286" s="45"/>
      <c r="I286" s="15"/>
      <c r="J286" s="54"/>
      <c r="K286" s="17"/>
      <c r="L286" s="54"/>
      <c r="M286" s="4"/>
      <c r="N286" s="4"/>
      <c r="O286" s="4"/>
    </row>
    <row r="287" spans="3:15" ht="15" hidden="1" x14ac:dyDescent="0.2">
      <c r="C287" s="44"/>
      <c r="D287" s="45"/>
      <c r="E287" s="45"/>
      <c r="F287" s="45"/>
      <c r="G287" s="45"/>
      <c r="H287" s="45"/>
      <c r="I287" s="15"/>
      <c r="J287" s="54"/>
      <c r="K287" s="17"/>
      <c r="L287" s="54"/>
      <c r="M287" s="4"/>
      <c r="N287" s="4"/>
      <c r="O287" s="4"/>
    </row>
    <row r="288" spans="3:15" ht="15" hidden="1" x14ac:dyDescent="0.2">
      <c r="C288" s="44"/>
      <c r="D288" s="45"/>
      <c r="E288" s="45"/>
      <c r="F288" s="45"/>
      <c r="G288" s="45"/>
      <c r="H288" s="45"/>
      <c r="I288" s="15"/>
      <c r="J288" s="54"/>
      <c r="K288" s="17"/>
      <c r="L288" s="54"/>
      <c r="M288" s="4"/>
      <c r="N288" s="4"/>
      <c r="O288" s="4"/>
    </row>
    <row r="289" spans="3:15" ht="15" hidden="1" x14ac:dyDescent="0.2">
      <c r="C289" s="44"/>
      <c r="D289" s="45"/>
      <c r="E289" s="45"/>
      <c r="F289" s="45"/>
      <c r="G289" s="45"/>
      <c r="H289" s="45"/>
      <c r="I289" s="15"/>
      <c r="J289" s="54"/>
      <c r="K289" s="17"/>
      <c r="L289" s="54"/>
      <c r="M289" s="4"/>
      <c r="N289" s="4"/>
      <c r="O289" s="4"/>
    </row>
    <row r="290" spans="3:15" ht="15" hidden="1" x14ac:dyDescent="0.2">
      <c r="C290" s="44"/>
      <c r="D290" s="45"/>
      <c r="E290" s="45"/>
      <c r="F290" s="45"/>
      <c r="G290" s="45"/>
      <c r="H290" s="45"/>
      <c r="I290" s="15"/>
      <c r="J290" s="54"/>
      <c r="K290" s="17"/>
      <c r="L290" s="54"/>
      <c r="M290" s="4"/>
      <c r="N290" s="4"/>
      <c r="O290" s="4"/>
    </row>
    <row r="291" spans="3:15" ht="15" hidden="1" x14ac:dyDescent="0.2">
      <c r="C291" s="44"/>
      <c r="D291" s="45"/>
      <c r="E291" s="45"/>
      <c r="F291" s="45"/>
      <c r="G291" s="45"/>
      <c r="H291" s="45"/>
      <c r="I291" s="15"/>
      <c r="J291" s="54"/>
      <c r="K291" s="17"/>
      <c r="L291" s="54"/>
      <c r="M291" s="4"/>
      <c r="N291" s="4"/>
      <c r="O291" s="4"/>
    </row>
    <row r="292" spans="3:15" ht="15" hidden="1" x14ac:dyDescent="0.2">
      <c r="C292" s="44"/>
      <c r="D292" s="45"/>
      <c r="E292" s="45"/>
      <c r="F292" s="45"/>
      <c r="G292" s="45"/>
      <c r="H292" s="45"/>
      <c r="I292" s="15"/>
      <c r="J292" s="54"/>
      <c r="K292" s="17"/>
      <c r="L292" s="54"/>
      <c r="M292" s="4"/>
      <c r="N292" s="4"/>
      <c r="O292" s="4"/>
    </row>
    <row r="293" spans="3:15" ht="15" hidden="1" x14ac:dyDescent="0.2">
      <c r="C293" s="44"/>
      <c r="D293" s="45"/>
      <c r="E293" s="45"/>
      <c r="F293" s="45"/>
      <c r="G293" s="45"/>
      <c r="H293" s="45"/>
      <c r="I293" s="15"/>
      <c r="J293" s="54"/>
      <c r="K293" s="17"/>
      <c r="L293" s="54"/>
      <c r="M293" s="4"/>
      <c r="N293" s="4"/>
      <c r="O293" s="4"/>
    </row>
    <row r="294" spans="3:15" ht="15" hidden="1" x14ac:dyDescent="0.2">
      <c r="C294" s="44"/>
      <c r="D294" s="45"/>
      <c r="E294" s="45"/>
      <c r="F294" s="45"/>
      <c r="G294" s="45"/>
      <c r="H294" s="45"/>
      <c r="I294" s="15"/>
      <c r="J294" s="54"/>
      <c r="K294" s="17"/>
      <c r="L294" s="54"/>
      <c r="M294" s="4"/>
      <c r="N294" s="4"/>
      <c r="O294" s="4"/>
    </row>
    <row r="295" spans="3:15" ht="15" hidden="1" x14ac:dyDescent="0.2">
      <c r="C295" s="44"/>
      <c r="D295" s="45"/>
      <c r="E295" s="45"/>
      <c r="F295" s="45"/>
      <c r="G295" s="45"/>
      <c r="H295" s="45"/>
      <c r="I295" s="15"/>
      <c r="J295" s="54"/>
      <c r="K295" s="17"/>
      <c r="L295" s="54"/>
      <c r="M295" s="4"/>
      <c r="N295" s="4"/>
      <c r="O295" s="4"/>
    </row>
    <row r="296" spans="3:15" ht="15" hidden="1" x14ac:dyDescent="0.2">
      <c r="C296" s="44"/>
      <c r="D296" s="45"/>
      <c r="E296" s="45"/>
      <c r="F296" s="45"/>
      <c r="G296" s="45"/>
      <c r="H296" s="45"/>
      <c r="I296" s="15"/>
      <c r="J296" s="54"/>
      <c r="K296" s="17"/>
      <c r="L296" s="54"/>
      <c r="M296" s="4"/>
      <c r="N296" s="4"/>
      <c r="O296" s="4"/>
    </row>
    <row r="297" spans="3:15" ht="15" hidden="1" x14ac:dyDescent="0.2">
      <c r="C297" s="44"/>
      <c r="D297" s="45"/>
      <c r="E297" s="45"/>
      <c r="F297" s="45"/>
      <c r="G297" s="45"/>
      <c r="H297" s="45"/>
      <c r="I297" s="15"/>
      <c r="J297" s="54"/>
      <c r="K297" s="17"/>
      <c r="L297" s="54"/>
      <c r="M297" s="4"/>
      <c r="N297" s="4"/>
      <c r="O297" s="4"/>
    </row>
    <row r="298" spans="3:15" ht="15" hidden="1" x14ac:dyDescent="0.2">
      <c r="C298" s="44"/>
      <c r="D298" s="45"/>
      <c r="E298" s="45"/>
      <c r="F298" s="45"/>
      <c r="G298" s="45"/>
      <c r="H298" s="45"/>
      <c r="I298" s="15"/>
      <c r="J298" s="54"/>
      <c r="K298" s="17"/>
      <c r="L298" s="54"/>
      <c r="M298" s="4"/>
      <c r="N298" s="4"/>
      <c r="O298" s="4"/>
    </row>
    <row r="299" spans="3:15" ht="15" hidden="1" x14ac:dyDescent="0.2">
      <c r="C299" s="44"/>
      <c r="D299" s="45"/>
      <c r="E299" s="45"/>
      <c r="F299" s="45"/>
      <c r="G299" s="45"/>
      <c r="H299" s="45"/>
      <c r="I299" s="15"/>
      <c r="J299" s="54"/>
      <c r="K299" s="17"/>
      <c r="L299" s="54"/>
      <c r="M299" s="4"/>
      <c r="N299" s="4"/>
      <c r="O299" s="4"/>
    </row>
    <row r="300" spans="3:15" ht="15" hidden="1" x14ac:dyDescent="0.2">
      <c r="C300" s="44"/>
      <c r="D300" s="45"/>
      <c r="E300" s="45"/>
      <c r="F300" s="45"/>
      <c r="G300" s="45"/>
      <c r="H300" s="45"/>
      <c r="I300" s="15"/>
      <c r="J300" s="54"/>
      <c r="K300" s="17"/>
      <c r="L300" s="54"/>
      <c r="M300" s="4"/>
      <c r="N300" s="4"/>
      <c r="O300" s="4"/>
    </row>
    <row r="301" spans="3:15" ht="15" hidden="1" x14ac:dyDescent="0.2">
      <c r="C301" s="44"/>
      <c r="D301" s="45"/>
      <c r="E301" s="45"/>
      <c r="F301" s="45"/>
      <c r="G301" s="45"/>
      <c r="H301" s="45"/>
      <c r="I301" s="15"/>
      <c r="J301" s="54"/>
      <c r="K301" s="17"/>
      <c r="L301" s="54"/>
      <c r="M301" s="4"/>
      <c r="N301" s="4"/>
      <c r="O301" s="4"/>
    </row>
    <row r="302" spans="3:15" ht="15" hidden="1" x14ac:dyDescent="0.2">
      <c r="C302" s="44"/>
      <c r="D302" s="45"/>
      <c r="E302" s="45"/>
      <c r="F302" s="45"/>
      <c r="G302" s="45"/>
      <c r="H302" s="45"/>
      <c r="I302" s="15"/>
      <c r="J302" s="54"/>
      <c r="K302" s="17"/>
      <c r="L302" s="54"/>
      <c r="M302" s="4"/>
      <c r="N302" s="4"/>
      <c r="O302" s="4"/>
    </row>
    <row r="303" spans="3:15" ht="15" hidden="1" x14ac:dyDescent="0.2">
      <c r="C303" s="44"/>
      <c r="D303" s="45"/>
      <c r="E303" s="45"/>
      <c r="F303" s="45"/>
      <c r="G303" s="45"/>
      <c r="H303" s="45"/>
      <c r="I303" s="15"/>
      <c r="J303" s="54"/>
      <c r="K303" s="17"/>
      <c r="L303" s="54"/>
      <c r="M303" s="4"/>
      <c r="N303" s="4"/>
      <c r="O303" s="4"/>
    </row>
    <row r="304" spans="3:15" ht="15" hidden="1" x14ac:dyDescent="0.2">
      <c r="C304" s="44"/>
      <c r="D304" s="45"/>
      <c r="E304" s="45"/>
      <c r="F304" s="45"/>
      <c r="G304" s="45"/>
      <c r="H304" s="45"/>
      <c r="I304" s="15"/>
      <c r="J304" s="54"/>
      <c r="K304" s="17"/>
      <c r="L304" s="54"/>
      <c r="M304" s="4"/>
      <c r="N304" s="4"/>
      <c r="O304" s="4"/>
    </row>
    <row r="305" spans="2:15" ht="15" hidden="1" x14ac:dyDescent="0.2">
      <c r="C305" s="44"/>
      <c r="D305" s="45"/>
      <c r="E305" s="45"/>
      <c r="F305" s="45"/>
      <c r="G305" s="45"/>
      <c r="H305" s="45"/>
      <c r="I305" s="15"/>
      <c r="J305" s="54"/>
      <c r="K305" s="17"/>
      <c r="L305" s="54"/>
      <c r="M305" s="4"/>
      <c r="N305" s="4"/>
      <c r="O305" s="4"/>
    </row>
    <row r="306" spans="2:15" ht="15" hidden="1" x14ac:dyDescent="0.2">
      <c r="C306" s="44"/>
      <c r="D306" s="45"/>
      <c r="E306" s="45"/>
      <c r="F306" s="45"/>
      <c r="G306" s="45"/>
      <c r="H306" s="45"/>
      <c r="I306" s="15"/>
      <c r="J306" s="54"/>
      <c r="K306" s="17"/>
      <c r="L306" s="54"/>
      <c r="M306" s="4"/>
      <c r="N306" s="4"/>
      <c r="O306" s="4"/>
    </row>
    <row r="307" spans="2:15" ht="15" hidden="1" x14ac:dyDescent="0.2">
      <c r="C307" s="44"/>
      <c r="D307" s="45"/>
      <c r="E307" s="45"/>
      <c r="F307" s="45"/>
      <c r="G307" s="45"/>
      <c r="H307" s="45"/>
      <c r="I307" s="15"/>
      <c r="J307" s="54"/>
      <c r="K307" s="17"/>
      <c r="L307" s="54"/>
      <c r="M307" s="4"/>
      <c r="N307" s="4"/>
      <c r="O307" s="4"/>
    </row>
    <row r="308" spans="2:15" ht="15" hidden="1" x14ac:dyDescent="0.2">
      <c r="C308" s="44"/>
      <c r="D308" s="45"/>
      <c r="E308" s="45"/>
      <c r="F308" s="45"/>
      <c r="G308" s="45"/>
      <c r="H308" s="45"/>
      <c r="I308" s="15"/>
      <c r="J308" s="54"/>
      <c r="K308" s="17"/>
      <c r="L308" s="54"/>
      <c r="M308" s="4"/>
      <c r="N308" s="4"/>
      <c r="O308" s="4"/>
    </row>
    <row r="309" spans="2:15" ht="15" hidden="1" x14ac:dyDescent="0.2">
      <c r="C309" s="44"/>
      <c r="D309" s="45"/>
      <c r="E309" s="45"/>
      <c r="F309" s="45"/>
      <c r="G309" s="45"/>
      <c r="H309" s="45"/>
      <c r="I309" s="15"/>
      <c r="J309" s="54"/>
      <c r="K309" s="17"/>
      <c r="L309" s="54"/>
      <c r="M309" s="4"/>
      <c r="N309" s="4"/>
      <c r="O309" s="4"/>
    </row>
    <row r="310" spans="2:15" ht="15" x14ac:dyDescent="0.2"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4"/>
      <c r="N310" s="4"/>
      <c r="O310" s="4"/>
    </row>
    <row r="311" spans="2:15" ht="19.899999999999999" customHeight="1" x14ac:dyDescent="0.2">
      <c r="B311" s="30" t="s">
        <v>151</v>
      </c>
      <c r="C311" s="38" t="s">
        <v>152</v>
      </c>
      <c r="D311" s="38"/>
      <c r="E311" s="38"/>
      <c r="F311" s="38"/>
      <c r="G311" s="38"/>
      <c r="H311" s="38"/>
      <c r="I311" s="8"/>
      <c r="J311" s="39" t="s">
        <v>70</v>
      </c>
      <c r="K311" s="10"/>
      <c r="L311" s="39" t="s">
        <v>71</v>
      </c>
      <c r="M311" s="4"/>
      <c r="N311" s="4"/>
      <c r="O311" s="4"/>
    </row>
    <row r="312" spans="2:15" ht="14.45" customHeight="1" x14ac:dyDescent="0.2">
      <c r="C312" s="44"/>
      <c r="D312" s="45"/>
      <c r="E312" s="45"/>
      <c r="F312" s="45" t="s">
        <v>117</v>
      </c>
      <c r="G312" s="45"/>
      <c r="H312" s="45"/>
      <c r="I312" s="15"/>
      <c r="J312" s="54">
        <v>242473933.03000003</v>
      </c>
      <c r="K312" s="17"/>
      <c r="L312" s="54">
        <v>247771111.22999996</v>
      </c>
      <c r="M312" s="4"/>
      <c r="N312" s="4"/>
      <c r="O312" s="4"/>
    </row>
    <row r="313" spans="2:15" ht="14.45" customHeight="1" x14ac:dyDescent="0.2">
      <c r="C313" s="44"/>
      <c r="D313" s="45"/>
      <c r="E313" s="45"/>
      <c r="F313" s="45" t="s">
        <v>118</v>
      </c>
      <c r="G313" s="45"/>
      <c r="H313" s="45"/>
      <c r="I313" s="15"/>
      <c r="J313" s="54">
        <v>-6467796.0100000016</v>
      </c>
      <c r="K313" s="17"/>
      <c r="L313" s="54">
        <v>-8663499.9100000001</v>
      </c>
      <c r="M313" s="4"/>
      <c r="N313" s="4"/>
      <c r="O313" s="4"/>
    </row>
    <row r="314" spans="2:15" ht="14.45" customHeight="1" x14ac:dyDescent="0.2">
      <c r="C314" s="44"/>
      <c r="D314" s="45"/>
      <c r="E314" s="45"/>
      <c r="F314" s="45" t="s">
        <v>165</v>
      </c>
      <c r="G314" s="45"/>
      <c r="H314" s="45"/>
      <c r="I314" s="15"/>
      <c r="J314" s="54">
        <v>-1315396.3999999999</v>
      </c>
      <c r="K314" s="17"/>
      <c r="L314" s="54">
        <v>-1220875.3</v>
      </c>
      <c r="M314" s="4"/>
      <c r="N314" s="4"/>
      <c r="O314" s="4"/>
    </row>
    <row r="315" spans="2:15" ht="14.45" customHeight="1" x14ac:dyDescent="0.2">
      <c r="C315" s="44"/>
      <c r="D315" s="45"/>
      <c r="E315" s="45"/>
      <c r="F315" s="45" t="s">
        <v>120</v>
      </c>
      <c r="G315" s="45"/>
      <c r="H315" s="45"/>
      <c r="I315" s="15"/>
      <c r="J315" s="54">
        <v>-15843.150000000001</v>
      </c>
      <c r="K315" s="17"/>
      <c r="L315" s="54">
        <v>-14200.699999999999</v>
      </c>
      <c r="M315" s="4"/>
      <c r="N315" s="4"/>
      <c r="O315" s="4"/>
    </row>
    <row r="316" spans="2:15" ht="14.45" customHeight="1" x14ac:dyDescent="0.2">
      <c r="C316" s="44" t="s">
        <v>123</v>
      </c>
      <c r="D316" s="45"/>
      <c r="E316" s="45"/>
      <c r="F316" s="45"/>
      <c r="G316" s="45"/>
      <c r="H316" s="45"/>
      <c r="I316" s="15"/>
      <c r="J316" s="46">
        <v>234674897.47000009</v>
      </c>
      <c r="K316" s="17"/>
      <c r="L316" s="46">
        <v>237872535.31999993</v>
      </c>
      <c r="M316" s="4"/>
      <c r="N316" s="4"/>
      <c r="O316" s="4"/>
    </row>
    <row r="317" spans="2:15" ht="14.45" customHeight="1" x14ac:dyDescent="0.2">
      <c r="C317" s="44"/>
      <c r="D317" s="45"/>
      <c r="E317" s="45"/>
      <c r="F317" s="45" t="s">
        <v>124</v>
      </c>
      <c r="G317" s="45"/>
      <c r="H317" s="45"/>
      <c r="I317" s="15"/>
      <c r="J317" s="54">
        <v>-215443760.69999996</v>
      </c>
      <c r="K317" s="17"/>
      <c r="L317" s="54">
        <v>-209820694.35000002</v>
      </c>
      <c r="M317" s="4"/>
      <c r="N317" s="4"/>
      <c r="O317" s="4"/>
    </row>
    <row r="318" spans="2:15" ht="14.45" customHeight="1" x14ac:dyDescent="0.2">
      <c r="C318" s="44"/>
      <c r="D318" s="45"/>
      <c r="E318" s="45"/>
      <c r="F318" s="45" t="s">
        <v>129</v>
      </c>
      <c r="G318" s="45"/>
      <c r="H318" s="45"/>
      <c r="I318" s="15"/>
      <c r="J318" s="54">
        <v>-1639185.8000000005</v>
      </c>
      <c r="K318" s="17"/>
      <c r="L318" s="54">
        <v>-2032838.5299999996</v>
      </c>
      <c r="M318" s="4"/>
      <c r="N318" s="4"/>
      <c r="O318" s="4"/>
    </row>
    <row r="319" spans="2:15" ht="14.45" customHeight="1" x14ac:dyDescent="0.2">
      <c r="C319" s="44"/>
      <c r="D319" s="45"/>
      <c r="E319" s="45"/>
      <c r="F319" s="45" t="s">
        <v>168</v>
      </c>
      <c r="G319" s="45"/>
      <c r="H319" s="45"/>
      <c r="I319" s="15"/>
      <c r="J319" s="54">
        <v>937737.7</v>
      </c>
      <c r="K319" s="17"/>
      <c r="L319" s="54">
        <v>1005764.6299999999</v>
      </c>
      <c r="M319" s="4"/>
      <c r="N319" s="4"/>
      <c r="O319" s="4"/>
    </row>
    <row r="320" spans="2:15" ht="14.45" customHeight="1" x14ac:dyDescent="0.2">
      <c r="C320" s="44"/>
      <c r="D320" s="45"/>
      <c r="E320" s="45"/>
      <c r="F320" s="45" t="s">
        <v>130</v>
      </c>
      <c r="G320" s="45"/>
      <c r="H320" s="45"/>
      <c r="I320" s="15"/>
      <c r="J320" s="54">
        <v>-563123.58000000042</v>
      </c>
      <c r="K320" s="17"/>
      <c r="L320" s="54">
        <v>5799908.5999999987</v>
      </c>
      <c r="M320" s="4"/>
      <c r="N320" s="4"/>
      <c r="O320" s="4"/>
    </row>
    <row r="321" spans="3:15" ht="14.45" customHeight="1" x14ac:dyDescent="0.2">
      <c r="C321" s="44" t="s">
        <v>133</v>
      </c>
      <c r="D321" s="45"/>
      <c r="E321" s="45"/>
      <c r="F321" s="45"/>
      <c r="G321" s="45"/>
      <c r="H321" s="45"/>
      <c r="I321" s="15"/>
      <c r="J321" s="46">
        <v>-216708332.37999994</v>
      </c>
      <c r="K321" s="17"/>
      <c r="L321" s="46">
        <v>-205047859.64999995</v>
      </c>
      <c r="M321" s="4"/>
      <c r="N321" s="4"/>
      <c r="O321" s="4"/>
    </row>
    <row r="322" spans="3:15" ht="14.45" customHeight="1" x14ac:dyDescent="0.2">
      <c r="C322" s="44" t="s">
        <v>134</v>
      </c>
      <c r="D322" s="45"/>
      <c r="E322" s="45"/>
      <c r="F322" s="45"/>
      <c r="G322" s="45"/>
      <c r="H322" s="45"/>
      <c r="I322" s="15"/>
      <c r="J322" s="46">
        <v>17966565.090000153</v>
      </c>
      <c r="K322" s="17"/>
      <c r="L322" s="46">
        <v>32824675.669999987</v>
      </c>
      <c r="M322" s="4"/>
      <c r="N322" s="4"/>
      <c r="O322" s="4"/>
    </row>
    <row r="323" spans="3:15" ht="14.45" customHeight="1" x14ac:dyDescent="0.2">
      <c r="C323" s="44"/>
      <c r="D323" s="45"/>
      <c r="E323" s="45"/>
      <c r="F323" s="45" t="s">
        <v>135</v>
      </c>
      <c r="G323" s="45"/>
      <c r="H323" s="45"/>
      <c r="I323" s="15"/>
      <c r="J323" s="54">
        <v>-11371144.650000002</v>
      </c>
      <c r="K323" s="17"/>
      <c r="L323" s="54">
        <v>-11409197.91</v>
      </c>
      <c r="M323" s="4"/>
      <c r="N323" s="4"/>
      <c r="O323" s="4"/>
    </row>
    <row r="324" spans="3:15" ht="14.45" customHeight="1" x14ac:dyDescent="0.2">
      <c r="C324" s="44"/>
      <c r="D324" s="45"/>
      <c r="E324" s="45"/>
      <c r="F324" s="45" t="s">
        <v>175</v>
      </c>
      <c r="G324" s="45"/>
      <c r="H324" s="45"/>
      <c r="I324" s="15"/>
      <c r="J324" s="54">
        <v>-10751.56</v>
      </c>
      <c r="K324" s="17"/>
      <c r="L324" s="54">
        <v>-5649.12</v>
      </c>
      <c r="M324" s="4"/>
      <c r="N324" s="4"/>
      <c r="O324" s="4"/>
    </row>
    <row r="325" spans="3:15" ht="14.45" customHeight="1" x14ac:dyDescent="0.2">
      <c r="C325" s="44"/>
      <c r="D325" s="45"/>
      <c r="E325" s="45"/>
      <c r="F325" s="45" t="s">
        <v>136</v>
      </c>
      <c r="G325" s="45"/>
      <c r="H325" s="45"/>
      <c r="I325" s="15"/>
      <c r="J325" s="54">
        <v>-19807321.669999998</v>
      </c>
      <c r="K325" s="17"/>
      <c r="L325" s="54">
        <v>-18967384.449999992</v>
      </c>
      <c r="M325" s="4"/>
      <c r="N325" s="4"/>
      <c r="O325" s="4"/>
    </row>
    <row r="326" spans="3:15" ht="14.45" customHeight="1" x14ac:dyDescent="0.2">
      <c r="C326" s="44"/>
      <c r="D326" s="45"/>
      <c r="E326" s="45"/>
      <c r="F326" s="45" t="s">
        <v>137</v>
      </c>
      <c r="G326" s="45"/>
      <c r="H326" s="45"/>
      <c r="I326" s="15"/>
      <c r="J326" s="54">
        <v>-1035548.4100000003</v>
      </c>
      <c r="K326" s="17"/>
      <c r="L326" s="54">
        <v>-832857.25</v>
      </c>
      <c r="M326" s="4"/>
      <c r="N326" s="4"/>
      <c r="O326" s="4"/>
    </row>
    <row r="327" spans="3:15" ht="14.45" customHeight="1" x14ac:dyDescent="0.2">
      <c r="C327" s="44"/>
      <c r="D327" s="45"/>
      <c r="E327" s="45"/>
      <c r="F327" s="45" t="s">
        <v>138</v>
      </c>
      <c r="G327" s="45"/>
      <c r="H327" s="45"/>
      <c r="I327" s="15"/>
      <c r="J327" s="54">
        <v>-3775695.4699999997</v>
      </c>
      <c r="K327" s="17"/>
      <c r="L327" s="54">
        <v>-4019140.25</v>
      </c>
      <c r="M327" s="4"/>
      <c r="N327" s="4"/>
      <c r="O327" s="4"/>
    </row>
    <row r="328" spans="3:15" ht="14.45" customHeight="1" x14ac:dyDescent="0.2">
      <c r="C328" s="44"/>
      <c r="D328" s="45"/>
      <c r="E328" s="45"/>
      <c r="F328" s="45" t="s">
        <v>139</v>
      </c>
      <c r="G328" s="45"/>
      <c r="H328" s="45"/>
      <c r="I328" s="15"/>
      <c r="J328" s="54">
        <v>-887957.04000000015</v>
      </c>
      <c r="K328" s="17"/>
      <c r="L328" s="54">
        <v>-1131138.6099999999</v>
      </c>
      <c r="M328" s="4"/>
      <c r="N328" s="4"/>
      <c r="O328" s="4"/>
    </row>
    <row r="329" spans="3:15" ht="14.45" customHeight="1" x14ac:dyDescent="0.2">
      <c r="C329" s="44" t="s">
        <v>140</v>
      </c>
      <c r="D329" s="45"/>
      <c r="E329" s="45"/>
      <c r="F329" s="45"/>
      <c r="G329" s="45"/>
      <c r="H329" s="45"/>
      <c r="I329" s="15"/>
      <c r="J329" s="46">
        <v>-36888418.799999997</v>
      </c>
      <c r="K329" s="17"/>
      <c r="L329" s="46">
        <v>-36365367.590000026</v>
      </c>
      <c r="M329" s="4"/>
      <c r="N329" s="4"/>
      <c r="O329" s="4"/>
    </row>
    <row r="330" spans="3:15" ht="14.45" customHeight="1" x14ac:dyDescent="0.2">
      <c r="C330" s="44" t="s">
        <v>141</v>
      </c>
      <c r="D330" s="45"/>
      <c r="E330" s="45"/>
      <c r="F330" s="45"/>
      <c r="G330" s="45"/>
      <c r="H330" s="45"/>
      <c r="I330" s="15"/>
      <c r="J330" s="46">
        <v>-253596751.17999995</v>
      </c>
      <c r="K330" s="17"/>
      <c r="L330" s="46">
        <v>-241413227.23999998</v>
      </c>
      <c r="M330" s="4"/>
      <c r="N330" s="4"/>
      <c r="O330" s="4"/>
    </row>
    <row r="331" spans="3:15" ht="14.45" customHeight="1" x14ac:dyDescent="0.2">
      <c r="C331" s="44" t="s">
        <v>142</v>
      </c>
      <c r="D331" s="45"/>
      <c r="E331" s="45"/>
      <c r="F331" s="45"/>
      <c r="G331" s="45"/>
      <c r="H331" s="45"/>
      <c r="I331" s="15"/>
      <c r="J331" s="46">
        <v>-18921853.709999844</v>
      </c>
      <c r="K331" s="17"/>
      <c r="L331" s="46">
        <v>-3540691.920000039</v>
      </c>
      <c r="M331" s="4"/>
      <c r="N331" s="4"/>
      <c r="O331" s="4"/>
    </row>
    <row r="332" spans="3:15" ht="14.45" customHeight="1" x14ac:dyDescent="0.2">
      <c r="C332" s="44"/>
      <c r="D332" s="45"/>
      <c r="E332" s="45"/>
      <c r="F332" s="45" t="s">
        <v>143</v>
      </c>
      <c r="G332" s="45"/>
      <c r="H332" s="45"/>
      <c r="I332" s="15"/>
      <c r="J332" s="54">
        <v>189017.52000000002</v>
      </c>
      <c r="K332" s="17"/>
      <c r="L332" s="54">
        <v>247282.81000000006</v>
      </c>
      <c r="M332" s="4"/>
      <c r="N332" s="4"/>
      <c r="O332" s="4"/>
    </row>
    <row r="333" spans="3:15" ht="14.45" customHeight="1" x14ac:dyDescent="0.2">
      <c r="C333" s="44"/>
      <c r="D333" s="45"/>
      <c r="E333" s="45"/>
      <c r="F333" s="45" t="s">
        <v>144</v>
      </c>
      <c r="G333" s="45"/>
      <c r="H333" s="45"/>
      <c r="I333" s="15"/>
      <c r="J333" s="54">
        <v>-405461.24000000005</v>
      </c>
      <c r="K333" s="17"/>
      <c r="L333" s="54">
        <v>-387465.79999999993</v>
      </c>
      <c r="M333" s="4"/>
      <c r="N333" s="4"/>
      <c r="O333" s="4"/>
    </row>
    <row r="334" spans="3:15" ht="14.45" customHeight="1" x14ac:dyDescent="0.2">
      <c r="C334" s="44"/>
      <c r="D334" s="45"/>
      <c r="E334" s="45"/>
      <c r="F334" s="45" t="s">
        <v>145</v>
      </c>
      <c r="G334" s="45"/>
      <c r="H334" s="45"/>
      <c r="I334" s="15"/>
      <c r="J334" s="54">
        <v>9514618.6300000008</v>
      </c>
      <c r="K334" s="17"/>
      <c r="L334" s="54">
        <v>28064906.709999997</v>
      </c>
      <c r="M334" s="4"/>
      <c r="N334" s="4"/>
      <c r="O334" s="4"/>
    </row>
    <row r="335" spans="3:15" ht="14.45" customHeight="1" x14ac:dyDescent="0.2">
      <c r="C335" s="44" t="s">
        <v>146</v>
      </c>
      <c r="D335" s="45"/>
      <c r="E335" s="45"/>
      <c r="F335" s="45"/>
      <c r="G335" s="45"/>
      <c r="H335" s="45"/>
      <c r="I335" s="15"/>
      <c r="J335" s="46">
        <v>9298174.910000002</v>
      </c>
      <c r="K335" s="17"/>
      <c r="L335" s="46">
        <v>27924723.719999991</v>
      </c>
      <c r="M335" s="4"/>
      <c r="N335" s="4"/>
      <c r="O335" s="4"/>
    </row>
    <row r="336" spans="3:15" ht="14.45" customHeight="1" x14ac:dyDescent="0.2">
      <c r="C336" s="44"/>
      <c r="D336" s="45"/>
      <c r="E336" s="45"/>
      <c r="F336" s="45" t="s">
        <v>147</v>
      </c>
      <c r="G336" s="45"/>
      <c r="H336" s="45"/>
      <c r="I336" s="15"/>
      <c r="J336" s="54">
        <v>7704.1399999999994</v>
      </c>
      <c r="K336" s="17"/>
      <c r="L336" s="54">
        <v>-13787.85</v>
      </c>
      <c r="M336" s="4"/>
      <c r="N336" s="4"/>
      <c r="O336" s="4"/>
    </row>
    <row r="337" spans="3:15" ht="14.45" customHeight="1" x14ac:dyDescent="0.2">
      <c r="C337" s="44"/>
      <c r="D337" s="45"/>
      <c r="E337" s="45"/>
      <c r="F337" s="45" t="s">
        <v>148</v>
      </c>
      <c r="G337" s="45"/>
      <c r="H337" s="45"/>
      <c r="I337" s="15"/>
      <c r="J337" s="54">
        <v>-5638.96</v>
      </c>
      <c r="K337" s="17"/>
      <c r="L337" s="54">
        <v>-5715.59</v>
      </c>
      <c r="M337" s="4"/>
      <c r="N337" s="4"/>
      <c r="O337" s="4"/>
    </row>
    <row r="338" spans="3:15" ht="14.45" customHeight="1" x14ac:dyDescent="0.2">
      <c r="C338" s="44" t="s">
        <v>149</v>
      </c>
      <c r="D338" s="45"/>
      <c r="E338" s="45"/>
      <c r="F338" s="45"/>
      <c r="G338" s="45"/>
      <c r="H338" s="45"/>
      <c r="I338" s="15"/>
      <c r="J338" s="46">
        <v>9300240.0900000017</v>
      </c>
      <c r="K338" s="17"/>
      <c r="L338" s="46">
        <v>27905220.27999999</v>
      </c>
      <c r="M338" s="4"/>
      <c r="N338" s="4"/>
      <c r="O338" s="4"/>
    </row>
    <row r="339" spans="3:15" ht="14.45" customHeight="1" x14ac:dyDescent="0.2">
      <c r="C339" s="44" t="s">
        <v>150</v>
      </c>
      <c r="D339" s="45"/>
      <c r="E339" s="45"/>
      <c r="F339" s="45"/>
      <c r="G339" s="45"/>
      <c r="H339" s="45"/>
      <c r="I339" s="15"/>
      <c r="J339" s="46">
        <v>-9621613.6199998427</v>
      </c>
      <c r="K339" s="17"/>
      <c r="L339" s="46">
        <v>24364528.359999951</v>
      </c>
      <c r="M339" s="4"/>
      <c r="N339" s="4"/>
      <c r="O339" s="4"/>
    </row>
    <row r="340" spans="3:15" ht="14.45" hidden="1" customHeight="1" x14ac:dyDescent="0.2">
      <c r="C340" s="44"/>
      <c r="D340" s="45"/>
      <c r="E340" s="45"/>
      <c r="F340" s="45"/>
      <c r="G340" s="45"/>
      <c r="H340" s="45"/>
      <c r="I340" s="15"/>
      <c r="J340" s="54"/>
      <c r="K340" s="17"/>
      <c r="L340" s="54"/>
      <c r="M340" s="4"/>
      <c r="N340" s="4"/>
      <c r="O340" s="4"/>
    </row>
    <row r="341" spans="3:15" ht="14.45" hidden="1" customHeight="1" x14ac:dyDescent="0.2">
      <c r="C341" s="44"/>
      <c r="D341" s="45"/>
      <c r="E341" s="45"/>
      <c r="F341" s="45"/>
      <c r="G341" s="45"/>
      <c r="H341" s="45"/>
      <c r="I341" s="15"/>
      <c r="J341" s="54"/>
      <c r="K341" s="17"/>
      <c r="L341" s="54"/>
      <c r="M341" s="4"/>
      <c r="N341" s="4"/>
      <c r="O341" s="4"/>
    </row>
    <row r="342" spans="3:15" ht="14.45" hidden="1" customHeight="1" x14ac:dyDescent="0.2">
      <c r="C342" s="44"/>
      <c r="D342" s="45"/>
      <c r="E342" s="45"/>
      <c r="F342" s="45"/>
      <c r="G342" s="45"/>
      <c r="H342" s="45"/>
      <c r="I342" s="15"/>
      <c r="J342" s="54"/>
      <c r="K342" s="17"/>
      <c r="L342" s="54"/>
      <c r="M342" s="4"/>
      <c r="N342" s="4"/>
      <c r="O342" s="4"/>
    </row>
    <row r="343" spans="3:15" ht="14.45" hidden="1" customHeight="1" x14ac:dyDescent="0.2">
      <c r="C343" s="44"/>
      <c r="D343" s="45"/>
      <c r="E343" s="45"/>
      <c r="F343" s="45"/>
      <c r="G343" s="45"/>
      <c r="H343" s="45"/>
      <c r="I343" s="15"/>
      <c r="J343" s="54"/>
      <c r="K343" s="17"/>
      <c r="L343" s="54"/>
      <c r="M343" s="4"/>
      <c r="N343" s="4"/>
      <c r="O343" s="4"/>
    </row>
    <row r="344" spans="3:15" ht="14.45" hidden="1" customHeight="1" x14ac:dyDescent="0.2">
      <c r="C344" s="44"/>
      <c r="D344" s="45"/>
      <c r="E344" s="45"/>
      <c r="F344" s="45"/>
      <c r="G344" s="45"/>
      <c r="H344" s="45"/>
      <c r="I344" s="15"/>
      <c r="J344" s="54"/>
      <c r="K344" s="17"/>
      <c r="L344" s="54"/>
      <c r="M344" s="4"/>
      <c r="N344" s="4"/>
      <c r="O344" s="4"/>
    </row>
    <row r="345" spans="3:15" ht="14.45" hidden="1" customHeight="1" x14ac:dyDescent="0.2">
      <c r="C345" s="44"/>
      <c r="D345" s="45"/>
      <c r="E345" s="45"/>
      <c r="F345" s="45"/>
      <c r="G345" s="45"/>
      <c r="H345" s="45"/>
      <c r="I345" s="15"/>
      <c r="J345" s="54"/>
      <c r="K345" s="17"/>
      <c r="L345" s="54"/>
      <c r="M345" s="4"/>
      <c r="N345" s="4"/>
      <c r="O345" s="4"/>
    </row>
    <row r="346" spans="3:15" ht="14.45" hidden="1" customHeight="1" x14ac:dyDescent="0.2">
      <c r="C346" s="44"/>
      <c r="D346" s="45"/>
      <c r="E346" s="45"/>
      <c r="F346" s="45"/>
      <c r="G346" s="45"/>
      <c r="H346" s="45"/>
      <c r="I346" s="15"/>
      <c r="J346" s="54"/>
      <c r="K346" s="17"/>
      <c r="L346" s="54"/>
      <c r="M346" s="4"/>
      <c r="N346" s="4"/>
      <c r="O346" s="4"/>
    </row>
    <row r="347" spans="3:15" ht="14.45" hidden="1" customHeight="1" x14ac:dyDescent="0.2">
      <c r="C347" s="44"/>
      <c r="D347" s="45"/>
      <c r="E347" s="45"/>
      <c r="F347" s="45"/>
      <c r="G347" s="45"/>
      <c r="H347" s="45"/>
      <c r="I347" s="15"/>
      <c r="J347" s="54"/>
      <c r="K347" s="17"/>
      <c r="L347" s="54"/>
      <c r="M347" s="4"/>
      <c r="N347" s="4"/>
      <c r="O347" s="4"/>
    </row>
    <row r="348" spans="3:15" ht="14.45" hidden="1" customHeight="1" x14ac:dyDescent="0.2">
      <c r="C348" s="44"/>
      <c r="D348" s="45"/>
      <c r="E348" s="45"/>
      <c r="F348" s="45"/>
      <c r="G348" s="45"/>
      <c r="H348" s="45"/>
      <c r="I348" s="15"/>
      <c r="J348" s="54"/>
      <c r="K348" s="17"/>
      <c r="L348" s="54"/>
      <c r="M348" s="4"/>
      <c r="N348" s="4"/>
      <c r="O348" s="4"/>
    </row>
    <row r="349" spans="3:15" ht="14.45" hidden="1" customHeight="1" x14ac:dyDescent="0.2">
      <c r="C349" s="44"/>
      <c r="D349" s="45"/>
      <c r="E349" s="45"/>
      <c r="F349" s="45"/>
      <c r="G349" s="45"/>
      <c r="H349" s="45"/>
      <c r="I349" s="15"/>
      <c r="J349" s="54"/>
      <c r="K349" s="17"/>
      <c r="L349" s="54"/>
      <c r="M349" s="4"/>
      <c r="N349" s="4"/>
      <c r="O349" s="4"/>
    </row>
    <row r="350" spans="3:15" ht="14.45" hidden="1" customHeight="1" x14ac:dyDescent="0.2">
      <c r="C350" s="44"/>
      <c r="D350" s="45"/>
      <c r="E350" s="45"/>
      <c r="F350" s="45"/>
      <c r="G350" s="45"/>
      <c r="H350" s="45"/>
      <c r="I350" s="15"/>
      <c r="J350" s="54"/>
      <c r="K350" s="17"/>
      <c r="L350" s="54"/>
      <c r="M350" s="4"/>
      <c r="N350" s="4"/>
      <c r="O350" s="4"/>
    </row>
    <row r="351" spans="3:15" ht="14.45" hidden="1" customHeight="1" x14ac:dyDescent="0.2">
      <c r="C351" s="44"/>
      <c r="D351" s="45"/>
      <c r="E351" s="45"/>
      <c r="F351" s="45"/>
      <c r="G351" s="45"/>
      <c r="H351" s="45"/>
      <c r="I351" s="15"/>
      <c r="J351" s="54"/>
      <c r="K351" s="17"/>
      <c r="L351" s="54"/>
      <c r="M351" s="4"/>
      <c r="N351" s="4"/>
      <c r="O351" s="4"/>
    </row>
    <row r="352" spans="3:15" ht="14.45" hidden="1" customHeight="1" x14ac:dyDescent="0.2">
      <c r="C352" s="44"/>
      <c r="D352" s="45"/>
      <c r="E352" s="45"/>
      <c r="F352" s="45"/>
      <c r="G352" s="45"/>
      <c r="H352" s="45"/>
      <c r="I352" s="15"/>
      <c r="J352" s="54"/>
      <c r="K352" s="17"/>
      <c r="L352" s="54"/>
      <c r="M352" s="4"/>
      <c r="N352" s="4"/>
      <c r="O352" s="4"/>
    </row>
    <row r="353" spans="3:15" ht="14.45" hidden="1" customHeight="1" x14ac:dyDescent="0.2">
      <c r="C353" s="44"/>
      <c r="D353" s="45"/>
      <c r="E353" s="45"/>
      <c r="F353" s="45"/>
      <c r="G353" s="45"/>
      <c r="H353" s="45"/>
      <c r="I353" s="15"/>
      <c r="J353" s="54"/>
      <c r="K353" s="17"/>
      <c r="L353" s="54"/>
      <c r="M353" s="4"/>
      <c r="N353" s="4"/>
      <c r="O353" s="4"/>
    </row>
    <row r="354" spans="3:15" ht="14.45" hidden="1" customHeight="1" x14ac:dyDescent="0.2">
      <c r="C354" s="44"/>
      <c r="D354" s="45"/>
      <c r="E354" s="45"/>
      <c r="F354" s="45"/>
      <c r="G354" s="45"/>
      <c r="H354" s="45"/>
      <c r="I354" s="15"/>
      <c r="J354" s="54"/>
      <c r="K354" s="17"/>
      <c r="L354" s="54"/>
      <c r="M354" s="4"/>
      <c r="N354" s="4"/>
      <c r="O354" s="4"/>
    </row>
    <row r="355" spans="3:15" ht="14.45" hidden="1" customHeight="1" x14ac:dyDescent="0.2">
      <c r="C355" s="44"/>
      <c r="D355" s="45"/>
      <c r="E355" s="45"/>
      <c r="F355" s="45"/>
      <c r="G355" s="45"/>
      <c r="H355" s="45"/>
      <c r="I355" s="15"/>
      <c r="J355" s="54"/>
      <c r="K355" s="17"/>
      <c r="L355" s="54"/>
      <c r="M355" s="4"/>
      <c r="N355" s="4"/>
      <c r="O355" s="4"/>
    </row>
    <row r="356" spans="3:15" ht="14.45" hidden="1" customHeight="1" x14ac:dyDescent="0.2">
      <c r="C356" s="44"/>
      <c r="D356" s="45"/>
      <c r="E356" s="45"/>
      <c r="F356" s="45"/>
      <c r="G356" s="45"/>
      <c r="H356" s="45"/>
      <c r="I356" s="15"/>
      <c r="J356" s="54"/>
      <c r="K356" s="17"/>
      <c r="L356" s="54"/>
      <c r="M356" s="4"/>
      <c r="N356" s="4"/>
      <c r="O356" s="4"/>
    </row>
    <row r="357" spans="3:15" ht="14.45" hidden="1" customHeight="1" x14ac:dyDescent="0.2">
      <c r="C357" s="44"/>
      <c r="D357" s="45"/>
      <c r="E357" s="45"/>
      <c r="F357" s="45"/>
      <c r="G357" s="45"/>
      <c r="H357" s="45"/>
      <c r="I357" s="15"/>
      <c r="J357" s="54"/>
      <c r="K357" s="17"/>
      <c r="L357" s="54"/>
      <c r="M357" s="4"/>
      <c r="N357" s="4"/>
      <c r="O357" s="4"/>
    </row>
    <row r="358" spans="3:15" ht="14.45" hidden="1" customHeight="1" x14ac:dyDescent="0.2">
      <c r="C358" s="44"/>
      <c r="D358" s="45"/>
      <c r="E358" s="45"/>
      <c r="F358" s="45"/>
      <c r="G358" s="45"/>
      <c r="H358" s="45"/>
      <c r="I358" s="15"/>
      <c r="J358" s="54"/>
      <c r="K358" s="17"/>
      <c r="L358" s="54"/>
      <c r="M358" s="4"/>
      <c r="N358" s="4"/>
      <c r="O358" s="4"/>
    </row>
    <row r="359" spans="3:15" ht="14.45" hidden="1" customHeight="1" x14ac:dyDescent="0.2">
      <c r="C359" s="44"/>
      <c r="D359" s="45"/>
      <c r="E359" s="45"/>
      <c r="F359" s="45"/>
      <c r="G359" s="45"/>
      <c r="H359" s="45"/>
      <c r="I359" s="15"/>
      <c r="J359" s="54"/>
      <c r="K359" s="17"/>
      <c r="L359" s="54"/>
      <c r="M359" s="4"/>
      <c r="N359" s="4"/>
      <c r="O359" s="4"/>
    </row>
    <row r="360" spans="3:15" ht="14.45" hidden="1" customHeight="1" x14ac:dyDescent="0.2">
      <c r="C360" s="44"/>
      <c r="D360" s="45"/>
      <c r="E360" s="45"/>
      <c r="F360" s="45"/>
      <c r="G360" s="45"/>
      <c r="H360" s="45"/>
      <c r="I360" s="15"/>
      <c r="J360" s="54"/>
      <c r="K360" s="17"/>
      <c r="L360" s="54"/>
      <c r="M360" s="4"/>
      <c r="N360" s="4"/>
      <c r="O360" s="4"/>
    </row>
    <row r="361" spans="3:15" ht="14.45" hidden="1" customHeight="1" x14ac:dyDescent="0.2">
      <c r="C361" s="44"/>
      <c r="D361" s="45"/>
      <c r="E361" s="45"/>
      <c r="F361" s="45"/>
      <c r="G361" s="45"/>
      <c r="H361" s="45"/>
      <c r="I361" s="15"/>
      <c r="J361" s="54"/>
      <c r="K361" s="17"/>
      <c r="L361" s="54"/>
      <c r="M361" s="4"/>
      <c r="N361" s="4"/>
      <c r="O361" s="4"/>
    </row>
    <row r="362" spans="3:15" ht="14.45" hidden="1" customHeight="1" x14ac:dyDescent="0.2">
      <c r="C362" s="44"/>
      <c r="D362" s="45"/>
      <c r="E362" s="45"/>
      <c r="F362" s="45"/>
      <c r="G362" s="45"/>
      <c r="H362" s="45"/>
      <c r="I362" s="15"/>
      <c r="J362" s="54"/>
      <c r="K362" s="17"/>
      <c r="L362" s="54"/>
      <c r="M362" s="4"/>
      <c r="N362" s="4"/>
      <c r="O362" s="4"/>
    </row>
    <row r="363" spans="3:15" ht="14.45" hidden="1" customHeight="1" x14ac:dyDescent="0.2">
      <c r="C363" s="44"/>
      <c r="D363" s="45"/>
      <c r="E363" s="45"/>
      <c r="F363" s="45"/>
      <c r="G363" s="45"/>
      <c r="H363" s="45"/>
      <c r="I363" s="15"/>
      <c r="J363" s="54"/>
      <c r="K363" s="17"/>
      <c r="L363" s="54"/>
      <c r="M363" s="4"/>
      <c r="N363" s="4"/>
      <c r="O363" s="4"/>
    </row>
    <row r="364" spans="3:15" ht="14.45" hidden="1" customHeight="1" x14ac:dyDescent="0.2">
      <c r="C364" s="44"/>
      <c r="D364" s="45"/>
      <c r="E364" s="45"/>
      <c r="F364" s="45"/>
      <c r="G364" s="45"/>
      <c r="H364" s="45"/>
      <c r="I364" s="15"/>
      <c r="J364" s="54"/>
      <c r="K364" s="17"/>
      <c r="L364" s="54"/>
      <c r="M364" s="4"/>
      <c r="N364" s="4"/>
      <c r="O364" s="4"/>
    </row>
    <row r="365" spans="3:15" ht="14.45" hidden="1" customHeight="1" x14ac:dyDescent="0.2">
      <c r="C365" s="44"/>
      <c r="D365" s="45"/>
      <c r="E365" s="45"/>
      <c r="F365" s="45"/>
      <c r="G365" s="45"/>
      <c r="H365" s="45"/>
      <c r="I365" s="15"/>
      <c r="J365" s="54"/>
      <c r="K365" s="17"/>
      <c r="L365" s="54"/>
      <c r="M365" s="4"/>
      <c r="N365" s="4"/>
      <c r="O365" s="4"/>
    </row>
    <row r="366" spans="3:15" ht="14.45" hidden="1" customHeight="1" x14ac:dyDescent="0.2">
      <c r="C366" s="44"/>
      <c r="D366" s="45"/>
      <c r="E366" s="45"/>
      <c r="F366" s="45"/>
      <c r="G366" s="45"/>
      <c r="H366" s="45"/>
      <c r="I366" s="15"/>
      <c r="J366" s="54"/>
      <c r="K366" s="17"/>
      <c r="L366" s="54"/>
      <c r="M366" s="4"/>
      <c r="N366" s="4"/>
      <c r="O366" s="4"/>
    </row>
    <row r="367" spans="3:15" ht="14.45" hidden="1" customHeight="1" x14ac:dyDescent="0.2">
      <c r="C367" s="44"/>
      <c r="D367" s="45"/>
      <c r="E367" s="45"/>
      <c r="F367" s="45"/>
      <c r="G367" s="45"/>
      <c r="H367" s="45"/>
      <c r="I367" s="15"/>
      <c r="J367" s="54"/>
      <c r="K367" s="17"/>
      <c r="L367" s="54"/>
      <c r="M367" s="4"/>
      <c r="N367" s="4"/>
      <c r="O367" s="4"/>
    </row>
    <row r="368" spans="3:15" ht="14.45" hidden="1" customHeight="1" x14ac:dyDescent="0.2">
      <c r="C368" s="44"/>
      <c r="D368" s="45"/>
      <c r="E368" s="45"/>
      <c r="F368" s="45"/>
      <c r="G368" s="45"/>
      <c r="H368" s="45"/>
      <c r="I368" s="15"/>
      <c r="J368" s="54"/>
      <c r="K368" s="17"/>
      <c r="L368" s="54"/>
      <c r="M368" s="4"/>
      <c r="N368" s="4"/>
      <c r="O368" s="4"/>
    </row>
    <row r="369" spans="3:15" ht="14.45" hidden="1" customHeight="1" x14ac:dyDescent="0.2">
      <c r="C369" s="44"/>
      <c r="D369" s="45"/>
      <c r="E369" s="45"/>
      <c r="F369" s="45"/>
      <c r="G369" s="45"/>
      <c r="H369" s="45"/>
      <c r="I369" s="15"/>
      <c r="J369" s="54"/>
      <c r="K369" s="17"/>
      <c r="L369" s="54"/>
      <c r="M369" s="4"/>
      <c r="N369" s="4"/>
      <c r="O369" s="4"/>
    </row>
    <row r="370" spans="3:15" ht="14.45" hidden="1" customHeight="1" x14ac:dyDescent="0.2">
      <c r="C370" s="44"/>
      <c r="D370" s="45"/>
      <c r="E370" s="45"/>
      <c r="F370" s="45"/>
      <c r="G370" s="45"/>
      <c r="H370" s="45"/>
      <c r="I370" s="15"/>
      <c r="J370" s="54"/>
      <c r="K370" s="17"/>
      <c r="L370" s="54"/>
      <c r="M370" s="4"/>
      <c r="N370" s="4"/>
      <c r="O370" s="4"/>
    </row>
    <row r="371" spans="3:15" ht="14.45" hidden="1" customHeight="1" x14ac:dyDescent="0.2">
      <c r="C371" s="44"/>
      <c r="D371" s="45"/>
      <c r="E371" s="45"/>
      <c r="F371" s="45"/>
      <c r="G371" s="45"/>
      <c r="H371" s="45"/>
      <c r="I371" s="15"/>
      <c r="J371" s="54"/>
      <c r="K371" s="17"/>
      <c r="L371" s="54"/>
      <c r="M371" s="4"/>
      <c r="N371" s="4"/>
      <c r="O371" s="4"/>
    </row>
    <row r="372" spans="3:15" ht="14.45" hidden="1" customHeight="1" x14ac:dyDescent="0.2">
      <c r="C372" s="44"/>
      <c r="D372" s="45"/>
      <c r="E372" s="45"/>
      <c r="F372" s="45"/>
      <c r="G372" s="45"/>
      <c r="H372" s="45"/>
      <c r="I372" s="15"/>
      <c r="J372" s="54"/>
      <c r="K372" s="17"/>
      <c r="L372" s="54"/>
      <c r="M372" s="4"/>
      <c r="N372" s="4"/>
      <c r="O372" s="4"/>
    </row>
    <row r="373" spans="3:15" ht="14.45" hidden="1" customHeight="1" x14ac:dyDescent="0.2">
      <c r="C373" s="44"/>
      <c r="D373" s="45"/>
      <c r="E373" s="45"/>
      <c r="F373" s="45"/>
      <c r="G373" s="45"/>
      <c r="H373" s="45"/>
      <c r="I373" s="15"/>
      <c r="J373" s="54"/>
      <c r="K373" s="17"/>
      <c r="L373" s="54"/>
      <c r="M373" s="4"/>
      <c r="N373" s="4"/>
      <c r="O373" s="4"/>
    </row>
    <row r="374" spans="3:15" ht="14.45" hidden="1" customHeight="1" x14ac:dyDescent="0.2">
      <c r="C374" s="44"/>
      <c r="D374" s="45"/>
      <c r="E374" s="45"/>
      <c r="F374" s="45"/>
      <c r="G374" s="45"/>
      <c r="H374" s="45"/>
      <c r="I374" s="15"/>
      <c r="J374" s="54"/>
      <c r="K374" s="17"/>
      <c r="L374" s="54"/>
      <c r="M374" s="4"/>
      <c r="N374" s="4"/>
      <c r="O374" s="4"/>
    </row>
    <row r="375" spans="3:15" ht="14.45" hidden="1" customHeight="1" x14ac:dyDescent="0.2">
      <c r="C375" s="44"/>
      <c r="D375" s="45"/>
      <c r="E375" s="45"/>
      <c r="F375" s="45"/>
      <c r="G375" s="45"/>
      <c r="H375" s="45"/>
      <c r="I375" s="15"/>
      <c r="J375" s="54"/>
      <c r="K375" s="17"/>
      <c r="L375" s="54"/>
      <c r="M375" s="4"/>
      <c r="N375" s="4"/>
      <c r="O375" s="4"/>
    </row>
    <row r="376" spans="3:15" ht="14.45" hidden="1" customHeight="1" x14ac:dyDescent="0.2">
      <c r="C376" s="44"/>
      <c r="D376" s="45"/>
      <c r="E376" s="45"/>
      <c r="F376" s="45"/>
      <c r="G376" s="45"/>
      <c r="H376" s="45"/>
      <c r="I376" s="15"/>
      <c r="J376" s="54"/>
      <c r="K376" s="17"/>
      <c r="L376" s="54"/>
      <c r="M376" s="4"/>
      <c r="N376" s="4"/>
      <c r="O376" s="4"/>
    </row>
    <row r="377" spans="3:15" ht="14.45" hidden="1" customHeight="1" x14ac:dyDescent="0.2">
      <c r="C377" s="44"/>
      <c r="D377" s="45"/>
      <c r="E377" s="45"/>
      <c r="F377" s="45"/>
      <c r="G377" s="45"/>
      <c r="H377" s="45"/>
      <c r="I377" s="15"/>
      <c r="J377" s="54"/>
      <c r="K377" s="17"/>
      <c r="L377" s="54"/>
      <c r="M377" s="4"/>
      <c r="N377" s="4"/>
      <c r="O377" s="4"/>
    </row>
    <row r="378" spans="3:15" ht="14.45" hidden="1" customHeight="1" x14ac:dyDescent="0.2">
      <c r="C378" s="44"/>
      <c r="D378" s="45"/>
      <c r="E378" s="45"/>
      <c r="F378" s="45"/>
      <c r="G378" s="45"/>
      <c r="H378" s="45"/>
      <c r="I378" s="15"/>
      <c r="J378" s="54"/>
      <c r="K378" s="17"/>
      <c r="L378" s="54"/>
      <c r="M378" s="4"/>
      <c r="N378" s="4"/>
      <c r="O378" s="4"/>
    </row>
    <row r="379" spans="3:15" ht="14.45" hidden="1" customHeight="1" x14ac:dyDescent="0.2">
      <c r="C379" s="44"/>
      <c r="D379" s="45"/>
      <c r="E379" s="45"/>
      <c r="F379" s="45"/>
      <c r="G379" s="45"/>
      <c r="H379" s="45"/>
      <c r="I379" s="15"/>
      <c r="J379" s="54"/>
      <c r="K379" s="17"/>
      <c r="L379" s="54"/>
      <c r="M379" s="4"/>
      <c r="N379" s="4"/>
      <c r="O379" s="4"/>
    </row>
    <row r="380" spans="3:15" ht="14.45" hidden="1" customHeight="1" x14ac:dyDescent="0.2">
      <c r="C380" s="44"/>
      <c r="D380" s="45"/>
      <c r="E380" s="45"/>
      <c r="F380" s="45"/>
      <c r="G380" s="45"/>
      <c r="H380" s="45"/>
      <c r="I380" s="15"/>
      <c r="J380" s="54"/>
      <c r="K380" s="17"/>
      <c r="L380" s="54"/>
      <c r="M380" s="4"/>
      <c r="N380" s="4"/>
      <c r="O380" s="4"/>
    </row>
    <row r="381" spans="3:15" ht="14.45" hidden="1" customHeight="1" x14ac:dyDescent="0.2">
      <c r="C381" s="44"/>
      <c r="D381" s="45"/>
      <c r="E381" s="45"/>
      <c r="F381" s="45"/>
      <c r="G381" s="45"/>
      <c r="H381" s="45"/>
      <c r="I381" s="15"/>
      <c r="J381" s="54"/>
      <c r="K381" s="17"/>
      <c r="L381" s="54"/>
      <c r="M381" s="4"/>
      <c r="N381" s="4"/>
      <c r="O381" s="4"/>
    </row>
    <row r="382" spans="3:15" ht="14.45" hidden="1" customHeight="1" x14ac:dyDescent="0.2">
      <c r="C382" s="44"/>
      <c r="D382" s="45"/>
      <c r="E382" s="45"/>
      <c r="F382" s="45"/>
      <c r="G382" s="45"/>
      <c r="H382" s="45"/>
      <c r="I382" s="15"/>
      <c r="J382" s="54"/>
      <c r="K382" s="17"/>
      <c r="L382" s="54"/>
      <c r="M382" s="4"/>
      <c r="N382" s="4"/>
      <c r="O382" s="4"/>
    </row>
    <row r="383" spans="3:15" ht="14.45" hidden="1" customHeight="1" x14ac:dyDescent="0.2">
      <c r="C383" s="44"/>
      <c r="D383" s="45"/>
      <c r="E383" s="45"/>
      <c r="F383" s="45"/>
      <c r="G383" s="45"/>
      <c r="H383" s="45"/>
      <c r="I383" s="15"/>
      <c r="J383" s="54"/>
      <c r="K383" s="17"/>
      <c r="L383" s="54"/>
      <c r="M383" s="4"/>
      <c r="N383" s="4"/>
      <c r="O383" s="4"/>
    </row>
    <row r="384" spans="3:15" ht="14.45" hidden="1" customHeight="1" x14ac:dyDescent="0.2">
      <c r="C384" s="44"/>
      <c r="D384" s="45"/>
      <c r="E384" s="45"/>
      <c r="F384" s="45"/>
      <c r="G384" s="45"/>
      <c r="H384" s="45"/>
      <c r="I384" s="15"/>
      <c r="J384" s="54"/>
      <c r="K384" s="17"/>
      <c r="L384" s="54"/>
      <c r="M384" s="4"/>
      <c r="N384" s="4"/>
      <c r="O384" s="4"/>
    </row>
    <row r="385" spans="3:15" ht="14.45" hidden="1" customHeight="1" x14ac:dyDescent="0.2">
      <c r="C385" s="44"/>
      <c r="D385" s="45"/>
      <c r="E385" s="45"/>
      <c r="F385" s="45"/>
      <c r="G385" s="45"/>
      <c r="H385" s="45"/>
      <c r="I385" s="15"/>
      <c r="J385" s="54"/>
      <c r="K385" s="17"/>
      <c r="L385" s="54"/>
      <c r="M385" s="4"/>
      <c r="N385" s="4"/>
      <c r="O385" s="4"/>
    </row>
    <row r="386" spans="3:15" ht="14.45" hidden="1" customHeight="1" x14ac:dyDescent="0.2">
      <c r="C386" s="44"/>
      <c r="D386" s="45"/>
      <c r="E386" s="45"/>
      <c r="F386" s="45"/>
      <c r="G386" s="45"/>
      <c r="H386" s="45"/>
      <c r="I386" s="15"/>
      <c r="J386" s="54"/>
      <c r="K386" s="17"/>
      <c r="L386" s="54"/>
      <c r="M386" s="4"/>
      <c r="N386" s="4"/>
      <c r="O386" s="4"/>
    </row>
    <row r="387" spans="3:15" ht="14.45" hidden="1" customHeight="1" x14ac:dyDescent="0.2">
      <c r="C387" s="44"/>
      <c r="D387" s="45"/>
      <c r="E387" s="45"/>
      <c r="F387" s="45"/>
      <c r="G387" s="45"/>
      <c r="H387" s="45"/>
      <c r="I387" s="15"/>
      <c r="J387" s="54"/>
      <c r="K387" s="17"/>
      <c r="L387" s="54"/>
      <c r="M387" s="4"/>
      <c r="N387" s="4"/>
      <c r="O387" s="4"/>
    </row>
    <row r="388" spans="3:15" ht="14.45" hidden="1" customHeight="1" x14ac:dyDescent="0.2">
      <c r="C388" s="44"/>
      <c r="D388" s="45"/>
      <c r="E388" s="45"/>
      <c r="F388" s="45"/>
      <c r="G388" s="45"/>
      <c r="H388" s="45"/>
      <c r="I388" s="15"/>
      <c r="J388" s="54"/>
      <c r="K388" s="17"/>
      <c r="L388" s="54"/>
      <c r="M388" s="4"/>
      <c r="N388" s="4"/>
      <c r="O388" s="4"/>
    </row>
    <row r="389" spans="3:15" ht="14.45" hidden="1" customHeight="1" x14ac:dyDescent="0.2">
      <c r="C389" s="44"/>
      <c r="D389" s="45"/>
      <c r="E389" s="45"/>
      <c r="F389" s="45"/>
      <c r="G389" s="45"/>
      <c r="H389" s="45"/>
      <c r="I389" s="15"/>
      <c r="J389" s="54"/>
      <c r="K389" s="17"/>
      <c r="L389" s="54"/>
      <c r="M389" s="4"/>
      <c r="N389" s="4"/>
      <c r="O389" s="4"/>
    </row>
    <row r="390" spans="3:15" ht="14.45" hidden="1" customHeight="1" x14ac:dyDescent="0.2">
      <c r="C390" s="44"/>
      <c r="D390" s="45"/>
      <c r="E390" s="45"/>
      <c r="F390" s="45"/>
      <c r="G390" s="45"/>
      <c r="H390" s="45"/>
      <c r="I390" s="15"/>
      <c r="J390" s="54"/>
      <c r="K390" s="17"/>
      <c r="L390" s="54"/>
      <c r="M390" s="4"/>
      <c r="N390" s="4"/>
      <c r="O390" s="4"/>
    </row>
    <row r="391" spans="3:15" ht="14.45" hidden="1" customHeight="1" x14ac:dyDescent="0.2">
      <c r="C391" s="44"/>
      <c r="D391" s="45"/>
      <c r="E391" s="45"/>
      <c r="F391" s="45"/>
      <c r="G391" s="45"/>
      <c r="H391" s="45"/>
      <c r="I391" s="15"/>
      <c r="J391" s="54"/>
      <c r="K391" s="17"/>
      <c r="L391" s="54"/>
      <c r="M391" s="4"/>
      <c r="N391" s="4"/>
      <c r="O391" s="4"/>
    </row>
    <row r="392" spans="3:15" ht="14.45" hidden="1" customHeight="1" x14ac:dyDescent="0.2">
      <c r="C392" s="44"/>
      <c r="D392" s="45"/>
      <c r="E392" s="45"/>
      <c r="F392" s="45"/>
      <c r="G392" s="45"/>
      <c r="H392" s="45"/>
      <c r="I392" s="15"/>
      <c r="J392" s="54"/>
      <c r="K392" s="17"/>
      <c r="L392" s="54"/>
      <c r="M392" s="4"/>
      <c r="N392" s="4"/>
      <c r="O392" s="4"/>
    </row>
    <row r="393" spans="3:15" ht="14.45" hidden="1" customHeight="1" x14ac:dyDescent="0.2">
      <c r="C393" s="44"/>
      <c r="D393" s="45"/>
      <c r="E393" s="45"/>
      <c r="F393" s="45"/>
      <c r="G393" s="45"/>
      <c r="H393" s="45"/>
      <c r="I393" s="15"/>
      <c r="J393" s="54"/>
      <c r="K393" s="17"/>
      <c r="L393" s="54"/>
      <c r="M393" s="4"/>
      <c r="N393" s="4"/>
      <c r="O393" s="4"/>
    </row>
    <row r="394" spans="3:15" ht="14.45" hidden="1" customHeight="1" x14ac:dyDescent="0.2">
      <c r="C394" s="44"/>
      <c r="D394" s="45"/>
      <c r="E394" s="45"/>
      <c r="F394" s="45"/>
      <c r="G394" s="45"/>
      <c r="H394" s="45"/>
      <c r="I394" s="15"/>
      <c r="J394" s="54"/>
      <c r="K394" s="17"/>
      <c r="L394" s="54"/>
      <c r="M394" s="4"/>
      <c r="N394" s="4"/>
      <c r="O394" s="4"/>
    </row>
    <row r="395" spans="3:15" ht="14.45" hidden="1" customHeight="1" x14ac:dyDescent="0.2">
      <c r="C395" s="44"/>
      <c r="D395" s="45"/>
      <c r="E395" s="45"/>
      <c r="F395" s="45"/>
      <c r="G395" s="45"/>
      <c r="H395" s="45"/>
      <c r="I395" s="15"/>
      <c r="J395" s="54"/>
      <c r="K395" s="17"/>
      <c r="L395" s="54"/>
      <c r="M395" s="4"/>
      <c r="N395" s="4"/>
      <c r="O395" s="4"/>
    </row>
    <row r="396" spans="3:15" ht="14.45" hidden="1" customHeight="1" x14ac:dyDescent="0.2">
      <c r="C396" s="44"/>
      <c r="D396" s="45"/>
      <c r="E396" s="45"/>
      <c r="F396" s="45"/>
      <c r="G396" s="45"/>
      <c r="H396" s="45"/>
      <c r="I396" s="15"/>
      <c r="J396" s="54"/>
      <c r="K396" s="17"/>
      <c r="L396" s="54"/>
      <c r="M396" s="4"/>
      <c r="N396" s="4"/>
      <c r="O396" s="4"/>
    </row>
    <row r="397" spans="3:15" ht="14.45" hidden="1" customHeight="1" x14ac:dyDescent="0.2">
      <c r="C397" s="44"/>
      <c r="D397" s="45"/>
      <c r="E397" s="45"/>
      <c r="F397" s="45"/>
      <c r="G397" s="45"/>
      <c r="H397" s="45"/>
      <c r="I397" s="15"/>
      <c r="J397" s="54"/>
      <c r="K397" s="17"/>
      <c r="L397" s="54"/>
      <c r="M397" s="4"/>
      <c r="N397" s="4"/>
      <c r="O397" s="4"/>
    </row>
    <row r="398" spans="3:15" ht="14.45" hidden="1" customHeight="1" x14ac:dyDescent="0.2">
      <c r="C398" s="44"/>
      <c r="D398" s="45"/>
      <c r="E398" s="45"/>
      <c r="F398" s="45"/>
      <c r="G398" s="45"/>
      <c r="H398" s="45"/>
      <c r="I398" s="15"/>
      <c r="J398" s="54"/>
      <c r="K398" s="17"/>
      <c r="L398" s="54"/>
      <c r="M398" s="4"/>
      <c r="N398" s="4"/>
      <c r="O398" s="4"/>
    </row>
    <row r="399" spans="3:15" ht="14.45" hidden="1" customHeight="1" x14ac:dyDescent="0.2">
      <c r="C399" s="44"/>
      <c r="D399" s="45"/>
      <c r="E399" s="45"/>
      <c r="F399" s="45"/>
      <c r="G399" s="45"/>
      <c r="H399" s="45"/>
      <c r="I399" s="15"/>
      <c r="J399" s="54"/>
      <c r="K399" s="17"/>
      <c r="L399" s="54"/>
      <c r="M399" s="4"/>
      <c r="N399" s="4"/>
      <c r="O399" s="4"/>
    </row>
    <row r="400" spans="3:15" ht="14.45" hidden="1" customHeight="1" x14ac:dyDescent="0.2">
      <c r="C400" s="44"/>
      <c r="D400" s="45"/>
      <c r="E400" s="45"/>
      <c r="F400" s="45"/>
      <c r="G400" s="45"/>
      <c r="H400" s="45"/>
      <c r="I400" s="15"/>
      <c r="J400" s="54"/>
      <c r="K400" s="17"/>
      <c r="L400" s="54"/>
      <c r="M400" s="4"/>
      <c r="N400" s="4"/>
      <c r="O400" s="4"/>
    </row>
    <row r="401" spans="3:15" ht="14.45" hidden="1" customHeight="1" x14ac:dyDescent="0.2">
      <c r="C401" s="44"/>
      <c r="D401" s="45"/>
      <c r="E401" s="45"/>
      <c r="F401" s="45"/>
      <c r="G401" s="45"/>
      <c r="H401" s="45"/>
      <c r="I401" s="15"/>
      <c r="J401" s="54"/>
      <c r="K401" s="17"/>
      <c r="L401" s="54"/>
      <c r="M401" s="4"/>
      <c r="N401" s="4"/>
      <c r="O401" s="4"/>
    </row>
    <row r="402" spans="3:15" ht="14.45" hidden="1" customHeight="1" x14ac:dyDescent="0.2">
      <c r="C402" s="44"/>
      <c r="D402" s="45"/>
      <c r="E402" s="45"/>
      <c r="F402" s="45"/>
      <c r="G402" s="45"/>
      <c r="H402" s="45"/>
      <c r="I402" s="15"/>
      <c r="J402" s="54"/>
      <c r="K402" s="17"/>
      <c r="L402" s="54"/>
      <c r="M402" s="4"/>
      <c r="N402" s="4"/>
      <c r="O402" s="4"/>
    </row>
    <row r="403" spans="3:15" ht="14.45" hidden="1" customHeight="1" x14ac:dyDescent="0.2">
      <c r="C403" s="44"/>
      <c r="D403" s="45"/>
      <c r="E403" s="45"/>
      <c r="F403" s="45"/>
      <c r="G403" s="45"/>
      <c r="H403" s="45"/>
      <c r="I403" s="15"/>
      <c r="J403" s="54"/>
      <c r="K403" s="17"/>
      <c r="L403" s="54"/>
      <c r="M403" s="4"/>
      <c r="N403" s="4"/>
      <c r="O403" s="4"/>
    </row>
    <row r="404" spans="3:15" ht="14.45" hidden="1" customHeight="1" x14ac:dyDescent="0.2">
      <c r="C404" s="44"/>
      <c r="D404" s="45"/>
      <c r="E404" s="45"/>
      <c r="F404" s="45"/>
      <c r="G404" s="45"/>
      <c r="H404" s="45"/>
      <c r="I404" s="15"/>
      <c r="J404" s="54"/>
      <c r="K404" s="17"/>
      <c r="L404" s="54"/>
      <c r="M404" s="4"/>
      <c r="N404" s="4"/>
      <c r="O404" s="4"/>
    </row>
    <row r="405" spans="3:15" ht="14.45" hidden="1" customHeight="1" x14ac:dyDescent="0.2">
      <c r="C405" s="44"/>
      <c r="D405" s="45"/>
      <c r="E405" s="45"/>
      <c r="F405" s="45"/>
      <c r="G405" s="45"/>
      <c r="H405" s="45"/>
      <c r="I405" s="15"/>
      <c r="J405" s="54"/>
      <c r="K405" s="17"/>
      <c r="L405" s="54"/>
      <c r="M405" s="4"/>
      <c r="N405" s="4"/>
      <c r="O405" s="4"/>
    </row>
    <row r="406" spans="3:15" ht="14.45" hidden="1" customHeight="1" x14ac:dyDescent="0.2">
      <c r="C406" s="44"/>
      <c r="D406" s="45"/>
      <c r="E406" s="45"/>
      <c r="F406" s="45"/>
      <c r="G406" s="45"/>
      <c r="H406" s="45"/>
      <c r="I406" s="15"/>
      <c r="J406" s="54"/>
      <c r="K406" s="17"/>
      <c r="L406" s="54"/>
      <c r="M406" s="4"/>
      <c r="N406" s="4"/>
      <c r="O406" s="4"/>
    </row>
    <row r="407" spans="3:15" ht="14.45" hidden="1" customHeight="1" x14ac:dyDescent="0.2">
      <c r="C407" s="44"/>
      <c r="D407" s="45"/>
      <c r="E407" s="45"/>
      <c r="F407" s="45"/>
      <c r="G407" s="45"/>
      <c r="H407" s="45"/>
      <c r="I407" s="15"/>
      <c r="J407" s="54"/>
      <c r="K407" s="17"/>
      <c r="L407" s="54"/>
      <c r="M407" s="4"/>
      <c r="N407" s="4"/>
      <c r="O407" s="4"/>
    </row>
    <row r="408" spans="3:15" ht="14.45" hidden="1" customHeight="1" x14ac:dyDescent="0.2">
      <c r="C408" s="44"/>
      <c r="D408" s="45"/>
      <c r="E408" s="45"/>
      <c r="F408" s="45"/>
      <c r="G408" s="45"/>
      <c r="H408" s="45"/>
      <c r="I408" s="15"/>
      <c r="J408" s="54"/>
      <c r="K408" s="17"/>
      <c r="L408" s="54"/>
      <c r="M408" s="4"/>
      <c r="N408" s="4"/>
      <c r="O408" s="4"/>
    </row>
    <row r="409" spans="3:15" ht="14.45" hidden="1" customHeight="1" x14ac:dyDescent="0.2">
      <c r="C409" s="44"/>
      <c r="D409" s="45"/>
      <c r="E409" s="45"/>
      <c r="F409" s="45"/>
      <c r="G409" s="45"/>
      <c r="H409" s="45"/>
      <c r="I409" s="15"/>
      <c r="J409" s="54"/>
      <c r="K409" s="17"/>
      <c r="L409" s="54"/>
      <c r="M409" s="4"/>
      <c r="N409" s="4"/>
      <c r="O409" s="4"/>
    </row>
    <row r="410" spans="3:15" ht="14.45" hidden="1" customHeight="1" x14ac:dyDescent="0.2">
      <c r="C410" s="44"/>
      <c r="D410" s="45"/>
      <c r="E410" s="45"/>
      <c r="F410" s="45"/>
      <c r="G410" s="45"/>
      <c r="H410" s="45"/>
      <c r="I410" s="15"/>
      <c r="J410" s="54"/>
      <c r="K410" s="17"/>
      <c r="L410" s="54"/>
      <c r="M410" s="4"/>
      <c r="N410" s="4"/>
      <c r="O410" s="4"/>
    </row>
    <row r="411" spans="3:15" ht="14.45" hidden="1" customHeight="1" x14ac:dyDescent="0.2">
      <c r="C411" s="44"/>
      <c r="D411" s="45"/>
      <c r="E411" s="45"/>
      <c r="F411" s="45"/>
      <c r="G411" s="45"/>
      <c r="H411" s="45"/>
      <c r="I411" s="15"/>
      <c r="J411" s="54"/>
      <c r="K411" s="17"/>
      <c r="L411" s="54"/>
      <c r="M411" s="4"/>
      <c r="N411" s="4"/>
      <c r="O411" s="4"/>
    </row>
    <row r="412" spans="3:15" ht="14.45" hidden="1" customHeight="1" x14ac:dyDescent="0.2">
      <c r="C412" s="44"/>
      <c r="D412" s="45"/>
      <c r="E412" s="45"/>
      <c r="F412" s="45"/>
      <c r="G412" s="45"/>
      <c r="H412" s="45"/>
      <c r="I412" s="15"/>
      <c r="J412" s="54"/>
      <c r="K412" s="17"/>
      <c r="L412" s="54"/>
      <c r="M412" s="4"/>
      <c r="N412" s="4"/>
      <c r="O412" s="4"/>
    </row>
    <row r="413" spans="3:15" ht="14.45" hidden="1" customHeight="1" x14ac:dyDescent="0.2">
      <c r="C413" s="44"/>
      <c r="D413" s="45"/>
      <c r="E413" s="45"/>
      <c r="F413" s="45"/>
      <c r="G413" s="45"/>
      <c r="H413" s="45"/>
      <c r="I413" s="15"/>
      <c r="J413" s="54"/>
      <c r="K413" s="17"/>
      <c r="L413" s="54"/>
      <c r="M413" s="4"/>
      <c r="N413" s="4"/>
      <c r="O413" s="4"/>
    </row>
    <row r="414" spans="3:15" ht="14.45" hidden="1" customHeight="1" x14ac:dyDescent="0.2">
      <c r="C414" s="44"/>
      <c r="D414" s="45"/>
      <c r="E414" s="45"/>
      <c r="F414" s="45"/>
      <c r="G414" s="45"/>
      <c r="H414" s="45"/>
      <c r="I414" s="15"/>
      <c r="J414" s="54"/>
      <c r="K414" s="17"/>
      <c r="L414" s="54"/>
      <c r="M414" s="4"/>
      <c r="N414" s="4"/>
      <c r="O414" s="4"/>
    </row>
    <row r="415" spans="3:15" ht="14.45" hidden="1" customHeight="1" x14ac:dyDescent="0.2">
      <c r="C415" s="44"/>
      <c r="D415" s="45"/>
      <c r="E415" s="45"/>
      <c r="F415" s="45"/>
      <c r="G415" s="45"/>
      <c r="H415" s="45"/>
      <c r="I415" s="15"/>
      <c r="J415" s="54"/>
      <c r="K415" s="17"/>
      <c r="L415" s="54"/>
      <c r="M415" s="4"/>
      <c r="N415" s="4"/>
      <c r="O415" s="4"/>
    </row>
    <row r="416" spans="3:15" ht="14.45" hidden="1" customHeight="1" x14ac:dyDescent="0.2">
      <c r="C416" s="44"/>
      <c r="D416" s="45"/>
      <c r="E416" s="45"/>
      <c r="F416" s="45"/>
      <c r="G416" s="45"/>
      <c r="H416" s="45"/>
      <c r="I416" s="15"/>
      <c r="J416" s="54"/>
      <c r="K416" s="17"/>
      <c r="L416" s="54"/>
      <c r="M416" s="4"/>
      <c r="N416" s="4"/>
      <c r="O416" s="4"/>
    </row>
    <row r="417" spans="3:15" ht="14.45" hidden="1" customHeight="1" x14ac:dyDescent="0.2">
      <c r="C417" s="44"/>
      <c r="D417" s="45"/>
      <c r="E417" s="45"/>
      <c r="F417" s="45"/>
      <c r="G417" s="45"/>
      <c r="H417" s="45"/>
      <c r="I417" s="15"/>
      <c r="J417" s="54"/>
      <c r="K417" s="17"/>
      <c r="L417" s="54"/>
      <c r="M417" s="4"/>
      <c r="N417" s="4"/>
      <c r="O417" s="4"/>
    </row>
    <row r="418" spans="3:15" ht="14.45" hidden="1" customHeight="1" x14ac:dyDescent="0.2">
      <c r="C418" s="44"/>
      <c r="D418" s="45"/>
      <c r="E418" s="45"/>
      <c r="F418" s="45"/>
      <c r="G418" s="45"/>
      <c r="H418" s="45"/>
      <c r="I418" s="15"/>
      <c r="J418" s="54"/>
      <c r="K418" s="17"/>
      <c r="L418" s="54"/>
      <c r="M418" s="4"/>
      <c r="N418" s="4"/>
      <c r="O418" s="4"/>
    </row>
    <row r="419" spans="3:15" ht="14.45" hidden="1" customHeight="1" x14ac:dyDescent="0.2">
      <c r="C419" s="44"/>
      <c r="D419" s="45"/>
      <c r="E419" s="45"/>
      <c r="F419" s="45"/>
      <c r="G419" s="45"/>
      <c r="H419" s="45"/>
      <c r="I419" s="15"/>
      <c r="J419" s="54"/>
      <c r="K419" s="17"/>
      <c r="L419" s="54"/>
      <c r="M419" s="4"/>
      <c r="N419" s="4"/>
      <c r="O419" s="4"/>
    </row>
    <row r="420" spans="3:15" ht="14.45" hidden="1" customHeight="1" x14ac:dyDescent="0.2">
      <c r="C420" s="44"/>
      <c r="D420" s="45"/>
      <c r="E420" s="45"/>
      <c r="F420" s="45"/>
      <c r="G420" s="45"/>
      <c r="H420" s="45"/>
      <c r="I420" s="15"/>
      <c r="J420" s="54"/>
      <c r="K420" s="17"/>
      <c r="L420" s="54"/>
      <c r="M420" s="4"/>
      <c r="N420" s="4"/>
      <c r="O420" s="4"/>
    </row>
    <row r="421" spans="3:15" ht="14.45" hidden="1" customHeight="1" x14ac:dyDescent="0.2">
      <c r="C421" s="44"/>
      <c r="D421" s="45"/>
      <c r="E421" s="45"/>
      <c r="F421" s="45"/>
      <c r="G421" s="45"/>
      <c r="H421" s="45"/>
      <c r="I421" s="15"/>
      <c r="J421" s="54"/>
      <c r="K421" s="17"/>
      <c r="L421" s="54"/>
      <c r="M421" s="4"/>
      <c r="N421" s="4"/>
      <c r="O421" s="4"/>
    </row>
    <row r="422" spans="3:15" ht="14.45" hidden="1" customHeight="1" x14ac:dyDescent="0.2">
      <c r="C422" s="44"/>
      <c r="D422" s="45"/>
      <c r="E422" s="45"/>
      <c r="F422" s="45"/>
      <c r="G422" s="45"/>
      <c r="H422" s="45"/>
      <c r="I422" s="15"/>
      <c r="J422" s="54"/>
      <c r="K422" s="17"/>
      <c r="L422" s="54"/>
      <c r="M422" s="4"/>
      <c r="N422" s="4"/>
      <c r="O422" s="4"/>
    </row>
    <row r="423" spans="3:15" ht="14.45" hidden="1" customHeight="1" x14ac:dyDescent="0.2">
      <c r="C423" s="44"/>
      <c r="D423" s="45"/>
      <c r="E423" s="45"/>
      <c r="F423" s="45"/>
      <c r="G423" s="45"/>
      <c r="H423" s="45"/>
      <c r="I423" s="15"/>
      <c r="J423" s="54"/>
      <c r="K423" s="17"/>
      <c r="L423" s="54"/>
      <c r="M423" s="4"/>
      <c r="N423" s="4"/>
      <c r="O423" s="4"/>
    </row>
    <row r="424" spans="3:15" ht="14.45" hidden="1" customHeight="1" x14ac:dyDescent="0.2">
      <c r="C424" s="44"/>
      <c r="D424" s="45"/>
      <c r="E424" s="45"/>
      <c r="F424" s="45"/>
      <c r="G424" s="45"/>
      <c r="H424" s="45"/>
      <c r="I424" s="15"/>
      <c r="J424" s="54"/>
      <c r="K424" s="17"/>
      <c r="L424" s="54"/>
      <c r="M424" s="4"/>
      <c r="N424" s="4"/>
      <c r="O424" s="4"/>
    </row>
    <row r="425" spans="3:15" ht="14.45" hidden="1" customHeight="1" x14ac:dyDescent="0.2">
      <c r="C425" s="44"/>
      <c r="D425" s="45"/>
      <c r="E425" s="45"/>
      <c r="F425" s="45"/>
      <c r="G425" s="45"/>
      <c r="H425" s="45"/>
      <c r="I425" s="15"/>
      <c r="J425" s="54"/>
      <c r="K425" s="17"/>
      <c r="L425" s="54"/>
      <c r="M425" s="4"/>
      <c r="N425" s="4"/>
      <c r="O425" s="4"/>
    </row>
    <row r="426" spans="3:15" ht="14.45" hidden="1" customHeight="1" x14ac:dyDescent="0.2">
      <c r="C426" s="44"/>
      <c r="D426" s="45"/>
      <c r="E426" s="45"/>
      <c r="F426" s="45"/>
      <c r="G426" s="45"/>
      <c r="H426" s="45"/>
      <c r="I426" s="15"/>
      <c r="J426" s="54"/>
      <c r="K426" s="17"/>
      <c r="L426" s="54"/>
      <c r="M426" s="4"/>
      <c r="N426" s="4"/>
      <c r="O426" s="4"/>
    </row>
    <row r="427" spans="3:15" ht="14.45" hidden="1" customHeight="1" x14ac:dyDescent="0.2">
      <c r="C427" s="44"/>
      <c r="D427" s="45"/>
      <c r="E427" s="45"/>
      <c r="F427" s="45"/>
      <c r="G427" s="45"/>
      <c r="H427" s="45"/>
      <c r="I427" s="15"/>
      <c r="J427" s="54"/>
      <c r="K427" s="17"/>
      <c r="L427" s="54"/>
      <c r="M427" s="4"/>
      <c r="N427" s="4"/>
      <c r="O427" s="4"/>
    </row>
    <row r="428" spans="3:15" ht="14.45" hidden="1" customHeight="1" x14ac:dyDescent="0.2">
      <c r="C428" s="44"/>
      <c r="D428" s="45"/>
      <c r="E428" s="45"/>
      <c r="F428" s="45"/>
      <c r="G428" s="45"/>
      <c r="H428" s="45"/>
      <c r="I428" s="15"/>
      <c r="J428" s="54"/>
      <c r="K428" s="17"/>
      <c r="L428" s="54"/>
      <c r="M428" s="4"/>
      <c r="N428" s="4"/>
      <c r="O428" s="4"/>
    </row>
    <row r="429" spans="3:15" ht="14.45" hidden="1" customHeight="1" x14ac:dyDescent="0.2">
      <c r="C429" s="44"/>
      <c r="D429" s="45"/>
      <c r="E429" s="45"/>
      <c r="F429" s="45"/>
      <c r="G429" s="45"/>
      <c r="H429" s="45"/>
      <c r="I429" s="15"/>
      <c r="J429" s="54"/>
      <c r="K429" s="17"/>
      <c r="L429" s="54"/>
      <c r="M429" s="4"/>
      <c r="N429" s="4"/>
      <c r="O429" s="4"/>
    </row>
    <row r="430" spans="3:15" ht="14.45" hidden="1" customHeight="1" x14ac:dyDescent="0.2">
      <c r="C430" s="44"/>
      <c r="D430" s="45"/>
      <c r="E430" s="45"/>
      <c r="F430" s="45"/>
      <c r="G430" s="45"/>
      <c r="H430" s="45"/>
      <c r="I430" s="15"/>
      <c r="J430" s="54"/>
      <c r="K430" s="17"/>
      <c r="L430" s="54"/>
      <c r="M430" s="4"/>
      <c r="N430" s="4"/>
      <c r="O430" s="4"/>
    </row>
    <row r="431" spans="3:15" ht="14.45" hidden="1" customHeight="1" x14ac:dyDescent="0.2">
      <c r="C431" s="44"/>
      <c r="D431" s="45"/>
      <c r="E431" s="45"/>
      <c r="F431" s="45"/>
      <c r="G431" s="45"/>
      <c r="H431" s="45"/>
      <c r="I431" s="15"/>
      <c r="J431" s="54"/>
      <c r="K431" s="17"/>
      <c r="L431" s="54"/>
      <c r="M431" s="4"/>
      <c r="N431" s="4"/>
      <c r="O431" s="4"/>
    </row>
    <row r="432" spans="3:15" ht="14.45" hidden="1" customHeight="1" x14ac:dyDescent="0.2">
      <c r="C432" s="44"/>
      <c r="D432" s="45"/>
      <c r="E432" s="45"/>
      <c r="F432" s="45"/>
      <c r="G432" s="45"/>
      <c r="H432" s="45"/>
      <c r="I432" s="15"/>
      <c r="J432" s="54"/>
      <c r="K432" s="17"/>
      <c r="L432" s="54"/>
      <c r="M432" s="4"/>
      <c r="N432" s="4"/>
      <c r="O432" s="4"/>
    </row>
    <row r="433" spans="3:15" ht="14.45" hidden="1" customHeight="1" x14ac:dyDescent="0.2">
      <c r="C433" s="44"/>
      <c r="D433" s="45"/>
      <c r="E433" s="45"/>
      <c r="F433" s="45"/>
      <c r="G433" s="45"/>
      <c r="H433" s="45"/>
      <c r="I433" s="15"/>
      <c r="J433" s="54"/>
      <c r="K433" s="17"/>
      <c r="L433" s="54"/>
      <c r="M433" s="4"/>
      <c r="N433" s="4"/>
      <c r="O433" s="4"/>
    </row>
    <row r="434" spans="3:15" ht="14.45" hidden="1" customHeight="1" x14ac:dyDescent="0.2">
      <c r="C434" s="44"/>
      <c r="D434" s="45"/>
      <c r="E434" s="45"/>
      <c r="F434" s="45"/>
      <c r="G434" s="45"/>
      <c r="H434" s="45"/>
      <c r="I434" s="15"/>
      <c r="J434" s="54"/>
      <c r="K434" s="17"/>
      <c r="L434" s="54"/>
      <c r="M434" s="4"/>
      <c r="N434" s="4"/>
      <c r="O434" s="4"/>
    </row>
    <row r="435" spans="3:15" ht="14.45" hidden="1" customHeight="1" x14ac:dyDescent="0.2">
      <c r="C435" s="44"/>
      <c r="D435" s="45"/>
      <c r="E435" s="45"/>
      <c r="F435" s="45"/>
      <c r="G435" s="45"/>
      <c r="H435" s="45"/>
      <c r="I435" s="15"/>
      <c r="J435" s="54"/>
      <c r="K435" s="17"/>
      <c r="L435" s="54"/>
      <c r="M435" s="4"/>
      <c r="N435" s="4"/>
      <c r="O435" s="4"/>
    </row>
    <row r="436" spans="3:15" ht="14.45" hidden="1" customHeight="1" x14ac:dyDescent="0.2">
      <c r="C436" s="44"/>
      <c r="D436" s="45"/>
      <c r="E436" s="45"/>
      <c r="F436" s="45"/>
      <c r="G436" s="45"/>
      <c r="H436" s="45"/>
      <c r="I436" s="15"/>
      <c r="J436" s="54"/>
      <c r="K436" s="17"/>
      <c r="L436" s="54"/>
      <c r="M436" s="4"/>
      <c r="N436" s="4"/>
      <c r="O436" s="4"/>
    </row>
    <row r="437" spans="3:15" ht="14.45" hidden="1" customHeight="1" x14ac:dyDescent="0.2">
      <c r="C437" s="44"/>
      <c r="D437" s="45"/>
      <c r="E437" s="45"/>
      <c r="F437" s="45"/>
      <c r="G437" s="45"/>
      <c r="H437" s="45"/>
      <c r="I437" s="15"/>
      <c r="J437" s="54"/>
      <c r="K437" s="17"/>
      <c r="L437" s="54"/>
      <c r="M437" s="4"/>
      <c r="N437" s="4"/>
      <c r="O437" s="4"/>
    </row>
    <row r="438" spans="3:15" ht="14.45" hidden="1" customHeight="1" x14ac:dyDescent="0.2">
      <c r="C438" s="44"/>
      <c r="D438" s="45"/>
      <c r="E438" s="45"/>
      <c r="F438" s="45"/>
      <c r="G438" s="45"/>
      <c r="H438" s="45"/>
      <c r="I438" s="15"/>
      <c r="J438" s="54"/>
      <c r="K438" s="17"/>
      <c r="L438" s="54"/>
      <c r="M438" s="4"/>
      <c r="N438" s="4"/>
      <c r="O438" s="4"/>
    </row>
    <row r="439" spans="3:15" ht="14.45" hidden="1" customHeight="1" x14ac:dyDescent="0.2">
      <c r="C439" s="44"/>
      <c r="D439" s="45"/>
      <c r="E439" s="45"/>
      <c r="F439" s="45"/>
      <c r="G439" s="45"/>
      <c r="H439" s="45"/>
      <c r="I439" s="15"/>
      <c r="J439" s="54"/>
      <c r="K439" s="17"/>
      <c r="L439" s="54"/>
      <c r="M439" s="4"/>
      <c r="N439" s="4"/>
      <c r="O439" s="4"/>
    </row>
    <row r="440" spans="3:15" ht="14.45" hidden="1" customHeight="1" x14ac:dyDescent="0.2">
      <c r="C440" s="44"/>
      <c r="D440" s="45"/>
      <c r="E440" s="45"/>
      <c r="F440" s="45"/>
      <c r="G440" s="45"/>
      <c r="H440" s="45"/>
      <c r="I440" s="15"/>
      <c r="J440" s="54"/>
      <c r="K440" s="17"/>
      <c r="L440" s="54"/>
      <c r="M440" s="4"/>
      <c r="N440" s="4"/>
      <c r="O440" s="4"/>
    </row>
    <row r="441" spans="3:15" ht="14.45" hidden="1" customHeight="1" x14ac:dyDescent="0.2">
      <c r="C441" s="44"/>
      <c r="D441" s="45"/>
      <c r="E441" s="45"/>
      <c r="F441" s="45"/>
      <c r="G441" s="45"/>
      <c r="H441" s="45"/>
      <c r="I441" s="15"/>
      <c r="J441" s="54"/>
      <c r="K441" s="17"/>
      <c r="L441" s="54"/>
      <c r="M441" s="4"/>
      <c r="N441" s="4"/>
      <c r="O441" s="4"/>
    </row>
    <row r="442" spans="3:15" ht="14.45" hidden="1" customHeight="1" x14ac:dyDescent="0.2">
      <c r="C442" s="44"/>
      <c r="D442" s="45"/>
      <c r="E442" s="45"/>
      <c r="F442" s="45"/>
      <c r="G442" s="45"/>
      <c r="H442" s="45"/>
      <c r="I442" s="15"/>
      <c r="J442" s="54"/>
      <c r="K442" s="17"/>
      <c r="L442" s="54"/>
      <c r="M442" s="4"/>
      <c r="N442" s="4"/>
      <c r="O442" s="4"/>
    </row>
    <row r="443" spans="3:15" ht="14.45" hidden="1" customHeight="1" x14ac:dyDescent="0.2">
      <c r="C443" s="44"/>
      <c r="D443" s="45"/>
      <c r="E443" s="45"/>
      <c r="F443" s="45"/>
      <c r="G443" s="45"/>
      <c r="H443" s="45"/>
      <c r="I443" s="15"/>
      <c r="J443" s="54"/>
      <c r="K443" s="17"/>
      <c r="L443" s="54"/>
      <c r="M443" s="4"/>
      <c r="N443" s="4"/>
      <c r="O443" s="4"/>
    </row>
    <row r="444" spans="3:15" ht="14.45" hidden="1" customHeight="1" x14ac:dyDescent="0.2">
      <c r="C444" s="44"/>
      <c r="D444" s="45"/>
      <c r="E444" s="45"/>
      <c r="F444" s="45"/>
      <c r="G444" s="45"/>
      <c r="H444" s="45"/>
      <c r="I444" s="15"/>
      <c r="J444" s="54"/>
      <c r="K444" s="17"/>
      <c r="L444" s="54"/>
      <c r="M444" s="4"/>
      <c r="N444" s="4"/>
      <c r="O444" s="4"/>
    </row>
    <row r="445" spans="3:15" ht="14.45" hidden="1" customHeight="1" x14ac:dyDescent="0.2">
      <c r="C445" s="44"/>
      <c r="D445" s="45"/>
      <c r="E445" s="45"/>
      <c r="F445" s="45"/>
      <c r="G445" s="45"/>
      <c r="H445" s="45"/>
      <c r="I445" s="15"/>
      <c r="J445" s="54"/>
      <c r="K445" s="17"/>
      <c r="L445" s="54"/>
      <c r="M445" s="4"/>
      <c r="N445" s="4"/>
      <c r="O445" s="4"/>
    </row>
    <row r="446" spans="3:15" ht="14.45" hidden="1" customHeight="1" x14ac:dyDescent="0.2">
      <c r="C446" s="44"/>
      <c r="D446" s="45"/>
      <c r="E446" s="45"/>
      <c r="F446" s="45"/>
      <c r="G446" s="45"/>
      <c r="H446" s="45"/>
      <c r="I446" s="15"/>
      <c r="J446" s="54"/>
      <c r="K446" s="17"/>
      <c r="L446" s="54"/>
      <c r="M446" s="4"/>
      <c r="N446" s="4"/>
      <c r="O446" s="4"/>
    </row>
    <row r="447" spans="3:15" ht="14.45" hidden="1" customHeight="1" x14ac:dyDescent="0.2">
      <c r="C447" s="44"/>
      <c r="D447" s="45"/>
      <c r="E447" s="45"/>
      <c r="F447" s="45"/>
      <c r="G447" s="45"/>
      <c r="H447" s="45"/>
      <c r="I447" s="15"/>
      <c r="J447" s="54"/>
      <c r="K447" s="17"/>
      <c r="L447" s="54"/>
      <c r="M447" s="4"/>
      <c r="N447" s="4"/>
      <c r="O447" s="4"/>
    </row>
    <row r="448" spans="3:15" ht="14.45" hidden="1" customHeight="1" x14ac:dyDescent="0.2">
      <c r="C448" s="44"/>
      <c r="D448" s="45"/>
      <c r="E448" s="45"/>
      <c r="F448" s="45"/>
      <c r="G448" s="45"/>
      <c r="H448" s="45"/>
      <c r="I448" s="15"/>
      <c r="J448" s="54"/>
      <c r="K448" s="17"/>
      <c r="L448" s="54"/>
      <c r="M448" s="4"/>
      <c r="N448" s="4"/>
      <c r="O448" s="4"/>
    </row>
    <row r="449" spans="2:33" ht="14.45" hidden="1" customHeight="1" x14ac:dyDescent="0.2">
      <c r="C449" s="44"/>
      <c r="D449" s="45"/>
      <c r="E449" s="45"/>
      <c r="F449" s="45"/>
      <c r="G449" s="45"/>
      <c r="H449" s="45"/>
      <c r="I449" s="15"/>
      <c r="J449" s="54"/>
      <c r="K449" s="17"/>
      <c r="L449" s="54"/>
      <c r="M449" s="4"/>
      <c r="N449" s="4"/>
      <c r="O449" s="4"/>
    </row>
    <row r="450" spans="2:33" ht="14.45" hidden="1" customHeight="1" x14ac:dyDescent="0.2">
      <c r="C450" s="44"/>
      <c r="D450" s="45"/>
      <c r="E450" s="45"/>
      <c r="F450" s="45"/>
      <c r="G450" s="45"/>
      <c r="H450" s="45"/>
      <c r="I450" s="15"/>
      <c r="J450" s="54"/>
      <c r="K450" s="17"/>
      <c r="L450" s="54"/>
      <c r="M450" s="4"/>
      <c r="N450" s="4"/>
      <c r="O450" s="4"/>
    </row>
    <row r="451" spans="2:33" ht="14.45" hidden="1" customHeight="1" x14ac:dyDescent="0.2">
      <c r="C451" s="44"/>
      <c r="D451" s="45"/>
      <c r="E451" s="45"/>
      <c r="F451" s="45"/>
      <c r="G451" s="45"/>
      <c r="H451" s="45"/>
      <c r="I451" s="15"/>
      <c r="J451" s="54"/>
      <c r="K451" s="17"/>
      <c r="L451" s="54"/>
      <c r="M451" s="4"/>
      <c r="N451" s="4"/>
      <c r="O451" s="4"/>
    </row>
    <row r="452" spans="2:33" ht="14.45" hidden="1" customHeight="1" x14ac:dyDescent="0.2">
      <c r="C452" s="44"/>
      <c r="D452" s="45"/>
      <c r="E452" s="45"/>
      <c r="F452" s="45"/>
      <c r="G452" s="45"/>
      <c r="H452" s="45"/>
      <c r="I452" s="15"/>
      <c r="J452" s="54"/>
      <c r="K452" s="17"/>
      <c r="L452" s="54"/>
      <c r="M452" s="4"/>
      <c r="N452" s="4"/>
      <c r="O452" s="4"/>
    </row>
    <row r="453" spans="2:33" ht="14.45" hidden="1" customHeight="1" x14ac:dyDescent="0.2">
      <c r="C453" s="44"/>
      <c r="D453" s="45"/>
      <c r="E453" s="45"/>
      <c r="F453" s="45"/>
      <c r="G453" s="45"/>
      <c r="H453" s="45"/>
      <c r="I453" s="15"/>
      <c r="J453" s="54"/>
      <c r="K453" s="17"/>
      <c r="L453" s="54"/>
      <c r="M453" s="4"/>
      <c r="N453" s="4"/>
      <c r="O453" s="4"/>
    </row>
    <row r="454" spans="2:33" ht="14.45" hidden="1" customHeight="1" x14ac:dyDescent="0.2">
      <c r="C454" s="44"/>
      <c r="D454" s="45"/>
      <c r="E454" s="45"/>
      <c r="F454" s="45"/>
      <c r="G454" s="45"/>
      <c r="H454" s="45"/>
      <c r="I454" s="15"/>
      <c r="J454" s="54"/>
      <c r="K454" s="17"/>
      <c r="L454" s="54"/>
      <c r="M454" s="4"/>
      <c r="N454" s="4"/>
      <c r="O454" s="4"/>
    </row>
    <row r="455" spans="2:33" ht="14.45" hidden="1" customHeight="1" x14ac:dyDescent="0.2">
      <c r="C455" s="44"/>
      <c r="D455" s="45"/>
      <c r="E455" s="45"/>
      <c r="F455" s="45"/>
      <c r="G455" s="45"/>
      <c r="H455" s="45"/>
      <c r="I455" s="15"/>
      <c r="J455" s="54"/>
      <c r="K455" s="17"/>
      <c r="L455" s="54"/>
      <c r="M455" s="4"/>
      <c r="N455" s="4"/>
      <c r="O455" s="4"/>
    </row>
    <row r="456" spans="2:33" ht="14.45" hidden="1" customHeight="1" x14ac:dyDescent="0.2">
      <c r="C456" s="44"/>
      <c r="D456" s="45"/>
      <c r="E456" s="45"/>
      <c r="F456" s="45"/>
      <c r="G456" s="45"/>
      <c r="H456" s="45"/>
      <c r="I456" s="15"/>
      <c r="J456" s="54"/>
      <c r="K456" s="17"/>
      <c r="L456" s="54"/>
      <c r="M456" s="4"/>
      <c r="N456" s="4"/>
      <c r="O456" s="4"/>
    </row>
    <row r="457" spans="2:33" ht="14.45" hidden="1" customHeight="1" x14ac:dyDescent="0.2">
      <c r="C457" s="44"/>
      <c r="D457" s="45"/>
      <c r="E457" s="45"/>
      <c r="F457" s="45"/>
      <c r="G457" s="45"/>
      <c r="H457" s="45"/>
      <c r="I457" s="15"/>
      <c r="J457" s="54"/>
      <c r="K457" s="17"/>
      <c r="L457" s="54"/>
      <c r="M457" s="4"/>
      <c r="N457" s="4"/>
      <c r="O457" s="4"/>
    </row>
    <row r="458" spans="2:33" ht="14.45" hidden="1" customHeight="1" x14ac:dyDescent="0.2">
      <c r="C458" s="44"/>
      <c r="D458" s="45"/>
      <c r="E458" s="45"/>
      <c r="F458" s="45"/>
      <c r="G458" s="45"/>
      <c r="H458" s="45"/>
      <c r="I458" s="15"/>
      <c r="J458" s="54"/>
      <c r="K458" s="17"/>
      <c r="L458" s="54"/>
      <c r="M458" s="4"/>
      <c r="N458" s="4"/>
      <c r="O458" s="4"/>
    </row>
    <row r="459" spans="2:33" ht="14.45" hidden="1" customHeight="1" x14ac:dyDescent="0.2">
      <c r="C459" s="44"/>
      <c r="D459" s="45"/>
      <c r="E459" s="45"/>
      <c r="F459" s="45"/>
      <c r="G459" s="45"/>
      <c r="H459" s="45"/>
      <c r="I459" s="15"/>
      <c r="J459" s="54"/>
      <c r="K459" s="17"/>
      <c r="L459" s="54"/>
      <c r="M459" s="4"/>
      <c r="N459" s="4"/>
      <c r="O459" s="4"/>
    </row>
    <row r="460" spans="2:33" ht="14.45" hidden="1" customHeight="1" x14ac:dyDescent="0.2">
      <c r="C460" s="44"/>
      <c r="D460" s="45"/>
      <c r="E460" s="45"/>
      <c r="F460" s="45"/>
      <c r="G460" s="45"/>
      <c r="H460" s="45"/>
      <c r="I460" s="15"/>
      <c r="J460" s="54"/>
      <c r="K460" s="17"/>
      <c r="L460" s="54"/>
      <c r="M460" s="4"/>
      <c r="N460" s="4"/>
      <c r="O460" s="4"/>
    </row>
    <row r="461" spans="2:33" ht="14.45" hidden="1" customHeight="1" x14ac:dyDescent="0.2">
      <c r="C461" s="44"/>
      <c r="D461" s="45"/>
      <c r="E461" s="45"/>
      <c r="F461" s="45"/>
      <c r="G461" s="45"/>
      <c r="H461" s="45"/>
      <c r="I461" s="15"/>
      <c r="J461" s="54"/>
      <c r="K461" s="17"/>
      <c r="L461" s="54"/>
      <c r="M461" s="4"/>
      <c r="N461" s="4"/>
      <c r="O461" s="4"/>
    </row>
    <row r="462" spans="2:33" s="4" customFormat="1" ht="14.45" customHeight="1" x14ac:dyDescent="0.2">
      <c r="J462" s="31"/>
      <c r="K462" s="31"/>
      <c r="L462" s="31"/>
    </row>
    <row r="463" spans="2:33" s="4" customFormat="1" ht="19.899999999999999" customHeight="1" x14ac:dyDescent="0.2">
      <c r="B463" s="32" t="s">
        <v>153</v>
      </c>
      <c r="C463" s="38" t="s">
        <v>154</v>
      </c>
      <c r="D463" s="38"/>
      <c r="E463" s="38"/>
      <c r="F463" s="38"/>
      <c r="G463" s="38"/>
      <c r="H463" s="38"/>
      <c r="I463" s="8"/>
      <c r="J463" s="39" t="s">
        <v>70</v>
      </c>
      <c r="K463" s="10"/>
      <c r="L463" s="39" t="s">
        <v>71</v>
      </c>
    </row>
    <row r="464" spans="2:33" s="4" customFormat="1" ht="14.45" customHeight="1" x14ac:dyDescent="0.2">
      <c r="C464" s="44"/>
      <c r="D464" s="45"/>
      <c r="E464" s="45"/>
      <c r="F464" s="45" t="s">
        <v>117</v>
      </c>
      <c r="G464" s="45"/>
      <c r="H464" s="45"/>
      <c r="I464" s="15"/>
      <c r="J464" s="54">
        <v>1858182935.2900002</v>
      </c>
      <c r="K464" s="17"/>
      <c r="L464" s="54">
        <v>1822021687.6199999</v>
      </c>
      <c r="AB464" s="1"/>
      <c r="AC464" s="1"/>
      <c r="AD464" s="1"/>
      <c r="AE464" s="1"/>
      <c r="AF464" s="1"/>
      <c r="AG464" s="1"/>
    </row>
    <row r="465" spans="3:12" s="4" customFormat="1" ht="14.45" customHeight="1" x14ac:dyDescent="0.2">
      <c r="C465" s="44"/>
      <c r="D465" s="45"/>
      <c r="E465" s="45"/>
      <c r="F465" s="45" t="s">
        <v>118</v>
      </c>
      <c r="G465" s="45"/>
      <c r="H465" s="45"/>
      <c r="I465" s="15"/>
      <c r="J465" s="54">
        <v>-11725587.040000001</v>
      </c>
      <c r="K465" s="17"/>
      <c r="L465" s="54">
        <v>-12431043.59</v>
      </c>
    </row>
    <row r="466" spans="3:12" s="4" customFormat="1" ht="14.45" customHeight="1" x14ac:dyDescent="0.2">
      <c r="C466" s="44"/>
      <c r="D466" s="45"/>
      <c r="E466" s="45"/>
      <c r="F466" s="45" t="s">
        <v>165</v>
      </c>
      <c r="G466" s="45"/>
      <c r="H466" s="45"/>
      <c r="I466" s="15"/>
      <c r="J466" s="54">
        <v>-1415347.18</v>
      </c>
      <c r="K466" s="17"/>
      <c r="L466" s="54">
        <v>-1750238.33</v>
      </c>
    </row>
    <row r="467" spans="3:12" s="4" customFormat="1" ht="14.45" customHeight="1" x14ac:dyDescent="0.2">
      <c r="C467" s="44"/>
      <c r="D467" s="45"/>
      <c r="E467" s="45"/>
      <c r="F467" s="45" t="s">
        <v>120</v>
      </c>
      <c r="G467" s="45"/>
      <c r="H467" s="45"/>
      <c r="I467" s="15"/>
      <c r="J467" s="54">
        <v>1981281</v>
      </c>
      <c r="K467" s="17"/>
      <c r="L467" s="54">
        <v>1788896</v>
      </c>
    </row>
    <row r="468" spans="3:12" s="4" customFormat="1" ht="14.45" customHeight="1" x14ac:dyDescent="0.2">
      <c r="C468" s="44" t="s">
        <v>123</v>
      </c>
      <c r="D468" s="45"/>
      <c r="E468" s="45"/>
      <c r="F468" s="45"/>
      <c r="G468" s="45"/>
      <c r="H468" s="45"/>
      <c r="I468" s="15"/>
      <c r="J468" s="46">
        <v>1847023282.0700004</v>
      </c>
      <c r="K468" s="17"/>
      <c r="L468" s="46">
        <v>1809629301.7</v>
      </c>
    </row>
    <row r="469" spans="3:12" s="4" customFormat="1" ht="14.45" customHeight="1" x14ac:dyDescent="0.2">
      <c r="C469" s="44"/>
      <c r="D469" s="45"/>
      <c r="E469" s="45"/>
      <c r="F469" s="45" t="s">
        <v>124</v>
      </c>
      <c r="G469" s="45"/>
      <c r="H469" s="45"/>
      <c r="I469" s="15"/>
      <c r="J469" s="54">
        <v>-1425378908.3499999</v>
      </c>
      <c r="K469" s="17"/>
      <c r="L469" s="54">
        <v>-1398110010.6399999</v>
      </c>
    </row>
    <row r="470" spans="3:12" s="4" customFormat="1" ht="14.45" customHeight="1" x14ac:dyDescent="0.2">
      <c r="C470" s="44"/>
      <c r="D470" s="45"/>
      <c r="E470" s="45"/>
      <c r="F470" s="45" t="s">
        <v>125</v>
      </c>
      <c r="G470" s="45"/>
      <c r="H470" s="45"/>
      <c r="I470" s="15"/>
      <c r="J470" s="54">
        <v>42131714.399999999</v>
      </c>
      <c r="K470" s="17"/>
      <c r="L470" s="54">
        <v>43335186.949999996</v>
      </c>
    </row>
    <row r="471" spans="3:12" s="4" customFormat="1" ht="14.45" customHeight="1" x14ac:dyDescent="0.2">
      <c r="C471" s="44"/>
      <c r="D471" s="45"/>
      <c r="E471" s="45"/>
      <c r="F471" s="45" t="s">
        <v>166</v>
      </c>
      <c r="G471" s="45"/>
      <c r="H471" s="45"/>
      <c r="I471" s="15"/>
      <c r="J471" s="54">
        <v>-386234.17</v>
      </c>
      <c r="K471" s="17"/>
      <c r="L471" s="54">
        <v>-470000.26</v>
      </c>
    </row>
    <row r="472" spans="3:12" s="4" customFormat="1" ht="14.45" customHeight="1" x14ac:dyDescent="0.2">
      <c r="C472" s="44" t="s">
        <v>127</v>
      </c>
      <c r="D472" s="45"/>
      <c r="E472" s="45"/>
      <c r="F472" s="45"/>
      <c r="G472" s="45"/>
      <c r="H472" s="45"/>
      <c r="I472" s="15"/>
      <c r="J472" s="46">
        <v>-1383633428.1199999</v>
      </c>
      <c r="K472" s="17"/>
      <c r="L472" s="46">
        <v>-1355244823.9499998</v>
      </c>
    </row>
    <row r="473" spans="3:12" s="4" customFormat="1" ht="14.45" customHeight="1" x14ac:dyDescent="0.2">
      <c r="C473" s="44"/>
      <c r="D473" s="45"/>
      <c r="E473" s="45"/>
      <c r="F473" s="45" t="s">
        <v>167</v>
      </c>
      <c r="G473" s="45"/>
      <c r="H473" s="45"/>
      <c r="I473" s="15"/>
      <c r="J473" s="54">
        <v>-11478717.5</v>
      </c>
      <c r="K473" s="17"/>
      <c r="L473" s="54">
        <v>-11407163.1</v>
      </c>
    </row>
    <row r="474" spans="3:12" s="4" customFormat="1" ht="14.45" customHeight="1" x14ac:dyDescent="0.2">
      <c r="C474" s="44"/>
      <c r="D474" s="45"/>
      <c r="E474" s="45"/>
      <c r="F474" s="45" t="s">
        <v>128</v>
      </c>
      <c r="G474" s="45"/>
      <c r="H474" s="45"/>
      <c r="I474" s="15"/>
      <c r="J474" s="54">
        <v>-4731803</v>
      </c>
      <c r="K474" s="17"/>
      <c r="L474" s="54">
        <v>-4170468.65</v>
      </c>
    </row>
    <row r="475" spans="3:12" s="4" customFormat="1" ht="14.45" customHeight="1" x14ac:dyDescent="0.2">
      <c r="C475" s="44"/>
      <c r="D475" s="45"/>
      <c r="E475" s="45"/>
      <c r="F475" s="45" t="s">
        <v>129</v>
      </c>
      <c r="G475" s="45"/>
      <c r="H475" s="45"/>
      <c r="I475" s="15"/>
      <c r="J475" s="54">
        <v>-12085566.069999998</v>
      </c>
      <c r="K475" s="17"/>
      <c r="L475" s="54">
        <v>-11980118.859999999</v>
      </c>
    </row>
    <row r="476" spans="3:12" s="4" customFormat="1" ht="14.45" customHeight="1" x14ac:dyDescent="0.2">
      <c r="C476" s="44"/>
      <c r="D476" s="45"/>
      <c r="E476" s="45"/>
      <c r="F476" s="45" t="s">
        <v>168</v>
      </c>
      <c r="G476" s="45"/>
      <c r="H476" s="45"/>
      <c r="I476" s="15"/>
      <c r="J476" s="54">
        <v>285473.40000000002</v>
      </c>
      <c r="K476" s="17"/>
      <c r="L476" s="54">
        <v>370561.65</v>
      </c>
    </row>
    <row r="477" spans="3:12" s="4" customFormat="1" ht="14.45" customHeight="1" x14ac:dyDescent="0.2">
      <c r="C477" s="44"/>
      <c r="D477" s="45"/>
      <c r="E477" s="45"/>
      <c r="F477" s="45" t="s">
        <v>130</v>
      </c>
      <c r="G477" s="45"/>
      <c r="H477" s="45"/>
      <c r="I477" s="15"/>
      <c r="J477" s="54">
        <v>-38537717.210000001</v>
      </c>
      <c r="K477" s="17"/>
      <c r="L477" s="54">
        <v>-304501812.11000001</v>
      </c>
    </row>
    <row r="478" spans="3:12" s="4" customFormat="1" ht="14.45" customHeight="1" x14ac:dyDescent="0.2">
      <c r="C478" s="44"/>
      <c r="D478" s="45"/>
      <c r="E478" s="45"/>
      <c r="F478" s="45" t="s">
        <v>184</v>
      </c>
      <c r="G478" s="45"/>
      <c r="H478" s="45"/>
      <c r="I478" s="15"/>
      <c r="J478" s="54">
        <v>-22762882.689999998</v>
      </c>
      <c r="K478" s="17"/>
      <c r="L478" s="54">
        <v>181036205.18000001</v>
      </c>
    </row>
    <row r="479" spans="3:12" ht="15" x14ac:dyDescent="0.2">
      <c r="C479" s="44"/>
      <c r="D479" s="45"/>
      <c r="E479" s="45"/>
      <c r="F479" s="45" t="s">
        <v>185</v>
      </c>
      <c r="G479" s="45"/>
      <c r="H479" s="45"/>
      <c r="I479" s="15"/>
      <c r="J479" s="54">
        <v>-69315696.989999995</v>
      </c>
      <c r="K479" s="17"/>
      <c r="L479" s="54">
        <v>-37124644.439999998</v>
      </c>
    </row>
    <row r="480" spans="3:12" ht="15" x14ac:dyDescent="0.2">
      <c r="C480" s="44" t="s">
        <v>133</v>
      </c>
      <c r="D480" s="45"/>
      <c r="E480" s="45"/>
      <c r="F480" s="45"/>
      <c r="G480" s="45"/>
      <c r="H480" s="45"/>
      <c r="I480" s="15"/>
      <c r="J480" s="46">
        <v>-1542260338.1799998</v>
      </c>
      <c r="K480" s="17"/>
      <c r="L480" s="46">
        <v>-1543022264.2799997</v>
      </c>
    </row>
    <row r="481" spans="3:12" ht="15" x14ac:dyDescent="0.2">
      <c r="C481" s="44" t="s">
        <v>134</v>
      </c>
      <c r="D481" s="45"/>
      <c r="E481" s="45"/>
      <c r="F481" s="45"/>
      <c r="G481" s="45"/>
      <c r="H481" s="45"/>
      <c r="I481" s="15"/>
      <c r="J481" s="46">
        <v>304762943.89000064</v>
      </c>
      <c r="K481" s="17"/>
      <c r="L481" s="46">
        <v>266607037.42000031</v>
      </c>
    </row>
    <row r="482" spans="3:12" ht="15" x14ac:dyDescent="0.2">
      <c r="C482" s="44"/>
      <c r="D482" s="45"/>
      <c r="E482" s="45"/>
      <c r="F482" s="45" t="s">
        <v>135</v>
      </c>
      <c r="G482" s="45"/>
      <c r="H482" s="45"/>
      <c r="I482" s="15"/>
      <c r="J482" s="54">
        <v>-111310644.53</v>
      </c>
      <c r="K482" s="17"/>
      <c r="L482" s="54">
        <v>-108127063.09999999</v>
      </c>
    </row>
    <row r="483" spans="3:12" ht="15" x14ac:dyDescent="0.2">
      <c r="C483" s="44"/>
      <c r="D483" s="45"/>
      <c r="E483" s="45"/>
      <c r="F483" s="45" t="s">
        <v>175</v>
      </c>
      <c r="G483" s="45"/>
      <c r="H483" s="45"/>
      <c r="I483" s="15"/>
      <c r="J483" s="54">
        <v>-13886125.529999999</v>
      </c>
      <c r="K483" s="17"/>
      <c r="L483" s="54">
        <v>-11507481.039999999</v>
      </c>
    </row>
    <row r="484" spans="3:12" ht="15" x14ac:dyDescent="0.2">
      <c r="C484" s="44"/>
      <c r="D484" s="45"/>
      <c r="E484" s="45"/>
      <c r="F484" s="45" t="s">
        <v>136</v>
      </c>
      <c r="G484" s="45"/>
      <c r="H484" s="45"/>
      <c r="I484" s="15"/>
      <c r="J484" s="54">
        <v>-60793264.439999998</v>
      </c>
      <c r="K484" s="17"/>
      <c r="L484" s="54">
        <v>-55432779.260000005</v>
      </c>
    </row>
    <row r="485" spans="3:12" ht="15" x14ac:dyDescent="0.2">
      <c r="C485" s="44"/>
      <c r="D485" s="45"/>
      <c r="E485" s="45"/>
      <c r="F485" s="45" t="s">
        <v>137</v>
      </c>
      <c r="G485" s="45"/>
      <c r="H485" s="45"/>
      <c r="I485" s="15"/>
      <c r="J485" s="54">
        <v>-7364523.9299999997</v>
      </c>
      <c r="K485" s="17"/>
      <c r="L485" s="54">
        <v>-8436055.1300000008</v>
      </c>
    </row>
    <row r="486" spans="3:12" ht="15" x14ac:dyDescent="0.2">
      <c r="C486" s="44"/>
      <c r="D486" s="45"/>
      <c r="E486" s="45"/>
      <c r="F486" s="45" t="s">
        <v>138</v>
      </c>
      <c r="G486" s="45"/>
      <c r="H486" s="45"/>
      <c r="I486" s="15"/>
      <c r="J486" s="54">
        <v>-78298753.140000001</v>
      </c>
      <c r="K486" s="17"/>
      <c r="L486" s="54">
        <v>-59806712.899999999</v>
      </c>
    </row>
    <row r="487" spans="3:12" ht="15" x14ac:dyDescent="0.2">
      <c r="C487" s="44"/>
      <c r="D487" s="45"/>
      <c r="E487" s="45"/>
      <c r="F487" s="45" t="s">
        <v>139</v>
      </c>
      <c r="G487" s="45"/>
      <c r="H487" s="45"/>
      <c r="I487" s="15"/>
      <c r="J487" s="54">
        <v>-3824597.7100000004</v>
      </c>
      <c r="K487" s="17"/>
      <c r="L487" s="54">
        <v>-4317041.9400000004</v>
      </c>
    </row>
    <row r="488" spans="3:12" ht="15" x14ac:dyDescent="0.2">
      <c r="C488" s="44" t="s">
        <v>140</v>
      </c>
      <c r="D488" s="45"/>
      <c r="E488" s="45"/>
      <c r="F488" s="45"/>
      <c r="G488" s="45"/>
      <c r="H488" s="45"/>
      <c r="I488" s="15"/>
      <c r="J488" s="46">
        <v>-275477909.28000003</v>
      </c>
      <c r="K488" s="17"/>
      <c r="L488" s="46">
        <v>-247627133.37</v>
      </c>
    </row>
    <row r="489" spans="3:12" ht="15" x14ac:dyDescent="0.2">
      <c r="C489" s="44" t="s">
        <v>141</v>
      </c>
      <c r="D489" s="45"/>
      <c r="E489" s="45"/>
      <c r="F489" s="45"/>
      <c r="G489" s="45"/>
      <c r="H489" s="45"/>
      <c r="I489" s="15"/>
      <c r="J489" s="46">
        <v>-1817738247.4599998</v>
      </c>
      <c r="K489" s="17"/>
      <c r="L489" s="46">
        <v>-1790649397.6499999</v>
      </c>
    </row>
    <row r="490" spans="3:12" ht="15" x14ac:dyDescent="0.2">
      <c r="C490" s="44" t="s">
        <v>142</v>
      </c>
      <c r="D490" s="45"/>
      <c r="E490" s="45"/>
      <c r="F490" s="45"/>
      <c r="G490" s="45"/>
      <c r="H490" s="45"/>
      <c r="I490" s="15"/>
      <c r="J490" s="46">
        <v>29285034.610000625</v>
      </c>
      <c r="K490" s="17"/>
      <c r="L490" s="46">
        <v>18979904.05000031</v>
      </c>
    </row>
    <row r="491" spans="3:12" ht="15" x14ac:dyDescent="0.2">
      <c r="C491" s="44"/>
      <c r="D491" s="45"/>
      <c r="E491" s="45"/>
      <c r="F491" s="45" t="s">
        <v>169</v>
      </c>
      <c r="G491" s="45"/>
      <c r="H491" s="45"/>
      <c r="I491" s="15"/>
      <c r="J491" s="54">
        <v>2098777.73</v>
      </c>
      <c r="K491" s="17"/>
      <c r="L491" s="54">
        <v>2580929.5299999998</v>
      </c>
    </row>
    <row r="492" spans="3:12" ht="15" x14ac:dyDescent="0.2">
      <c r="C492" s="44"/>
      <c r="D492" s="45"/>
      <c r="E492" s="45"/>
      <c r="F492" s="45" t="s">
        <v>186</v>
      </c>
      <c r="G492" s="45"/>
      <c r="H492" s="45"/>
      <c r="I492" s="15"/>
      <c r="J492" s="54">
        <v>-315208.24</v>
      </c>
      <c r="K492" s="17"/>
      <c r="L492" s="54">
        <v>-780708.39</v>
      </c>
    </row>
    <row r="493" spans="3:12" ht="15" x14ac:dyDescent="0.2">
      <c r="C493" s="44"/>
      <c r="D493" s="45"/>
      <c r="E493" s="45"/>
      <c r="F493" s="45" t="s">
        <v>170</v>
      </c>
      <c r="G493" s="45"/>
      <c r="H493" s="45"/>
      <c r="I493" s="15"/>
      <c r="J493" s="54">
        <v>54898457.82</v>
      </c>
      <c r="K493" s="17"/>
      <c r="L493" s="54">
        <v>62154761.090000004</v>
      </c>
    </row>
    <row r="494" spans="3:12" ht="15" x14ac:dyDescent="0.2">
      <c r="C494" s="44" t="s">
        <v>146</v>
      </c>
      <c r="D494" s="45"/>
      <c r="E494" s="45"/>
      <c r="F494" s="45"/>
      <c r="G494" s="45"/>
      <c r="H494" s="45"/>
      <c r="I494" s="15"/>
      <c r="J494" s="46">
        <v>56682027.309999995</v>
      </c>
      <c r="K494" s="17"/>
      <c r="L494" s="46">
        <v>63954982.230000004</v>
      </c>
    </row>
    <row r="495" spans="3:12" ht="15" x14ac:dyDescent="0.2">
      <c r="C495" s="44"/>
      <c r="D495" s="45"/>
      <c r="E495" s="45"/>
      <c r="F495" s="45" t="s">
        <v>147</v>
      </c>
      <c r="G495" s="45"/>
      <c r="H495" s="45"/>
      <c r="I495" s="15"/>
      <c r="J495" s="54">
        <v>49769.95</v>
      </c>
      <c r="K495" s="17"/>
      <c r="L495" s="54">
        <v>-3175.05</v>
      </c>
    </row>
    <row r="496" spans="3:12" ht="15" x14ac:dyDescent="0.2">
      <c r="C496" s="44"/>
      <c r="D496" s="45"/>
      <c r="E496" s="45"/>
      <c r="F496" s="45" t="s">
        <v>148</v>
      </c>
      <c r="G496" s="45"/>
      <c r="H496" s="45"/>
      <c r="I496" s="15"/>
      <c r="J496" s="54">
        <v>-2977358.03</v>
      </c>
      <c r="K496" s="17"/>
      <c r="L496" s="54">
        <v>-3366943.11</v>
      </c>
    </row>
    <row r="497" spans="3:12" ht="15" x14ac:dyDescent="0.2">
      <c r="C497" s="44"/>
      <c r="D497" s="45"/>
      <c r="E497" s="45"/>
      <c r="F497" s="45" t="s">
        <v>171</v>
      </c>
      <c r="G497" s="45"/>
      <c r="H497" s="45"/>
      <c r="I497" s="15"/>
      <c r="J497" s="54">
        <v>-17678390.800000001</v>
      </c>
      <c r="K497" s="17"/>
      <c r="L497" s="54">
        <v>-29464030.810000002</v>
      </c>
    </row>
    <row r="498" spans="3:12" ht="15" x14ac:dyDescent="0.2">
      <c r="C498" s="44"/>
      <c r="D498" s="45"/>
      <c r="E498" s="45"/>
      <c r="F498" s="45" t="s">
        <v>200</v>
      </c>
      <c r="G498" s="45"/>
      <c r="H498" s="45"/>
      <c r="I498" s="15"/>
      <c r="J498" s="54">
        <v>23000</v>
      </c>
      <c r="K498" s="17"/>
      <c r="L498" s="54">
        <v>-50000</v>
      </c>
    </row>
    <row r="499" spans="3:12" ht="15" x14ac:dyDescent="0.2">
      <c r="C499" s="44" t="s">
        <v>172</v>
      </c>
      <c r="D499" s="45"/>
      <c r="E499" s="45"/>
      <c r="F499" s="45"/>
      <c r="G499" s="45"/>
      <c r="H499" s="45"/>
      <c r="I499" s="15"/>
      <c r="J499" s="46">
        <v>36099048.429999992</v>
      </c>
      <c r="K499" s="17"/>
      <c r="L499" s="46">
        <v>31070833.260000002</v>
      </c>
    </row>
    <row r="500" spans="3:12" ht="15" x14ac:dyDescent="0.2">
      <c r="C500" s="44" t="s">
        <v>173</v>
      </c>
      <c r="D500" s="45"/>
      <c r="E500" s="45"/>
      <c r="F500" s="45"/>
      <c r="G500" s="45"/>
      <c r="H500" s="45"/>
      <c r="I500" s="15"/>
      <c r="J500" s="46">
        <v>65384083.040000618</v>
      </c>
      <c r="K500" s="17"/>
      <c r="L500" s="46">
        <v>50050737.310000315</v>
      </c>
    </row>
    <row r="501" spans="3:12" ht="15" hidden="1" x14ac:dyDescent="0.2">
      <c r="C501" s="44"/>
      <c r="D501" s="45"/>
      <c r="E501" s="45"/>
      <c r="F501" s="45"/>
      <c r="G501" s="45"/>
      <c r="H501" s="45"/>
      <c r="I501" s="15"/>
      <c r="J501" s="54"/>
      <c r="K501" s="17"/>
      <c r="L501" s="54"/>
    </row>
    <row r="502" spans="3:12" ht="15" hidden="1" x14ac:dyDescent="0.2">
      <c r="C502" s="44"/>
      <c r="D502" s="45"/>
      <c r="E502" s="45"/>
      <c r="F502" s="45"/>
      <c r="G502" s="45"/>
      <c r="H502" s="45"/>
      <c r="I502" s="15"/>
      <c r="J502" s="54"/>
      <c r="K502" s="17"/>
      <c r="L502" s="54"/>
    </row>
    <row r="503" spans="3:12" ht="15" hidden="1" x14ac:dyDescent="0.2">
      <c r="C503" s="44"/>
      <c r="D503" s="45"/>
      <c r="E503" s="45"/>
      <c r="F503" s="45"/>
      <c r="G503" s="45"/>
      <c r="H503" s="45"/>
      <c r="I503" s="15"/>
      <c r="J503" s="54"/>
      <c r="K503" s="17"/>
      <c r="L503" s="54"/>
    </row>
    <row r="504" spans="3:12" ht="15" hidden="1" x14ac:dyDescent="0.2">
      <c r="C504" s="44"/>
      <c r="D504" s="45"/>
      <c r="E504" s="45"/>
      <c r="F504" s="45"/>
      <c r="G504" s="45"/>
      <c r="H504" s="45"/>
      <c r="I504" s="15"/>
      <c r="J504" s="54"/>
      <c r="K504" s="17"/>
      <c r="L504" s="54"/>
    </row>
    <row r="505" spans="3:12" ht="15" hidden="1" x14ac:dyDescent="0.2">
      <c r="C505" s="44"/>
      <c r="D505" s="45"/>
      <c r="E505" s="45"/>
      <c r="F505" s="45"/>
      <c r="G505" s="45"/>
      <c r="H505" s="45"/>
      <c r="I505" s="15"/>
      <c r="J505" s="54"/>
      <c r="K505" s="17"/>
      <c r="L505" s="54"/>
    </row>
    <row r="506" spans="3:12" ht="15" hidden="1" x14ac:dyDescent="0.2">
      <c r="C506" s="44"/>
      <c r="D506" s="45"/>
      <c r="E506" s="45"/>
      <c r="F506" s="45"/>
      <c r="G506" s="45"/>
      <c r="H506" s="45"/>
      <c r="I506" s="15"/>
      <c r="J506" s="54"/>
      <c r="K506" s="17"/>
      <c r="L506" s="54"/>
    </row>
    <row r="507" spans="3:12" ht="15" hidden="1" x14ac:dyDescent="0.2">
      <c r="C507" s="44"/>
      <c r="D507" s="45"/>
      <c r="E507" s="45"/>
      <c r="F507" s="45"/>
      <c r="G507" s="45"/>
      <c r="H507" s="45"/>
      <c r="I507" s="15"/>
      <c r="J507" s="54"/>
      <c r="K507" s="17"/>
      <c r="L507" s="54"/>
    </row>
    <row r="508" spans="3:12" ht="15" hidden="1" x14ac:dyDescent="0.2">
      <c r="C508" s="44"/>
      <c r="D508" s="45"/>
      <c r="E508" s="45"/>
      <c r="F508" s="45"/>
      <c r="G508" s="45"/>
      <c r="H508" s="45"/>
      <c r="I508" s="15"/>
      <c r="J508" s="54"/>
      <c r="K508" s="17"/>
      <c r="L508" s="54"/>
    </row>
    <row r="509" spans="3:12" ht="15" hidden="1" x14ac:dyDescent="0.2">
      <c r="C509" s="44"/>
      <c r="D509" s="45"/>
      <c r="E509" s="45"/>
      <c r="F509" s="45"/>
      <c r="G509" s="45"/>
      <c r="H509" s="45"/>
      <c r="I509" s="15"/>
      <c r="J509" s="54"/>
      <c r="K509" s="17"/>
      <c r="L509" s="54"/>
    </row>
    <row r="510" spans="3:12" ht="15" hidden="1" x14ac:dyDescent="0.2">
      <c r="C510" s="44"/>
      <c r="D510" s="45"/>
      <c r="E510" s="45"/>
      <c r="F510" s="45"/>
      <c r="G510" s="45"/>
      <c r="H510" s="45"/>
      <c r="I510" s="15"/>
      <c r="J510" s="54"/>
      <c r="K510" s="17"/>
      <c r="L510" s="54"/>
    </row>
    <row r="511" spans="3:12" ht="15" hidden="1" x14ac:dyDescent="0.2">
      <c r="C511" s="44"/>
      <c r="D511" s="45"/>
      <c r="E511" s="45"/>
      <c r="F511" s="45"/>
      <c r="G511" s="45"/>
      <c r="H511" s="45"/>
      <c r="I511" s="15"/>
      <c r="J511" s="54"/>
      <c r="K511" s="17"/>
      <c r="L511" s="54"/>
    </row>
    <row r="512" spans="3:12" ht="15" hidden="1" x14ac:dyDescent="0.2">
      <c r="C512" s="44"/>
      <c r="D512" s="45"/>
      <c r="E512" s="45"/>
      <c r="F512" s="45"/>
      <c r="G512" s="45"/>
      <c r="H512" s="45"/>
      <c r="I512" s="15"/>
      <c r="J512" s="54"/>
      <c r="K512" s="17"/>
      <c r="L512" s="54"/>
    </row>
    <row r="513" spans="3:12" ht="15" hidden="1" x14ac:dyDescent="0.2">
      <c r="C513" s="44"/>
      <c r="D513" s="45"/>
      <c r="E513" s="45"/>
      <c r="F513" s="45"/>
      <c r="G513" s="45"/>
      <c r="H513" s="45"/>
      <c r="I513" s="15"/>
      <c r="J513" s="54"/>
      <c r="K513" s="17"/>
      <c r="L513" s="54"/>
    </row>
    <row r="514" spans="3:12" ht="15" hidden="1" x14ac:dyDescent="0.2">
      <c r="C514" s="44"/>
      <c r="D514" s="45"/>
      <c r="E514" s="45"/>
      <c r="F514" s="45"/>
      <c r="G514" s="45"/>
      <c r="H514" s="45"/>
      <c r="I514" s="15"/>
      <c r="J514" s="54"/>
      <c r="K514" s="17"/>
      <c r="L514" s="54"/>
    </row>
    <row r="515" spans="3:12" ht="15" hidden="1" x14ac:dyDescent="0.2">
      <c r="C515" s="44"/>
      <c r="D515" s="45"/>
      <c r="E515" s="45"/>
      <c r="F515" s="45"/>
      <c r="G515" s="45"/>
      <c r="H515" s="45"/>
      <c r="I515" s="15"/>
      <c r="J515" s="54"/>
      <c r="K515" s="17"/>
      <c r="L515" s="54"/>
    </row>
    <row r="516" spans="3:12" ht="15" hidden="1" x14ac:dyDescent="0.2">
      <c r="C516" s="44"/>
      <c r="D516" s="45"/>
      <c r="E516" s="45"/>
      <c r="F516" s="45"/>
      <c r="G516" s="45"/>
      <c r="H516" s="45"/>
      <c r="I516" s="15"/>
      <c r="J516" s="54"/>
      <c r="K516" s="17"/>
      <c r="L516" s="54"/>
    </row>
    <row r="517" spans="3:12" ht="15" hidden="1" x14ac:dyDescent="0.2">
      <c r="C517" s="44"/>
      <c r="D517" s="45"/>
      <c r="E517" s="45"/>
      <c r="F517" s="45"/>
      <c r="G517" s="45"/>
      <c r="H517" s="45"/>
      <c r="I517" s="15"/>
      <c r="J517" s="54"/>
      <c r="K517" s="17"/>
      <c r="L517" s="54"/>
    </row>
    <row r="518" spans="3:12" ht="15" hidden="1" x14ac:dyDescent="0.2">
      <c r="C518" s="44"/>
      <c r="D518" s="45"/>
      <c r="E518" s="45"/>
      <c r="F518" s="45"/>
      <c r="G518" s="45"/>
      <c r="H518" s="45"/>
      <c r="I518" s="15"/>
      <c r="J518" s="54"/>
      <c r="K518" s="17"/>
      <c r="L518" s="54"/>
    </row>
    <row r="519" spans="3:12" ht="15" hidden="1" x14ac:dyDescent="0.2">
      <c r="C519" s="44"/>
      <c r="D519" s="45"/>
      <c r="E519" s="45"/>
      <c r="F519" s="45"/>
      <c r="G519" s="45"/>
      <c r="H519" s="45"/>
      <c r="I519" s="15"/>
      <c r="J519" s="54"/>
      <c r="K519" s="17"/>
      <c r="L519" s="54"/>
    </row>
    <row r="520" spans="3:12" ht="15" hidden="1" x14ac:dyDescent="0.2">
      <c r="C520" s="44"/>
      <c r="D520" s="45"/>
      <c r="E520" s="45"/>
      <c r="F520" s="45"/>
      <c r="G520" s="45"/>
      <c r="H520" s="45"/>
      <c r="I520" s="15"/>
      <c r="J520" s="54"/>
      <c r="K520" s="17"/>
      <c r="L520" s="54"/>
    </row>
    <row r="521" spans="3:12" ht="15" hidden="1" x14ac:dyDescent="0.2">
      <c r="C521" s="44"/>
      <c r="D521" s="45"/>
      <c r="E521" s="45"/>
      <c r="F521" s="45"/>
      <c r="G521" s="45"/>
      <c r="H521" s="45"/>
      <c r="I521" s="15"/>
      <c r="J521" s="54"/>
      <c r="K521" s="17"/>
      <c r="L521" s="54"/>
    </row>
    <row r="522" spans="3:12" ht="15" hidden="1" x14ac:dyDescent="0.2">
      <c r="C522" s="44"/>
      <c r="D522" s="45"/>
      <c r="E522" s="45"/>
      <c r="F522" s="45"/>
      <c r="G522" s="45"/>
      <c r="H522" s="45"/>
      <c r="I522" s="15"/>
      <c r="J522" s="54"/>
      <c r="K522" s="17"/>
      <c r="L522" s="54"/>
    </row>
    <row r="523" spans="3:12" ht="15" hidden="1" x14ac:dyDescent="0.2">
      <c r="C523" s="44"/>
      <c r="D523" s="45"/>
      <c r="E523" s="45"/>
      <c r="F523" s="45"/>
      <c r="G523" s="45"/>
      <c r="H523" s="45"/>
      <c r="I523" s="15"/>
      <c r="J523" s="54"/>
      <c r="K523" s="17"/>
      <c r="L523" s="54"/>
    </row>
    <row r="524" spans="3:12" ht="15" hidden="1" x14ac:dyDescent="0.2">
      <c r="C524" s="44"/>
      <c r="D524" s="45"/>
      <c r="E524" s="45"/>
      <c r="F524" s="45"/>
      <c r="G524" s="45"/>
      <c r="H524" s="45"/>
      <c r="I524" s="15"/>
      <c r="J524" s="54"/>
      <c r="K524" s="17"/>
      <c r="L524" s="54"/>
    </row>
    <row r="525" spans="3:12" ht="15" hidden="1" x14ac:dyDescent="0.2">
      <c r="C525" s="44"/>
      <c r="D525" s="45"/>
      <c r="E525" s="45"/>
      <c r="F525" s="45"/>
      <c r="G525" s="45"/>
      <c r="H525" s="45"/>
      <c r="I525" s="15"/>
      <c r="J525" s="54"/>
      <c r="K525" s="17"/>
      <c r="L525" s="54"/>
    </row>
    <row r="526" spans="3:12" ht="15" hidden="1" x14ac:dyDescent="0.2">
      <c r="C526" s="44"/>
      <c r="D526" s="45"/>
      <c r="E526" s="45"/>
      <c r="F526" s="45"/>
      <c r="G526" s="45"/>
      <c r="H526" s="45"/>
      <c r="I526" s="15"/>
      <c r="J526" s="54"/>
      <c r="K526" s="17"/>
      <c r="L526" s="54"/>
    </row>
    <row r="527" spans="3:12" ht="15" hidden="1" x14ac:dyDescent="0.2">
      <c r="C527" s="44"/>
      <c r="D527" s="45"/>
      <c r="E527" s="45"/>
      <c r="F527" s="45"/>
      <c r="G527" s="45"/>
      <c r="H527" s="45"/>
      <c r="I527" s="15"/>
      <c r="J527" s="54"/>
      <c r="K527" s="17"/>
      <c r="L527" s="54"/>
    </row>
    <row r="528" spans="3:12" ht="15" hidden="1" x14ac:dyDescent="0.2">
      <c r="C528" s="44"/>
      <c r="D528" s="45"/>
      <c r="E528" s="45"/>
      <c r="F528" s="45"/>
      <c r="G528" s="45"/>
      <c r="H528" s="45"/>
      <c r="I528" s="15"/>
      <c r="J528" s="54"/>
      <c r="K528" s="17"/>
      <c r="L528" s="54"/>
    </row>
    <row r="529" spans="3:12" ht="15" hidden="1" x14ac:dyDescent="0.2">
      <c r="C529" s="44"/>
      <c r="D529" s="45"/>
      <c r="E529" s="45"/>
      <c r="F529" s="45"/>
      <c r="G529" s="45"/>
      <c r="H529" s="45"/>
      <c r="I529" s="15"/>
      <c r="J529" s="54"/>
      <c r="K529" s="17"/>
      <c r="L529" s="54"/>
    </row>
    <row r="530" spans="3:12" ht="15" hidden="1" x14ac:dyDescent="0.2">
      <c r="C530" s="44"/>
      <c r="D530" s="45"/>
      <c r="E530" s="45"/>
      <c r="F530" s="45"/>
      <c r="G530" s="45"/>
      <c r="H530" s="45"/>
      <c r="I530" s="15"/>
      <c r="J530" s="54"/>
      <c r="K530" s="17"/>
      <c r="L530" s="54"/>
    </row>
    <row r="531" spans="3:12" ht="15" hidden="1" x14ac:dyDescent="0.2">
      <c r="C531" s="44"/>
      <c r="D531" s="45"/>
      <c r="E531" s="45"/>
      <c r="F531" s="45"/>
      <c r="G531" s="45"/>
      <c r="H531" s="45"/>
      <c r="I531" s="15"/>
      <c r="J531" s="54"/>
      <c r="K531" s="17"/>
      <c r="L531" s="54"/>
    </row>
    <row r="532" spans="3:12" ht="15" hidden="1" x14ac:dyDescent="0.2">
      <c r="C532" s="44"/>
      <c r="D532" s="45"/>
      <c r="E532" s="45"/>
      <c r="F532" s="45"/>
      <c r="G532" s="45"/>
      <c r="H532" s="45"/>
      <c r="I532" s="15"/>
      <c r="J532" s="54"/>
      <c r="K532" s="17"/>
      <c r="L532" s="54"/>
    </row>
    <row r="533" spans="3:12" ht="15" hidden="1" x14ac:dyDescent="0.2">
      <c r="C533" s="44"/>
      <c r="D533" s="45"/>
      <c r="E533" s="45"/>
      <c r="F533" s="45"/>
      <c r="G533" s="45"/>
      <c r="H533" s="45"/>
      <c r="I533" s="15"/>
      <c r="J533" s="54"/>
      <c r="K533" s="17"/>
      <c r="L533" s="54"/>
    </row>
    <row r="534" spans="3:12" ht="15" hidden="1" x14ac:dyDescent="0.2">
      <c r="C534" s="44"/>
      <c r="D534" s="45"/>
      <c r="E534" s="45"/>
      <c r="F534" s="45"/>
      <c r="G534" s="45"/>
      <c r="H534" s="45"/>
      <c r="I534" s="15"/>
      <c r="J534" s="54"/>
      <c r="K534" s="17"/>
      <c r="L534" s="54"/>
    </row>
    <row r="535" spans="3:12" ht="15" hidden="1" x14ac:dyDescent="0.2">
      <c r="C535" s="44"/>
      <c r="D535" s="45"/>
      <c r="E535" s="45"/>
      <c r="F535" s="45"/>
      <c r="G535" s="45"/>
      <c r="H535" s="45"/>
      <c r="I535" s="15"/>
      <c r="J535" s="54"/>
      <c r="K535" s="17"/>
      <c r="L535" s="54"/>
    </row>
    <row r="536" spans="3:12" ht="15" hidden="1" x14ac:dyDescent="0.2">
      <c r="C536" s="44"/>
      <c r="D536" s="45"/>
      <c r="E536" s="45"/>
      <c r="F536" s="45"/>
      <c r="G536" s="45"/>
      <c r="H536" s="45"/>
      <c r="I536" s="15"/>
      <c r="J536" s="54"/>
      <c r="K536" s="17"/>
      <c r="L536" s="54"/>
    </row>
    <row r="537" spans="3:12" ht="15" hidden="1" x14ac:dyDescent="0.2">
      <c r="C537" s="44"/>
      <c r="D537" s="45"/>
      <c r="E537" s="45"/>
      <c r="F537" s="45"/>
      <c r="G537" s="45"/>
      <c r="H537" s="45"/>
      <c r="I537" s="15"/>
      <c r="J537" s="54"/>
      <c r="K537" s="17"/>
      <c r="L537" s="54"/>
    </row>
    <row r="538" spans="3:12" ht="15" hidden="1" x14ac:dyDescent="0.2">
      <c r="C538" s="44"/>
      <c r="D538" s="45"/>
      <c r="E538" s="45"/>
      <c r="F538" s="45"/>
      <c r="G538" s="45"/>
      <c r="H538" s="45"/>
      <c r="I538" s="15"/>
      <c r="J538" s="54"/>
      <c r="K538" s="17"/>
      <c r="L538" s="54"/>
    </row>
    <row r="539" spans="3:12" ht="15" hidden="1" x14ac:dyDescent="0.2">
      <c r="C539" s="44"/>
      <c r="D539" s="45"/>
      <c r="E539" s="45"/>
      <c r="F539" s="45"/>
      <c r="G539" s="45"/>
      <c r="H539" s="45"/>
      <c r="I539" s="15"/>
      <c r="J539" s="54"/>
      <c r="K539" s="17"/>
      <c r="L539" s="54"/>
    </row>
    <row r="540" spans="3:12" ht="15" hidden="1" x14ac:dyDescent="0.2">
      <c r="C540" s="44"/>
      <c r="D540" s="45"/>
      <c r="E540" s="45"/>
      <c r="F540" s="45"/>
      <c r="G540" s="45"/>
      <c r="H540" s="45"/>
      <c r="I540" s="15"/>
      <c r="J540" s="54"/>
      <c r="K540" s="17"/>
      <c r="L540" s="54"/>
    </row>
    <row r="541" spans="3:12" ht="15" hidden="1" x14ac:dyDescent="0.2">
      <c r="C541" s="44"/>
      <c r="D541" s="45"/>
      <c r="E541" s="45"/>
      <c r="F541" s="45"/>
      <c r="G541" s="45"/>
      <c r="H541" s="45"/>
      <c r="I541" s="15"/>
      <c r="J541" s="54"/>
      <c r="K541" s="17"/>
      <c r="L541" s="54"/>
    </row>
    <row r="542" spans="3:12" ht="15" hidden="1" x14ac:dyDescent="0.2">
      <c r="C542" s="44"/>
      <c r="D542" s="45"/>
      <c r="E542" s="45"/>
      <c r="F542" s="45"/>
      <c r="G542" s="45"/>
      <c r="H542" s="45"/>
      <c r="I542" s="15"/>
      <c r="J542" s="54"/>
      <c r="K542" s="17"/>
      <c r="L542" s="54"/>
    </row>
    <row r="543" spans="3:12" ht="15" hidden="1" x14ac:dyDescent="0.2">
      <c r="C543" s="44"/>
      <c r="D543" s="45"/>
      <c r="E543" s="45"/>
      <c r="F543" s="45"/>
      <c r="G543" s="45"/>
      <c r="H543" s="45"/>
      <c r="I543" s="15"/>
      <c r="J543" s="54"/>
      <c r="K543" s="17"/>
      <c r="L543" s="54"/>
    </row>
    <row r="544" spans="3:12" ht="15" hidden="1" x14ac:dyDescent="0.2">
      <c r="C544" s="44"/>
      <c r="D544" s="45"/>
      <c r="E544" s="45"/>
      <c r="F544" s="45"/>
      <c r="G544" s="45"/>
      <c r="H544" s="45"/>
      <c r="I544" s="15"/>
      <c r="J544" s="54"/>
      <c r="K544" s="17"/>
      <c r="L544" s="54"/>
    </row>
    <row r="545" spans="3:12" ht="15" hidden="1" x14ac:dyDescent="0.2">
      <c r="C545" s="44"/>
      <c r="D545" s="45"/>
      <c r="E545" s="45"/>
      <c r="F545" s="45"/>
      <c r="G545" s="45"/>
      <c r="H545" s="45"/>
      <c r="I545" s="15"/>
      <c r="J545" s="54"/>
      <c r="K545" s="17"/>
      <c r="L545" s="54"/>
    </row>
    <row r="546" spans="3:12" ht="15" hidden="1" x14ac:dyDescent="0.2">
      <c r="C546" s="44"/>
      <c r="D546" s="45"/>
      <c r="E546" s="45"/>
      <c r="F546" s="45"/>
      <c r="G546" s="45"/>
      <c r="H546" s="45"/>
      <c r="I546" s="15"/>
      <c r="J546" s="54"/>
      <c r="K546" s="17"/>
      <c r="L546" s="54"/>
    </row>
    <row r="547" spans="3:12" ht="15" hidden="1" x14ac:dyDescent="0.2">
      <c r="C547" s="44"/>
      <c r="D547" s="45"/>
      <c r="E547" s="45"/>
      <c r="F547" s="45"/>
      <c r="G547" s="45"/>
      <c r="H547" s="45"/>
      <c r="I547" s="15"/>
      <c r="J547" s="54"/>
      <c r="K547" s="17"/>
      <c r="L547" s="54"/>
    </row>
    <row r="548" spans="3:12" ht="15" hidden="1" x14ac:dyDescent="0.2">
      <c r="C548" s="44"/>
      <c r="D548" s="45"/>
      <c r="E548" s="45"/>
      <c r="F548" s="45"/>
      <c r="G548" s="45"/>
      <c r="H548" s="45"/>
      <c r="I548" s="15"/>
      <c r="J548" s="54"/>
      <c r="K548" s="17"/>
      <c r="L548" s="54"/>
    </row>
    <row r="549" spans="3:12" ht="15" hidden="1" x14ac:dyDescent="0.2">
      <c r="C549" s="44"/>
      <c r="D549" s="45"/>
      <c r="E549" s="45"/>
      <c r="F549" s="45"/>
      <c r="G549" s="45"/>
      <c r="H549" s="45"/>
      <c r="I549" s="15"/>
      <c r="J549" s="54"/>
      <c r="K549" s="17"/>
      <c r="L549" s="54"/>
    </row>
    <row r="550" spans="3:12" ht="15" hidden="1" x14ac:dyDescent="0.2">
      <c r="C550" s="44"/>
      <c r="D550" s="45"/>
      <c r="E550" s="45"/>
      <c r="F550" s="45"/>
      <c r="G550" s="45"/>
      <c r="H550" s="45"/>
      <c r="I550" s="15"/>
      <c r="J550" s="54"/>
      <c r="K550" s="17"/>
      <c r="L550" s="54"/>
    </row>
    <row r="551" spans="3:12" ht="15" hidden="1" x14ac:dyDescent="0.2">
      <c r="C551" s="44"/>
      <c r="D551" s="45"/>
      <c r="E551" s="45"/>
      <c r="F551" s="45"/>
      <c r="G551" s="45"/>
      <c r="H551" s="45"/>
      <c r="I551" s="15"/>
      <c r="J551" s="54"/>
      <c r="K551" s="17"/>
      <c r="L551" s="54"/>
    </row>
    <row r="552" spans="3:12" ht="15" hidden="1" x14ac:dyDescent="0.2">
      <c r="C552" s="44"/>
      <c r="D552" s="45"/>
      <c r="E552" s="45"/>
      <c r="F552" s="45"/>
      <c r="G552" s="45"/>
      <c r="H552" s="45"/>
      <c r="I552" s="15"/>
      <c r="J552" s="54"/>
      <c r="K552" s="17"/>
      <c r="L552" s="54"/>
    </row>
    <row r="553" spans="3:12" ht="15" hidden="1" x14ac:dyDescent="0.2">
      <c r="C553" s="44"/>
      <c r="D553" s="45"/>
      <c r="E553" s="45"/>
      <c r="F553" s="45"/>
      <c r="G553" s="45"/>
      <c r="H553" s="45"/>
      <c r="I553" s="15"/>
      <c r="J553" s="54"/>
      <c r="K553" s="17"/>
      <c r="L553" s="54"/>
    </row>
    <row r="554" spans="3:12" ht="15" hidden="1" x14ac:dyDescent="0.2">
      <c r="C554" s="44"/>
      <c r="D554" s="45"/>
      <c r="E554" s="45"/>
      <c r="F554" s="45"/>
      <c r="G554" s="45"/>
      <c r="H554" s="45"/>
      <c r="I554" s="15"/>
      <c r="J554" s="54"/>
      <c r="K554" s="17"/>
      <c r="L554" s="54"/>
    </row>
    <row r="555" spans="3:12" ht="15" hidden="1" x14ac:dyDescent="0.2">
      <c r="C555" s="44"/>
      <c r="D555" s="45"/>
      <c r="E555" s="45"/>
      <c r="F555" s="45"/>
      <c r="G555" s="45"/>
      <c r="H555" s="45"/>
      <c r="I555" s="15"/>
      <c r="J555" s="54"/>
      <c r="K555" s="17"/>
      <c r="L555" s="54"/>
    </row>
    <row r="556" spans="3:12" ht="15" hidden="1" x14ac:dyDescent="0.2">
      <c r="C556" s="44"/>
      <c r="D556" s="45"/>
      <c r="E556" s="45"/>
      <c r="F556" s="45"/>
      <c r="G556" s="45"/>
      <c r="H556" s="45"/>
      <c r="I556" s="15"/>
      <c r="J556" s="54"/>
      <c r="K556" s="17"/>
      <c r="L556" s="54"/>
    </row>
    <row r="557" spans="3:12" ht="15" hidden="1" x14ac:dyDescent="0.2">
      <c r="C557" s="44"/>
      <c r="D557" s="45"/>
      <c r="E557" s="45"/>
      <c r="F557" s="45"/>
      <c r="G557" s="45"/>
      <c r="H557" s="45"/>
      <c r="I557" s="15"/>
      <c r="J557" s="54"/>
      <c r="K557" s="17"/>
      <c r="L557" s="54"/>
    </row>
    <row r="558" spans="3:12" ht="15" hidden="1" x14ac:dyDescent="0.2">
      <c r="C558" s="44"/>
      <c r="D558" s="45"/>
      <c r="E558" s="45"/>
      <c r="F558" s="45"/>
      <c r="G558" s="45"/>
      <c r="H558" s="45"/>
      <c r="I558" s="15"/>
      <c r="J558" s="54"/>
      <c r="K558" s="17"/>
      <c r="L558" s="54"/>
    </row>
    <row r="559" spans="3:12" ht="15" hidden="1" x14ac:dyDescent="0.2">
      <c r="C559" s="44"/>
      <c r="D559" s="45"/>
      <c r="E559" s="45"/>
      <c r="F559" s="45"/>
      <c r="G559" s="45"/>
      <c r="H559" s="45"/>
      <c r="I559" s="15"/>
      <c r="J559" s="54"/>
      <c r="K559" s="17"/>
      <c r="L559" s="54"/>
    </row>
    <row r="560" spans="3:12" ht="15" hidden="1" x14ac:dyDescent="0.2">
      <c r="C560" s="44"/>
      <c r="D560" s="45"/>
      <c r="E560" s="45"/>
      <c r="F560" s="45"/>
      <c r="G560" s="45"/>
      <c r="H560" s="45"/>
      <c r="I560" s="15"/>
      <c r="J560" s="54"/>
      <c r="K560" s="17"/>
      <c r="L560" s="54"/>
    </row>
    <row r="561" spans="3:12" ht="15" hidden="1" x14ac:dyDescent="0.2">
      <c r="C561" s="44"/>
      <c r="D561" s="45"/>
      <c r="E561" s="45"/>
      <c r="F561" s="45"/>
      <c r="G561" s="45"/>
      <c r="H561" s="45"/>
      <c r="I561" s="15"/>
      <c r="J561" s="54"/>
      <c r="K561" s="17"/>
      <c r="L561" s="54"/>
    </row>
    <row r="562" spans="3:12" ht="15" hidden="1" x14ac:dyDescent="0.2">
      <c r="C562" s="44"/>
      <c r="D562" s="45"/>
      <c r="E562" s="45"/>
      <c r="F562" s="45"/>
      <c r="G562" s="45"/>
      <c r="H562" s="45"/>
      <c r="I562" s="15"/>
      <c r="J562" s="54"/>
      <c r="K562" s="17"/>
      <c r="L562" s="54"/>
    </row>
    <row r="563" spans="3:12" ht="15" hidden="1" x14ac:dyDescent="0.2">
      <c r="C563" s="44"/>
      <c r="D563" s="45"/>
      <c r="E563" s="45"/>
      <c r="F563" s="45"/>
      <c r="G563" s="45"/>
      <c r="H563" s="45"/>
      <c r="I563" s="15"/>
      <c r="J563" s="54"/>
      <c r="K563" s="17"/>
      <c r="L563" s="54"/>
    </row>
    <row r="564" spans="3:12" ht="15" hidden="1" x14ac:dyDescent="0.2">
      <c r="C564" s="44"/>
      <c r="D564" s="45"/>
      <c r="E564" s="45"/>
      <c r="F564" s="45"/>
      <c r="G564" s="45"/>
      <c r="H564" s="45"/>
      <c r="I564" s="15"/>
      <c r="J564" s="54"/>
      <c r="K564" s="17"/>
      <c r="L564" s="54"/>
    </row>
    <row r="565" spans="3:12" ht="15" hidden="1" x14ac:dyDescent="0.2">
      <c r="C565" s="44"/>
      <c r="D565" s="45"/>
      <c r="E565" s="45"/>
      <c r="F565" s="45"/>
      <c r="G565" s="45"/>
      <c r="H565" s="45"/>
      <c r="I565" s="15"/>
      <c r="J565" s="54"/>
      <c r="K565" s="17"/>
      <c r="L565" s="54"/>
    </row>
    <row r="566" spans="3:12" ht="15" hidden="1" x14ac:dyDescent="0.2">
      <c r="C566" s="44"/>
      <c r="D566" s="45"/>
      <c r="E566" s="45"/>
      <c r="F566" s="45"/>
      <c r="G566" s="45"/>
      <c r="H566" s="45"/>
      <c r="I566" s="15"/>
      <c r="J566" s="54"/>
      <c r="K566" s="17"/>
      <c r="L566" s="54"/>
    </row>
    <row r="567" spans="3:12" ht="15" hidden="1" x14ac:dyDescent="0.2">
      <c r="C567" s="44"/>
      <c r="D567" s="45"/>
      <c r="E567" s="45"/>
      <c r="F567" s="45"/>
      <c r="G567" s="45"/>
      <c r="H567" s="45"/>
      <c r="I567" s="15"/>
      <c r="J567" s="54"/>
      <c r="K567" s="17"/>
      <c r="L567" s="54"/>
    </row>
    <row r="568" spans="3:12" ht="15" hidden="1" x14ac:dyDescent="0.2">
      <c r="C568" s="44"/>
      <c r="D568" s="45"/>
      <c r="E568" s="45"/>
      <c r="F568" s="45"/>
      <c r="G568" s="45"/>
      <c r="H568" s="45"/>
      <c r="I568" s="15"/>
      <c r="J568" s="54"/>
      <c r="K568" s="17"/>
      <c r="L568" s="54"/>
    </row>
    <row r="569" spans="3:12" ht="15" hidden="1" x14ac:dyDescent="0.2">
      <c r="C569" s="44"/>
      <c r="D569" s="45"/>
      <c r="E569" s="45"/>
      <c r="F569" s="45"/>
      <c r="G569" s="45"/>
      <c r="H569" s="45"/>
      <c r="I569" s="15"/>
      <c r="J569" s="54"/>
      <c r="K569" s="17"/>
      <c r="L569" s="54"/>
    </row>
    <row r="570" spans="3:12" ht="15" hidden="1" x14ac:dyDescent="0.2">
      <c r="C570" s="44"/>
      <c r="D570" s="45"/>
      <c r="E570" s="45"/>
      <c r="F570" s="45"/>
      <c r="G570" s="45"/>
      <c r="H570" s="45"/>
      <c r="I570" s="15"/>
      <c r="J570" s="54"/>
      <c r="K570" s="17"/>
      <c r="L570" s="54"/>
    </row>
    <row r="571" spans="3:12" ht="15" hidden="1" x14ac:dyDescent="0.2">
      <c r="C571" s="44"/>
      <c r="D571" s="45"/>
      <c r="E571" s="45"/>
      <c r="F571" s="45"/>
      <c r="G571" s="45"/>
      <c r="H571" s="45"/>
      <c r="I571" s="15"/>
      <c r="J571" s="54"/>
      <c r="K571" s="17"/>
      <c r="L571" s="54"/>
    </row>
    <row r="572" spans="3:12" ht="15" hidden="1" x14ac:dyDescent="0.2">
      <c r="C572" s="44"/>
      <c r="D572" s="45"/>
      <c r="E572" s="45"/>
      <c r="F572" s="45"/>
      <c r="G572" s="45"/>
      <c r="H572" s="45"/>
      <c r="I572" s="15"/>
      <c r="J572" s="54"/>
      <c r="K572" s="17"/>
      <c r="L572" s="54"/>
    </row>
    <row r="573" spans="3:12" ht="15" hidden="1" x14ac:dyDescent="0.2">
      <c r="C573" s="44"/>
      <c r="D573" s="45"/>
      <c r="E573" s="45"/>
      <c r="F573" s="45"/>
      <c r="G573" s="45"/>
      <c r="H573" s="45"/>
      <c r="I573" s="15"/>
      <c r="J573" s="54"/>
      <c r="K573" s="17"/>
      <c r="L573" s="54"/>
    </row>
    <row r="574" spans="3:12" ht="15" hidden="1" x14ac:dyDescent="0.2">
      <c r="C574" s="44"/>
      <c r="D574" s="45"/>
      <c r="E574" s="45"/>
      <c r="F574" s="45"/>
      <c r="G574" s="45"/>
      <c r="H574" s="45"/>
      <c r="I574" s="15"/>
      <c r="J574" s="54"/>
      <c r="K574" s="17"/>
      <c r="L574" s="54"/>
    </row>
    <row r="575" spans="3:12" ht="15" hidden="1" x14ac:dyDescent="0.2">
      <c r="C575" s="44"/>
      <c r="D575" s="45"/>
      <c r="E575" s="45"/>
      <c r="F575" s="45"/>
      <c r="G575" s="45"/>
      <c r="H575" s="45"/>
      <c r="I575" s="15"/>
      <c r="J575" s="54"/>
      <c r="K575" s="17"/>
      <c r="L575" s="54"/>
    </row>
    <row r="576" spans="3:12" ht="15" hidden="1" x14ac:dyDescent="0.2">
      <c r="C576" s="44"/>
      <c r="D576" s="45"/>
      <c r="E576" s="45"/>
      <c r="F576" s="45"/>
      <c r="G576" s="45"/>
      <c r="H576" s="45"/>
      <c r="I576" s="15"/>
      <c r="J576" s="54"/>
      <c r="K576" s="17"/>
      <c r="L576" s="54"/>
    </row>
    <row r="577" spans="3:12" ht="15" hidden="1" x14ac:dyDescent="0.2">
      <c r="C577" s="44"/>
      <c r="D577" s="45"/>
      <c r="E577" s="45"/>
      <c r="F577" s="45"/>
      <c r="G577" s="45"/>
      <c r="H577" s="45"/>
      <c r="I577" s="15"/>
      <c r="J577" s="54"/>
      <c r="K577" s="17"/>
      <c r="L577" s="54"/>
    </row>
    <row r="578" spans="3:12" ht="15" hidden="1" x14ac:dyDescent="0.2">
      <c r="C578" s="44"/>
      <c r="D578" s="45"/>
      <c r="E578" s="45"/>
      <c r="F578" s="45"/>
      <c r="G578" s="45"/>
      <c r="H578" s="45"/>
      <c r="I578" s="15"/>
      <c r="J578" s="54"/>
      <c r="K578" s="17"/>
      <c r="L578" s="54"/>
    </row>
    <row r="579" spans="3:12" ht="15" hidden="1" x14ac:dyDescent="0.2">
      <c r="C579" s="44"/>
      <c r="D579" s="45"/>
      <c r="E579" s="45"/>
      <c r="F579" s="45"/>
      <c r="G579" s="45"/>
      <c r="H579" s="45"/>
      <c r="I579" s="15"/>
      <c r="J579" s="54"/>
      <c r="K579" s="17"/>
      <c r="L579" s="54"/>
    </row>
    <row r="580" spans="3:12" ht="15" hidden="1" x14ac:dyDescent="0.2">
      <c r="C580" s="44"/>
      <c r="D580" s="45"/>
      <c r="E580" s="45"/>
      <c r="F580" s="45"/>
      <c r="G580" s="45"/>
      <c r="H580" s="45"/>
      <c r="I580" s="15"/>
      <c r="J580" s="54"/>
      <c r="K580" s="17"/>
      <c r="L580" s="54"/>
    </row>
    <row r="581" spans="3:12" ht="15" hidden="1" x14ac:dyDescent="0.2">
      <c r="C581" s="44"/>
      <c r="D581" s="45"/>
      <c r="E581" s="45"/>
      <c r="F581" s="45"/>
      <c r="G581" s="45"/>
      <c r="H581" s="45"/>
      <c r="I581" s="15"/>
      <c r="J581" s="54"/>
      <c r="K581" s="17"/>
      <c r="L581" s="54"/>
    </row>
    <row r="582" spans="3:12" ht="15" hidden="1" x14ac:dyDescent="0.2">
      <c r="C582" s="44"/>
      <c r="D582" s="45"/>
      <c r="E582" s="45"/>
      <c r="F582" s="45"/>
      <c r="G582" s="45"/>
      <c r="H582" s="45"/>
      <c r="I582" s="15"/>
      <c r="J582" s="54"/>
      <c r="K582" s="17"/>
      <c r="L582" s="54"/>
    </row>
    <row r="583" spans="3:12" ht="15" hidden="1" x14ac:dyDescent="0.2">
      <c r="C583" s="44"/>
      <c r="D583" s="45"/>
      <c r="E583" s="45"/>
      <c r="F583" s="45"/>
      <c r="G583" s="45"/>
      <c r="H583" s="45"/>
      <c r="I583" s="15"/>
      <c r="J583" s="54"/>
      <c r="K583" s="17"/>
      <c r="L583" s="54"/>
    </row>
    <row r="584" spans="3:12" ht="15" hidden="1" x14ac:dyDescent="0.2">
      <c r="C584" s="44"/>
      <c r="D584" s="45"/>
      <c r="E584" s="45"/>
      <c r="F584" s="45"/>
      <c r="G584" s="45"/>
      <c r="H584" s="45"/>
      <c r="I584" s="15"/>
      <c r="J584" s="54"/>
      <c r="K584" s="17"/>
      <c r="L584" s="54"/>
    </row>
    <row r="585" spans="3:12" ht="15" hidden="1" x14ac:dyDescent="0.2">
      <c r="C585" s="44"/>
      <c r="D585" s="45"/>
      <c r="E585" s="45"/>
      <c r="F585" s="45"/>
      <c r="G585" s="45"/>
      <c r="H585" s="45"/>
      <c r="I585" s="15"/>
      <c r="J585" s="54"/>
      <c r="K585" s="17"/>
      <c r="L585" s="54"/>
    </row>
    <row r="586" spans="3:12" ht="15" hidden="1" x14ac:dyDescent="0.2">
      <c r="C586" s="44"/>
      <c r="D586" s="45"/>
      <c r="E586" s="45"/>
      <c r="F586" s="45"/>
      <c r="G586" s="45"/>
      <c r="H586" s="45"/>
      <c r="I586" s="15"/>
      <c r="J586" s="54"/>
      <c r="K586" s="17"/>
      <c r="L586" s="54"/>
    </row>
    <row r="587" spans="3:12" ht="15" hidden="1" x14ac:dyDescent="0.2">
      <c r="C587" s="44"/>
      <c r="D587" s="45"/>
      <c r="E587" s="45"/>
      <c r="F587" s="45"/>
      <c r="G587" s="45"/>
      <c r="H587" s="45"/>
      <c r="I587" s="15"/>
      <c r="J587" s="54"/>
      <c r="K587" s="17"/>
      <c r="L587" s="54"/>
    </row>
    <row r="588" spans="3:12" ht="15" hidden="1" x14ac:dyDescent="0.2">
      <c r="C588" s="44"/>
      <c r="D588" s="45"/>
      <c r="E588" s="45"/>
      <c r="F588" s="45"/>
      <c r="G588" s="45"/>
      <c r="H588" s="45"/>
      <c r="I588" s="15"/>
      <c r="J588" s="54"/>
      <c r="K588" s="17"/>
      <c r="L588" s="54"/>
    </row>
    <row r="589" spans="3:12" ht="15" hidden="1" x14ac:dyDescent="0.2">
      <c r="C589" s="44"/>
      <c r="D589" s="45"/>
      <c r="E589" s="45"/>
      <c r="F589" s="45"/>
      <c r="G589" s="45"/>
      <c r="H589" s="45"/>
      <c r="I589" s="15"/>
      <c r="J589" s="54"/>
      <c r="K589" s="17"/>
      <c r="L589" s="54"/>
    </row>
    <row r="590" spans="3:12" ht="15" hidden="1" x14ac:dyDescent="0.2">
      <c r="C590" s="44"/>
      <c r="D590" s="45"/>
      <c r="E590" s="45"/>
      <c r="F590" s="45"/>
      <c r="G590" s="45"/>
      <c r="H590" s="45"/>
      <c r="I590" s="15"/>
      <c r="J590" s="54"/>
      <c r="K590" s="17"/>
      <c r="L590" s="54"/>
    </row>
    <row r="591" spans="3:12" ht="15" hidden="1" x14ac:dyDescent="0.2">
      <c r="C591" s="44"/>
      <c r="D591" s="45"/>
      <c r="E591" s="45"/>
      <c r="F591" s="45"/>
      <c r="G591" s="45"/>
      <c r="H591" s="45"/>
      <c r="I591" s="15"/>
      <c r="J591" s="54"/>
      <c r="K591" s="17"/>
      <c r="L591" s="54"/>
    </row>
    <row r="592" spans="3:12" ht="15" hidden="1" x14ac:dyDescent="0.2">
      <c r="C592" s="44"/>
      <c r="D592" s="45"/>
      <c r="E592" s="45"/>
      <c r="F592" s="45"/>
      <c r="G592" s="45"/>
      <c r="H592" s="45"/>
      <c r="I592" s="15"/>
      <c r="J592" s="54"/>
      <c r="K592" s="17"/>
      <c r="L592" s="54"/>
    </row>
    <row r="593" spans="3:12" ht="15" hidden="1" x14ac:dyDescent="0.2">
      <c r="C593" s="44"/>
      <c r="D593" s="45"/>
      <c r="E593" s="45"/>
      <c r="F593" s="45"/>
      <c r="G593" s="45"/>
      <c r="H593" s="45"/>
      <c r="I593" s="15"/>
      <c r="J593" s="54"/>
      <c r="K593" s="17"/>
      <c r="L593" s="54"/>
    </row>
    <row r="594" spans="3:12" ht="15" hidden="1" x14ac:dyDescent="0.2">
      <c r="C594" s="44"/>
      <c r="D594" s="45"/>
      <c r="E594" s="45"/>
      <c r="F594" s="45"/>
      <c r="G594" s="45"/>
      <c r="H594" s="45"/>
      <c r="I594" s="15"/>
      <c r="J594" s="54"/>
      <c r="K594" s="17"/>
      <c r="L594" s="54"/>
    </row>
    <row r="595" spans="3:12" ht="15" hidden="1" x14ac:dyDescent="0.2">
      <c r="C595" s="44"/>
      <c r="D595" s="45"/>
      <c r="E595" s="45"/>
      <c r="F595" s="45"/>
      <c r="G595" s="45"/>
      <c r="H595" s="45"/>
      <c r="I595" s="15"/>
      <c r="J595" s="54"/>
      <c r="K595" s="17"/>
      <c r="L595" s="54"/>
    </row>
    <row r="596" spans="3:12" ht="15" hidden="1" x14ac:dyDescent="0.2">
      <c r="C596" s="44"/>
      <c r="D596" s="45"/>
      <c r="E596" s="45"/>
      <c r="F596" s="45"/>
      <c r="G596" s="45"/>
      <c r="H596" s="45"/>
      <c r="I596" s="15"/>
      <c r="J596" s="54"/>
      <c r="K596" s="17"/>
      <c r="L596" s="54"/>
    </row>
    <row r="597" spans="3:12" ht="15" hidden="1" x14ac:dyDescent="0.2">
      <c r="C597" s="44"/>
      <c r="D597" s="45"/>
      <c r="E597" s="45"/>
      <c r="F597" s="45"/>
      <c r="G597" s="45"/>
      <c r="H597" s="45"/>
      <c r="I597" s="15"/>
      <c r="J597" s="54"/>
      <c r="K597" s="17"/>
      <c r="L597" s="54"/>
    </row>
    <row r="598" spans="3:12" ht="15" hidden="1" x14ac:dyDescent="0.2">
      <c r="C598" s="44"/>
      <c r="D598" s="45"/>
      <c r="E598" s="45"/>
      <c r="F598" s="45"/>
      <c r="G598" s="45"/>
      <c r="H598" s="45"/>
      <c r="I598" s="15"/>
      <c r="J598" s="54"/>
      <c r="K598" s="17"/>
      <c r="L598" s="54"/>
    </row>
    <row r="599" spans="3:12" ht="15" hidden="1" x14ac:dyDescent="0.2">
      <c r="C599" s="44"/>
      <c r="D599" s="45"/>
      <c r="E599" s="45"/>
      <c r="F599" s="45"/>
      <c r="G599" s="45"/>
      <c r="H599" s="45"/>
      <c r="I599" s="15"/>
      <c r="J599" s="54"/>
      <c r="K599" s="17"/>
      <c r="L599" s="54"/>
    </row>
    <row r="600" spans="3:12" ht="15" hidden="1" x14ac:dyDescent="0.2">
      <c r="C600" s="44"/>
      <c r="D600" s="45"/>
      <c r="E600" s="45"/>
      <c r="F600" s="45"/>
      <c r="G600" s="45"/>
      <c r="H600" s="45"/>
      <c r="I600" s="15"/>
      <c r="J600" s="54"/>
      <c r="K600" s="17"/>
      <c r="L600" s="54"/>
    </row>
    <row r="601" spans="3:12" ht="15" hidden="1" x14ac:dyDescent="0.2">
      <c r="C601" s="44"/>
      <c r="D601" s="45"/>
      <c r="E601" s="45"/>
      <c r="F601" s="45"/>
      <c r="G601" s="45"/>
      <c r="H601" s="45"/>
      <c r="I601" s="15"/>
      <c r="J601" s="54"/>
      <c r="K601" s="17"/>
      <c r="L601" s="54"/>
    </row>
    <row r="602" spans="3:12" ht="15" hidden="1" x14ac:dyDescent="0.2">
      <c r="C602" s="44"/>
      <c r="D602" s="45"/>
      <c r="E602" s="45"/>
      <c r="F602" s="45"/>
      <c r="G602" s="45"/>
      <c r="H602" s="45"/>
      <c r="I602" s="15"/>
      <c r="J602" s="54"/>
      <c r="K602" s="17"/>
      <c r="L602" s="54"/>
    </row>
    <row r="603" spans="3:12" ht="15" hidden="1" x14ac:dyDescent="0.2">
      <c r="C603" s="44"/>
      <c r="D603" s="45"/>
      <c r="E603" s="45"/>
      <c r="F603" s="45"/>
      <c r="G603" s="45"/>
      <c r="H603" s="45"/>
      <c r="I603" s="15"/>
      <c r="J603" s="54"/>
      <c r="K603" s="17"/>
      <c r="L603" s="54"/>
    </row>
    <row r="604" spans="3:12" ht="15" hidden="1" x14ac:dyDescent="0.2">
      <c r="C604" s="44"/>
      <c r="D604" s="45"/>
      <c r="E604" s="45"/>
      <c r="F604" s="45"/>
      <c r="G604" s="45"/>
      <c r="H604" s="45"/>
      <c r="I604" s="15"/>
      <c r="J604" s="54"/>
      <c r="K604" s="17"/>
      <c r="L604" s="54"/>
    </row>
    <row r="605" spans="3:12" ht="15" hidden="1" x14ac:dyDescent="0.2">
      <c r="C605" s="44"/>
      <c r="D605" s="45"/>
      <c r="E605" s="45"/>
      <c r="F605" s="45"/>
      <c r="G605" s="45"/>
      <c r="H605" s="45"/>
      <c r="I605" s="15"/>
      <c r="J605" s="54"/>
      <c r="K605" s="17"/>
      <c r="L605" s="54"/>
    </row>
    <row r="606" spans="3:12" ht="15" hidden="1" x14ac:dyDescent="0.2">
      <c r="C606" s="44"/>
      <c r="D606" s="45"/>
      <c r="E606" s="45"/>
      <c r="F606" s="45"/>
      <c r="G606" s="45"/>
      <c r="H606" s="45"/>
      <c r="I606" s="15"/>
      <c r="J606" s="54"/>
      <c r="K606" s="17"/>
      <c r="L606" s="54"/>
    </row>
    <row r="607" spans="3:12" ht="15" hidden="1" x14ac:dyDescent="0.2">
      <c r="C607" s="44"/>
      <c r="D607" s="45"/>
      <c r="E607" s="45"/>
      <c r="F607" s="45"/>
      <c r="G607" s="45"/>
      <c r="H607" s="45"/>
      <c r="I607" s="15"/>
      <c r="J607" s="54"/>
      <c r="K607" s="17"/>
      <c r="L607" s="54"/>
    </row>
    <row r="608" spans="3:12" ht="15" hidden="1" x14ac:dyDescent="0.2">
      <c r="C608" s="44"/>
      <c r="D608" s="45"/>
      <c r="E608" s="45"/>
      <c r="F608" s="45"/>
      <c r="G608" s="45"/>
      <c r="H608" s="45"/>
      <c r="I608" s="15"/>
      <c r="J608" s="54"/>
      <c r="K608" s="17"/>
      <c r="L608" s="54"/>
    </row>
    <row r="609" spans="3:12" ht="15" hidden="1" x14ac:dyDescent="0.2">
      <c r="C609" s="44"/>
      <c r="D609" s="45"/>
      <c r="E609" s="45"/>
      <c r="F609" s="45"/>
      <c r="G609" s="45"/>
      <c r="H609" s="45"/>
      <c r="I609" s="15"/>
      <c r="J609" s="54"/>
      <c r="K609" s="17"/>
      <c r="L609" s="54"/>
    </row>
    <row r="610" spans="3:12" ht="15" hidden="1" x14ac:dyDescent="0.2">
      <c r="C610" s="44"/>
      <c r="D610" s="45"/>
      <c r="E610" s="45"/>
      <c r="F610" s="45"/>
      <c r="G610" s="45"/>
      <c r="H610" s="45"/>
      <c r="I610" s="15"/>
      <c r="J610" s="54"/>
      <c r="K610" s="17"/>
      <c r="L610" s="54"/>
    </row>
    <row r="611" spans="3:12" ht="15" hidden="1" x14ac:dyDescent="0.2">
      <c r="C611" s="44"/>
      <c r="D611" s="45"/>
      <c r="E611" s="45"/>
      <c r="F611" s="45"/>
      <c r="G611" s="45"/>
      <c r="H611" s="45"/>
      <c r="I611" s="15"/>
      <c r="J611" s="54"/>
      <c r="K611" s="17"/>
      <c r="L611" s="54"/>
    </row>
    <row r="612" spans="3:12" ht="15" hidden="1" x14ac:dyDescent="0.2">
      <c r="C612" s="44"/>
      <c r="D612" s="45"/>
      <c r="E612" s="45"/>
      <c r="F612" s="45"/>
      <c r="G612" s="45"/>
      <c r="H612" s="45"/>
      <c r="I612" s="15"/>
      <c r="J612" s="54"/>
      <c r="K612" s="17"/>
      <c r="L612" s="54"/>
    </row>
    <row r="613" spans="3:12" ht="15" hidden="1" x14ac:dyDescent="0.2">
      <c r="C613" s="44"/>
      <c r="D613" s="45"/>
      <c r="E613" s="45"/>
      <c r="F613" s="45"/>
      <c r="G613" s="45"/>
      <c r="H613" s="45"/>
      <c r="I613" s="15"/>
      <c r="J613" s="54"/>
      <c r="K613" s="17"/>
      <c r="L613" s="54"/>
    </row>
    <row r="614" spans="3:12" ht="15" hidden="1" x14ac:dyDescent="0.2">
      <c r="C614" s="44"/>
      <c r="D614" s="45"/>
      <c r="E614" s="45"/>
      <c r="F614" s="45"/>
      <c r="G614" s="45"/>
      <c r="H614" s="45"/>
      <c r="I614" s="15"/>
      <c r="J614" s="54"/>
      <c r="K614" s="17"/>
      <c r="L614" s="54"/>
    </row>
    <row r="615" spans="3:12" ht="4.9000000000000004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3:12" ht="49.9" customHeight="1" x14ac:dyDescent="0.2">
      <c r="C616" s="59"/>
      <c r="D616" s="60"/>
      <c r="E616" s="60"/>
      <c r="F616" s="60"/>
      <c r="G616" s="60"/>
      <c r="H616" s="60"/>
      <c r="I616" s="60"/>
      <c r="J616" s="60"/>
      <c r="K616" s="60"/>
      <c r="L616" s="61"/>
    </row>
  </sheetData>
  <mergeCells count="2">
    <mergeCell ref="C615:L615"/>
    <mergeCell ref="C616:L61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&amp;L&amp;13Versicherungsaufsicht 2020&amp;C&amp;13Individuelle Daten pro Versicherer&amp;R&amp;13Departement des Innern EDI
Bundesamt für Gesundheit</oddHeader>
    <oddFooter xml:space="preserve">&amp;R&amp;13&amp;P/&amp;N&amp;L&amp;13Quelle: ISAK, BAG </oddFooter>
  </headerFooter>
  <rowBreaks count="2" manualBreakCount="2">
    <brk id="157" max="16383" man="1"/>
    <brk id="30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59</vt:i4>
      </vt:variant>
      <vt:variant>
        <vt:lpstr>Benannte Bereiche</vt:lpstr>
      </vt:variant>
      <vt:variant>
        <vt:i4>2670</vt:i4>
      </vt:variant>
    </vt:vector>
  </HeadingPairs>
  <TitlesOfParts>
    <vt:vector size="2729" baseType="lpstr">
      <vt:lpstr>Title</vt:lpstr>
      <vt:lpstr>1560</vt:lpstr>
      <vt:lpstr>32</vt:lpstr>
      <vt:lpstr>1569</vt:lpstr>
      <vt:lpstr>1542</vt:lpstr>
      <vt:lpstr>312</vt:lpstr>
      <vt:lpstr>343</vt:lpstr>
      <vt:lpstr>1520</vt:lpstr>
      <vt:lpstr>1535</vt:lpstr>
      <vt:lpstr>1479</vt:lpstr>
      <vt:lpstr>62</vt:lpstr>
      <vt:lpstr>1113</vt:lpstr>
      <vt:lpstr>820</vt:lpstr>
      <vt:lpstr>1575</vt:lpstr>
      <vt:lpstr>290</vt:lpstr>
      <vt:lpstr>8</vt:lpstr>
      <vt:lpstr>881</vt:lpstr>
      <vt:lpstr>134</vt:lpstr>
      <vt:lpstr>1507</vt:lpstr>
      <vt:lpstr>1386</vt:lpstr>
      <vt:lpstr>1491</vt:lpstr>
      <vt:lpstr>780</vt:lpstr>
      <vt:lpstr>1562</vt:lpstr>
      <vt:lpstr>1529</vt:lpstr>
      <vt:lpstr>1040</vt:lpstr>
      <vt:lpstr>829</vt:lpstr>
      <vt:lpstr>762</vt:lpstr>
      <vt:lpstr>376</vt:lpstr>
      <vt:lpstr>1540</vt:lpstr>
      <vt:lpstr>1322</vt:lpstr>
      <vt:lpstr>1142</vt:lpstr>
      <vt:lpstr>360</vt:lpstr>
      <vt:lpstr>1522</vt:lpstr>
      <vt:lpstr>1362</vt:lpstr>
      <vt:lpstr>923</vt:lpstr>
      <vt:lpstr>246</vt:lpstr>
      <vt:lpstr>1331</vt:lpstr>
      <vt:lpstr>774</vt:lpstr>
      <vt:lpstr>558</vt:lpstr>
      <vt:lpstr>57</vt:lpstr>
      <vt:lpstr>1179</vt:lpstr>
      <vt:lpstr>455</vt:lpstr>
      <vt:lpstr>994</vt:lpstr>
      <vt:lpstr>182</vt:lpstr>
      <vt:lpstr>1401</vt:lpstr>
      <vt:lpstr>1568</vt:lpstr>
      <vt:lpstr>1577</vt:lpstr>
      <vt:lpstr>901</vt:lpstr>
      <vt:lpstr>1509</vt:lpstr>
      <vt:lpstr>941</vt:lpstr>
      <vt:lpstr>1318</vt:lpstr>
      <vt:lpstr>194</vt:lpstr>
      <vt:lpstr>1384</vt:lpstr>
      <vt:lpstr>1402</vt:lpstr>
      <vt:lpstr>1555</vt:lpstr>
      <vt:lpstr>966</vt:lpstr>
      <vt:lpstr>1570</vt:lpstr>
      <vt:lpstr>509</vt:lpstr>
      <vt:lpstr>Alle Versicherer</vt:lpstr>
      <vt:lpstr>'1040'!Druckbereich</vt:lpstr>
      <vt:lpstr>'1113'!Druckbereich</vt:lpstr>
      <vt:lpstr>'1142'!Druckbereich</vt:lpstr>
      <vt:lpstr>'1179'!Druckbereich</vt:lpstr>
      <vt:lpstr>'1318'!Druckbereich</vt:lpstr>
      <vt:lpstr>'1322'!Druckbereich</vt:lpstr>
      <vt:lpstr>'1331'!Druckbereich</vt:lpstr>
      <vt:lpstr>'134'!Druckbereich</vt:lpstr>
      <vt:lpstr>'1362'!Druckbereich</vt:lpstr>
      <vt:lpstr>'1384'!Druckbereich</vt:lpstr>
      <vt:lpstr>'1386'!Druckbereich</vt:lpstr>
      <vt:lpstr>'1401'!Druckbereich</vt:lpstr>
      <vt:lpstr>'1402'!Druckbereich</vt:lpstr>
      <vt:lpstr>'1479'!Druckbereich</vt:lpstr>
      <vt:lpstr>'1491'!Druckbereich</vt:lpstr>
      <vt:lpstr>'1507'!Druckbereich</vt:lpstr>
      <vt:lpstr>'1509'!Druckbereich</vt:lpstr>
      <vt:lpstr>'1520'!Druckbereich</vt:lpstr>
      <vt:lpstr>'1522'!Druckbereich</vt:lpstr>
      <vt:lpstr>'1529'!Druckbereich</vt:lpstr>
      <vt:lpstr>'1535'!Druckbereich</vt:lpstr>
      <vt:lpstr>'1540'!Druckbereich</vt:lpstr>
      <vt:lpstr>'1542'!Druckbereich</vt:lpstr>
      <vt:lpstr>'1555'!Druckbereich</vt:lpstr>
      <vt:lpstr>'1560'!Druckbereich</vt:lpstr>
      <vt:lpstr>'1562'!Druckbereich</vt:lpstr>
      <vt:lpstr>'1568'!Druckbereich</vt:lpstr>
      <vt:lpstr>'1569'!Druckbereich</vt:lpstr>
      <vt:lpstr>'1570'!Druckbereich</vt:lpstr>
      <vt:lpstr>'1575'!Druckbereich</vt:lpstr>
      <vt:lpstr>'1577'!Druckbereich</vt:lpstr>
      <vt:lpstr>'182'!Druckbereich</vt:lpstr>
      <vt:lpstr>'194'!Druckbereich</vt:lpstr>
      <vt:lpstr>'246'!Druckbereich</vt:lpstr>
      <vt:lpstr>'290'!Druckbereich</vt:lpstr>
      <vt:lpstr>'312'!Druckbereich</vt:lpstr>
      <vt:lpstr>'32'!Druckbereich</vt:lpstr>
      <vt:lpstr>'343'!Druckbereich</vt:lpstr>
      <vt:lpstr>'360'!Druckbereich</vt:lpstr>
      <vt:lpstr>'376'!Druckbereich</vt:lpstr>
      <vt:lpstr>'455'!Druckbereich</vt:lpstr>
      <vt:lpstr>'509'!Druckbereich</vt:lpstr>
      <vt:lpstr>'558'!Druckbereich</vt:lpstr>
      <vt:lpstr>'57'!Druckbereich</vt:lpstr>
      <vt:lpstr>'62'!Druckbereich</vt:lpstr>
      <vt:lpstr>'762'!Druckbereich</vt:lpstr>
      <vt:lpstr>'774'!Druckbereich</vt:lpstr>
      <vt:lpstr>'780'!Druckbereich</vt:lpstr>
      <vt:lpstr>'8'!Druckbereich</vt:lpstr>
      <vt:lpstr>'820'!Druckbereich</vt:lpstr>
      <vt:lpstr>'829'!Druckbereich</vt:lpstr>
      <vt:lpstr>'881'!Druckbereich</vt:lpstr>
      <vt:lpstr>'901'!Druckbereich</vt:lpstr>
      <vt:lpstr>'923'!Druckbereich</vt:lpstr>
      <vt:lpstr>'941'!Druckbereich</vt:lpstr>
      <vt:lpstr>'966'!Druckbereich</vt:lpstr>
      <vt:lpstr>'994'!Druckbereich</vt:lpstr>
      <vt:lpstr>'Alle Versicherer'!Druckbereich</vt:lpstr>
      <vt:lpstr>Title!Druckbereich</vt:lpstr>
      <vt:lpstr>'1040'!Drucktitel</vt:lpstr>
      <vt:lpstr>'1113'!Drucktitel</vt:lpstr>
      <vt:lpstr>'1142'!Drucktitel</vt:lpstr>
      <vt:lpstr>'1179'!Drucktitel</vt:lpstr>
      <vt:lpstr>'1318'!Drucktitel</vt:lpstr>
      <vt:lpstr>'1322'!Drucktitel</vt:lpstr>
      <vt:lpstr>'1331'!Drucktitel</vt:lpstr>
      <vt:lpstr>'134'!Drucktitel</vt:lpstr>
      <vt:lpstr>'1362'!Drucktitel</vt:lpstr>
      <vt:lpstr>'1384'!Drucktitel</vt:lpstr>
      <vt:lpstr>'1386'!Drucktitel</vt:lpstr>
      <vt:lpstr>'1401'!Drucktitel</vt:lpstr>
      <vt:lpstr>'1402'!Drucktitel</vt:lpstr>
      <vt:lpstr>'1479'!Drucktitel</vt:lpstr>
      <vt:lpstr>'1491'!Drucktitel</vt:lpstr>
      <vt:lpstr>'1507'!Drucktitel</vt:lpstr>
      <vt:lpstr>'1509'!Drucktitel</vt:lpstr>
      <vt:lpstr>'1520'!Drucktitel</vt:lpstr>
      <vt:lpstr>'1522'!Drucktitel</vt:lpstr>
      <vt:lpstr>'1529'!Drucktitel</vt:lpstr>
      <vt:lpstr>'1535'!Drucktitel</vt:lpstr>
      <vt:lpstr>'1540'!Drucktitel</vt:lpstr>
      <vt:lpstr>'1542'!Drucktitel</vt:lpstr>
      <vt:lpstr>'1555'!Drucktitel</vt:lpstr>
      <vt:lpstr>'1560'!Drucktitel</vt:lpstr>
      <vt:lpstr>'1562'!Drucktitel</vt:lpstr>
      <vt:lpstr>'1568'!Drucktitel</vt:lpstr>
      <vt:lpstr>'1569'!Drucktitel</vt:lpstr>
      <vt:lpstr>'1570'!Drucktitel</vt:lpstr>
      <vt:lpstr>'1575'!Drucktitel</vt:lpstr>
      <vt:lpstr>'1577'!Drucktitel</vt:lpstr>
      <vt:lpstr>'182'!Drucktitel</vt:lpstr>
      <vt:lpstr>'194'!Drucktitel</vt:lpstr>
      <vt:lpstr>'246'!Drucktitel</vt:lpstr>
      <vt:lpstr>'290'!Drucktitel</vt:lpstr>
      <vt:lpstr>'312'!Drucktitel</vt:lpstr>
      <vt:lpstr>'32'!Drucktitel</vt:lpstr>
      <vt:lpstr>'343'!Drucktitel</vt:lpstr>
      <vt:lpstr>'360'!Drucktitel</vt:lpstr>
      <vt:lpstr>'376'!Drucktitel</vt:lpstr>
      <vt:lpstr>'455'!Drucktitel</vt:lpstr>
      <vt:lpstr>'509'!Drucktitel</vt:lpstr>
      <vt:lpstr>'558'!Drucktitel</vt:lpstr>
      <vt:lpstr>'57'!Drucktitel</vt:lpstr>
      <vt:lpstr>'62'!Drucktitel</vt:lpstr>
      <vt:lpstr>'762'!Drucktitel</vt:lpstr>
      <vt:lpstr>'774'!Drucktitel</vt:lpstr>
      <vt:lpstr>'780'!Drucktitel</vt:lpstr>
      <vt:lpstr>'8'!Drucktitel</vt:lpstr>
      <vt:lpstr>'820'!Drucktitel</vt:lpstr>
      <vt:lpstr>'829'!Drucktitel</vt:lpstr>
      <vt:lpstr>'881'!Drucktitel</vt:lpstr>
      <vt:lpstr>'901'!Drucktitel</vt:lpstr>
      <vt:lpstr>'923'!Drucktitel</vt:lpstr>
      <vt:lpstr>'941'!Drucktitel</vt:lpstr>
      <vt:lpstr>'966'!Drucktitel</vt:lpstr>
      <vt:lpstr>'994'!Drucktitel</vt:lpstr>
      <vt:lpstr>'Alle Versicherer'!Drucktitel</vt:lpstr>
      <vt:lpstr>Title!Drucktitel</vt:lpstr>
      <vt:lpstr>'1040'!LVL02_LVL02</vt:lpstr>
      <vt:lpstr>'1113'!LVL02_LVL02</vt:lpstr>
      <vt:lpstr>'1142'!LVL02_LVL02</vt:lpstr>
      <vt:lpstr>'1179'!LVL02_LVL02</vt:lpstr>
      <vt:lpstr>'1318'!LVL02_LVL02</vt:lpstr>
      <vt:lpstr>'1322'!LVL02_LVL02</vt:lpstr>
      <vt:lpstr>'1331'!LVL02_LVL02</vt:lpstr>
      <vt:lpstr>'134'!LVL02_LVL02</vt:lpstr>
      <vt:lpstr>'1362'!LVL02_LVL02</vt:lpstr>
      <vt:lpstr>'1384'!LVL02_LVL02</vt:lpstr>
      <vt:lpstr>'1386'!LVL02_LVL02</vt:lpstr>
      <vt:lpstr>'1401'!LVL02_LVL02</vt:lpstr>
      <vt:lpstr>'1402'!LVL02_LVL02</vt:lpstr>
      <vt:lpstr>'1479'!LVL02_LVL02</vt:lpstr>
      <vt:lpstr>'1491'!LVL02_LVL02</vt:lpstr>
      <vt:lpstr>'1507'!LVL02_LVL02</vt:lpstr>
      <vt:lpstr>'1509'!LVL02_LVL02</vt:lpstr>
      <vt:lpstr>'1520'!LVL02_LVL02</vt:lpstr>
      <vt:lpstr>'1522'!LVL02_LVL02</vt:lpstr>
      <vt:lpstr>'1529'!LVL02_LVL02</vt:lpstr>
      <vt:lpstr>'1535'!LVL02_LVL02</vt:lpstr>
      <vt:lpstr>'1540'!LVL02_LVL02</vt:lpstr>
      <vt:lpstr>'1542'!LVL02_LVL02</vt:lpstr>
      <vt:lpstr>'1555'!LVL02_LVL02</vt:lpstr>
      <vt:lpstr>'1560'!LVL02_LVL02</vt:lpstr>
      <vt:lpstr>'1562'!LVL02_LVL02</vt:lpstr>
      <vt:lpstr>'1568'!LVL02_LVL02</vt:lpstr>
      <vt:lpstr>'1569'!LVL02_LVL02</vt:lpstr>
      <vt:lpstr>'1570'!LVL02_LVL02</vt:lpstr>
      <vt:lpstr>'1575'!LVL02_LVL02</vt:lpstr>
      <vt:lpstr>'1577'!LVL02_LVL02</vt:lpstr>
      <vt:lpstr>'182'!LVL02_LVL02</vt:lpstr>
      <vt:lpstr>'194'!LVL02_LVL02</vt:lpstr>
      <vt:lpstr>'246'!LVL02_LVL02</vt:lpstr>
      <vt:lpstr>'290'!LVL02_LVL02</vt:lpstr>
      <vt:lpstr>'312'!LVL02_LVL02</vt:lpstr>
      <vt:lpstr>'32'!LVL02_LVL02</vt:lpstr>
      <vt:lpstr>'343'!LVL02_LVL02</vt:lpstr>
      <vt:lpstr>'360'!LVL02_LVL02</vt:lpstr>
      <vt:lpstr>'376'!LVL02_LVL02</vt:lpstr>
      <vt:lpstr>'455'!LVL02_LVL02</vt:lpstr>
      <vt:lpstr>'509'!LVL02_LVL02</vt:lpstr>
      <vt:lpstr>'558'!LVL02_LVL02</vt:lpstr>
      <vt:lpstr>'57'!LVL02_LVL02</vt:lpstr>
      <vt:lpstr>'62'!LVL02_LVL02</vt:lpstr>
      <vt:lpstr>'762'!LVL02_LVL02</vt:lpstr>
      <vt:lpstr>'774'!LVL02_LVL02</vt:lpstr>
      <vt:lpstr>'780'!LVL02_LVL02</vt:lpstr>
      <vt:lpstr>'8'!LVL02_LVL02</vt:lpstr>
      <vt:lpstr>'820'!LVL02_LVL02</vt:lpstr>
      <vt:lpstr>'829'!LVL02_LVL02</vt:lpstr>
      <vt:lpstr>'881'!LVL02_LVL02</vt:lpstr>
      <vt:lpstr>'901'!LVL02_LVL02</vt:lpstr>
      <vt:lpstr>'923'!LVL02_LVL02</vt:lpstr>
      <vt:lpstr>'941'!LVL02_LVL02</vt:lpstr>
      <vt:lpstr>'966'!LVL02_LVL02</vt:lpstr>
      <vt:lpstr>'994'!LVL02_LVL02</vt:lpstr>
      <vt:lpstr>'Alle Versicherer'!LVL02_LVL02</vt:lpstr>
      <vt:lpstr>'1040'!LVL02_VerNr</vt:lpstr>
      <vt:lpstr>'1113'!LVL02_VerNr</vt:lpstr>
      <vt:lpstr>'1142'!LVL02_VerNr</vt:lpstr>
      <vt:lpstr>'1179'!LVL02_VerNr</vt:lpstr>
      <vt:lpstr>'1318'!LVL02_VerNr</vt:lpstr>
      <vt:lpstr>'1322'!LVL02_VerNr</vt:lpstr>
      <vt:lpstr>'1331'!LVL02_VerNr</vt:lpstr>
      <vt:lpstr>'134'!LVL02_VerNr</vt:lpstr>
      <vt:lpstr>'1362'!LVL02_VerNr</vt:lpstr>
      <vt:lpstr>'1384'!LVL02_VerNr</vt:lpstr>
      <vt:lpstr>'1386'!LVL02_VerNr</vt:lpstr>
      <vt:lpstr>'1401'!LVL02_VerNr</vt:lpstr>
      <vt:lpstr>'1402'!LVL02_VerNr</vt:lpstr>
      <vt:lpstr>'1479'!LVL02_VerNr</vt:lpstr>
      <vt:lpstr>'1491'!LVL02_VerNr</vt:lpstr>
      <vt:lpstr>'1507'!LVL02_VerNr</vt:lpstr>
      <vt:lpstr>'1509'!LVL02_VerNr</vt:lpstr>
      <vt:lpstr>'1520'!LVL02_VerNr</vt:lpstr>
      <vt:lpstr>'1522'!LVL02_VerNr</vt:lpstr>
      <vt:lpstr>'1529'!LVL02_VerNr</vt:lpstr>
      <vt:lpstr>'1535'!LVL02_VerNr</vt:lpstr>
      <vt:lpstr>'1540'!LVL02_VerNr</vt:lpstr>
      <vt:lpstr>'1542'!LVL02_VerNr</vt:lpstr>
      <vt:lpstr>'1555'!LVL02_VerNr</vt:lpstr>
      <vt:lpstr>'1560'!LVL02_VerNr</vt:lpstr>
      <vt:lpstr>'1562'!LVL02_VerNr</vt:lpstr>
      <vt:lpstr>'1568'!LVL02_VerNr</vt:lpstr>
      <vt:lpstr>'1569'!LVL02_VerNr</vt:lpstr>
      <vt:lpstr>'1570'!LVL02_VerNr</vt:lpstr>
      <vt:lpstr>'1575'!LVL02_VerNr</vt:lpstr>
      <vt:lpstr>'1577'!LVL02_VerNr</vt:lpstr>
      <vt:lpstr>'182'!LVL02_VerNr</vt:lpstr>
      <vt:lpstr>'194'!LVL02_VerNr</vt:lpstr>
      <vt:lpstr>'246'!LVL02_VerNr</vt:lpstr>
      <vt:lpstr>'290'!LVL02_VerNr</vt:lpstr>
      <vt:lpstr>'312'!LVL02_VerNr</vt:lpstr>
      <vt:lpstr>'32'!LVL02_VerNr</vt:lpstr>
      <vt:lpstr>'343'!LVL02_VerNr</vt:lpstr>
      <vt:lpstr>'360'!LVL02_VerNr</vt:lpstr>
      <vt:lpstr>'376'!LVL02_VerNr</vt:lpstr>
      <vt:lpstr>'455'!LVL02_VerNr</vt:lpstr>
      <vt:lpstr>'509'!LVL02_VerNr</vt:lpstr>
      <vt:lpstr>'558'!LVL02_VerNr</vt:lpstr>
      <vt:lpstr>'57'!LVL02_VerNr</vt:lpstr>
      <vt:lpstr>'62'!LVL02_VerNr</vt:lpstr>
      <vt:lpstr>'762'!LVL02_VerNr</vt:lpstr>
      <vt:lpstr>'774'!LVL02_VerNr</vt:lpstr>
      <vt:lpstr>'780'!LVL02_VerNr</vt:lpstr>
      <vt:lpstr>'8'!LVL02_VerNr</vt:lpstr>
      <vt:lpstr>'820'!LVL02_VerNr</vt:lpstr>
      <vt:lpstr>'829'!LVL02_VerNr</vt:lpstr>
      <vt:lpstr>'881'!LVL02_VerNr</vt:lpstr>
      <vt:lpstr>'901'!LVL02_VerNr</vt:lpstr>
      <vt:lpstr>'923'!LVL02_VerNr</vt:lpstr>
      <vt:lpstr>'941'!LVL02_VerNr</vt:lpstr>
      <vt:lpstr>'966'!LVL02_VerNr</vt:lpstr>
      <vt:lpstr>'994'!LVL02_VerNr</vt:lpstr>
      <vt:lpstr>'Alle Versicherer'!LVL02_VerNr</vt:lpstr>
      <vt:lpstr>'1040'!LVL02_YEAR1</vt:lpstr>
      <vt:lpstr>'1113'!LVL02_YEAR1</vt:lpstr>
      <vt:lpstr>'1142'!LVL02_YEAR1</vt:lpstr>
      <vt:lpstr>'1179'!LVL02_YEAR1</vt:lpstr>
      <vt:lpstr>'1318'!LVL02_YEAR1</vt:lpstr>
      <vt:lpstr>'1322'!LVL02_YEAR1</vt:lpstr>
      <vt:lpstr>'1331'!LVL02_YEAR1</vt:lpstr>
      <vt:lpstr>'134'!LVL02_YEAR1</vt:lpstr>
      <vt:lpstr>'1362'!LVL02_YEAR1</vt:lpstr>
      <vt:lpstr>'1384'!LVL02_YEAR1</vt:lpstr>
      <vt:lpstr>'1386'!LVL02_YEAR1</vt:lpstr>
      <vt:lpstr>'1401'!LVL02_YEAR1</vt:lpstr>
      <vt:lpstr>'1402'!LVL02_YEAR1</vt:lpstr>
      <vt:lpstr>'1479'!LVL02_YEAR1</vt:lpstr>
      <vt:lpstr>'1491'!LVL02_YEAR1</vt:lpstr>
      <vt:lpstr>'1507'!LVL02_YEAR1</vt:lpstr>
      <vt:lpstr>'1509'!LVL02_YEAR1</vt:lpstr>
      <vt:lpstr>'1520'!LVL02_YEAR1</vt:lpstr>
      <vt:lpstr>'1522'!LVL02_YEAR1</vt:lpstr>
      <vt:lpstr>'1529'!LVL02_YEAR1</vt:lpstr>
      <vt:lpstr>'1535'!LVL02_YEAR1</vt:lpstr>
      <vt:lpstr>'1540'!LVL02_YEAR1</vt:lpstr>
      <vt:lpstr>'1542'!LVL02_YEAR1</vt:lpstr>
      <vt:lpstr>'1555'!LVL02_YEAR1</vt:lpstr>
      <vt:lpstr>'1560'!LVL02_YEAR1</vt:lpstr>
      <vt:lpstr>'1562'!LVL02_YEAR1</vt:lpstr>
      <vt:lpstr>'1568'!LVL02_YEAR1</vt:lpstr>
      <vt:lpstr>'1569'!LVL02_YEAR1</vt:lpstr>
      <vt:lpstr>'1570'!LVL02_YEAR1</vt:lpstr>
      <vt:lpstr>'1575'!LVL02_YEAR1</vt:lpstr>
      <vt:lpstr>'1577'!LVL02_YEAR1</vt:lpstr>
      <vt:lpstr>'182'!LVL02_YEAR1</vt:lpstr>
      <vt:lpstr>'194'!LVL02_YEAR1</vt:lpstr>
      <vt:lpstr>'246'!LVL02_YEAR1</vt:lpstr>
      <vt:lpstr>'290'!LVL02_YEAR1</vt:lpstr>
      <vt:lpstr>'312'!LVL02_YEAR1</vt:lpstr>
      <vt:lpstr>'32'!LVL02_YEAR1</vt:lpstr>
      <vt:lpstr>'343'!LVL02_YEAR1</vt:lpstr>
      <vt:lpstr>'360'!LVL02_YEAR1</vt:lpstr>
      <vt:lpstr>'376'!LVL02_YEAR1</vt:lpstr>
      <vt:lpstr>'455'!LVL02_YEAR1</vt:lpstr>
      <vt:lpstr>'509'!LVL02_YEAR1</vt:lpstr>
      <vt:lpstr>'558'!LVL02_YEAR1</vt:lpstr>
      <vt:lpstr>'57'!LVL02_YEAR1</vt:lpstr>
      <vt:lpstr>'62'!LVL02_YEAR1</vt:lpstr>
      <vt:lpstr>'762'!LVL02_YEAR1</vt:lpstr>
      <vt:lpstr>'774'!LVL02_YEAR1</vt:lpstr>
      <vt:lpstr>'780'!LVL02_YEAR1</vt:lpstr>
      <vt:lpstr>'8'!LVL02_YEAR1</vt:lpstr>
      <vt:lpstr>'820'!LVL02_YEAR1</vt:lpstr>
      <vt:lpstr>'829'!LVL02_YEAR1</vt:lpstr>
      <vt:lpstr>'881'!LVL02_YEAR1</vt:lpstr>
      <vt:lpstr>'901'!LVL02_YEAR1</vt:lpstr>
      <vt:lpstr>'923'!LVL02_YEAR1</vt:lpstr>
      <vt:lpstr>'941'!LVL02_YEAR1</vt:lpstr>
      <vt:lpstr>'966'!LVL02_YEAR1</vt:lpstr>
      <vt:lpstr>'994'!LVL02_YEAR1</vt:lpstr>
      <vt:lpstr>'Alle Versicherer'!LVL02_YEAR1</vt:lpstr>
      <vt:lpstr>'1040'!LVL02_YEAR2</vt:lpstr>
      <vt:lpstr>'1113'!LVL02_YEAR2</vt:lpstr>
      <vt:lpstr>'1142'!LVL02_YEAR2</vt:lpstr>
      <vt:lpstr>'1179'!LVL02_YEAR2</vt:lpstr>
      <vt:lpstr>'1318'!LVL02_YEAR2</vt:lpstr>
      <vt:lpstr>'1322'!LVL02_YEAR2</vt:lpstr>
      <vt:lpstr>'1331'!LVL02_YEAR2</vt:lpstr>
      <vt:lpstr>'134'!LVL02_YEAR2</vt:lpstr>
      <vt:lpstr>'1362'!LVL02_YEAR2</vt:lpstr>
      <vt:lpstr>'1384'!LVL02_YEAR2</vt:lpstr>
      <vt:lpstr>'1386'!LVL02_YEAR2</vt:lpstr>
      <vt:lpstr>'1401'!LVL02_YEAR2</vt:lpstr>
      <vt:lpstr>'1402'!LVL02_YEAR2</vt:lpstr>
      <vt:lpstr>'1479'!LVL02_YEAR2</vt:lpstr>
      <vt:lpstr>'1491'!LVL02_YEAR2</vt:lpstr>
      <vt:lpstr>'1507'!LVL02_YEAR2</vt:lpstr>
      <vt:lpstr>'1509'!LVL02_YEAR2</vt:lpstr>
      <vt:lpstr>'1520'!LVL02_YEAR2</vt:lpstr>
      <vt:lpstr>'1522'!LVL02_YEAR2</vt:lpstr>
      <vt:lpstr>'1529'!LVL02_YEAR2</vt:lpstr>
      <vt:lpstr>'1535'!LVL02_YEAR2</vt:lpstr>
      <vt:lpstr>'1540'!LVL02_YEAR2</vt:lpstr>
      <vt:lpstr>'1542'!LVL02_YEAR2</vt:lpstr>
      <vt:lpstr>'1555'!LVL02_YEAR2</vt:lpstr>
      <vt:lpstr>'1560'!LVL02_YEAR2</vt:lpstr>
      <vt:lpstr>'1562'!LVL02_YEAR2</vt:lpstr>
      <vt:lpstr>'1568'!LVL02_YEAR2</vt:lpstr>
      <vt:lpstr>'1569'!LVL02_YEAR2</vt:lpstr>
      <vt:lpstr>'1570'!LVL02_YEAR2</vt:lpstr>
      <vt:lpstr>'1575'!LVL02_YEAR2</vt:lpstr>
      <vt:lpstr>'1577'!LVL02_YEAR2</vt:lpstr>
      <vt:lpstr>'182'!LVL02_YEAR2</vt:lpstr>
      <vt:lpstr>'194'!LVL02_YEAR2</vt:lpstr>
      <vt:lpstr>'246'!LVL02_YEAR2</vt:lpstr>
      <vt:lpstr>'290'!LVL02_YEAR2</vt:lpstr>
      <vt:lpstr>'312'!LVL02_YEAR2</vt:lpstr>
      <vt:lpstr>'32'!LVL02_YEAR2</vt:lpstr>
      <vt:lpstr>'343'!LVL02_YEAR2</vt:lpstr>
      <vt:lpstr>'360'!LVL02_YEAR2</vt:lpstr>
      <vt:lpstr>'376'!LVL02_YEAR2</vt:lpstr>
      <vt:lpstr>'455'!LVL02_YEAR2</vt:lpstr>
      <vt:lpstr>'509'!LVL02_YEAR2</vt:lpstr>
      <vt:lpstr>'558'!LVL02_YEAR2</vt:lpstr>
      <vt:lpstr>'57'!LVL02_YEAR2</vt:lpstr>
      <vt:lpstr>'62'!LVL02_YEAR2</vt:lpstr>
      <vt:lpstr>'762'!LVL02_YEAR2</vt:lpstr>
      <vt:lpstr>'774'!LVL02_YEAR2</vt:lpstr>
      <vt:lpstr>'780'!LVL02_YEAR2</vt:lpstr>
      <vt:lpstr>'8'!LVL02_YEAR2</vt:lpstr>
      <vt:lpstr>'820'!LVL02_YEAR2</vt:lpstr>
      <vt:lpstr>'829'!LVL02_YEAR2</vt:lpstr>
      <vt:lpstr>'881'!LVL02_YEAR2</vt:lpstr>
      <vt:lpstr>'901'!LVL02_YEAR2</vt:lpstr>
      <vt:lpstr>'923'!LVL02_YEAR2</vt:lpstr>
      <vt:lpstr>'941'!LVL02_YEAR2</vt:lpstr>
      <vt:lpstr>'966'!LVL02_YEAR2</vt:lpstr>
      <vt:lpstr>'994'!LVL02_YEAR2</vt:lpstr>
      <vt:lpstr>'Alle Versicherer'!LVL02_YEAR2</vt:lpstr>
      <vt:lpstr>'1040'!LVL03_LVL02</vt:lpstr>
      <vt:lpstr>'1113'!LVL03_LVL02</vt:lpstr>
      <vt:lpstr>'1142'!LVL03_LVL02</vt:lpstr>
      <vt:lpstr>'1179'!LVL03_LVL02</vt:lpstr>
      <vt:lpstr>'1318'!LVL03_LVL02</vt:lpstr>
      <vt:lpstr>'1322'!LVL03_LVL02</vt:lpstr>
      <vt:lpstr>'1331'!LVL03_LVL02</vt:lpstr>
      <vt:lpstr>'134'!LVL03_LVL02</vt:lpstr>
      <vt:lpstr>'1362'!LVL03_LVL02</vt:lpstr>
      <vt:lpstr>'1384'!LVL03_LVL02</vt:lpstr>
      <vt:lpstr>'1386'!LVL03_LVL02</vt:lpstr>
      <vt:lpstr>'1401'!LVL03_LVL02</vt:lpstr>
      <vt:lpstr>'1402'!LVL03_LVL02</vt:lpstr>
      <vt:lpstr>'1479'!LVL03_LVL02</vt:lpstr>
      <vt:lpstr>'1491'!LVL03_LVL02</vt:lpstr>
      <vt:lpstr>'1507'!LVL03_LVL02</vt:lpstr>
      <vt:lpstr>'1509'!LVL03_LVL02</vt:lpstr>
      <vt:lpstr>'1520'!LVL03_LVL02</vt:lpstr>
      <vt:lpstr>'1522'!LVL03_LVL02</vt:lpstr>
      <vt:lpstr>'1529'!LVL03_LVL02</vt:lpstr>
      <vt:lpstr>'1535'!LVL03_LVL02</vt:lpstr>
      <vt:lpstr>'1540'!LVL03_LVL02</vt:lpstr>
      <vt:lpstr>'1542'!LVL03_LVL02</vt:lpstr>
      <vt:lpstr>'1555'!LVL03_LVL02</vt:lpstr>
      <vt:lpstr>'1560'!LVL03_LVL02</vt:lpstr>
      <vt:lpstr>'1562'!LVL03_LVL02</vt:lpstr>
      <vt:lpstr>'1568'!LVL03_LVL02</vt:lpstr>
      <vt:lpstr>'1569'!LVL03_LVL02</vt:lpstr>
      <vt:lpstr>'1570'!LVL03_LVL02</vt:lpstr>
      <vt:lpstr>'1575'!LVL03_LVL02</vt:lpstr>
      <vt:lpstr>'1577'!LVL03_LVL02</vt:lpstr>
      <vt:lpstr>'182'!LVL03_LVL02</vt:lpstr>
      <vt:lpstr>'194'!LVL03_LVL02</vt:lpstr>
      <vt:lpstr>'246'!LVL03_LVL02</vt:lpstr>
      <vt:lpstr>'290'!LVL03_LVL02</vt:lpstr>
      <vt:lpstr>'312'!LVL03_LVL02</vt:lpstr>
      <vt:lpstr>'32'!LVL03_LVL02</vt:lpstr>
      <vt:lpstr>'343'!LVL03_LVL02</vt:lpstr>
      <vt:lpstr>'360'!LVL03_LVL02</vt:lpstr>
      <vt:lpstr>'376'!LVL03_LVL02</vt:lpstr>
      <vt:lpstr>'455'!LVL03_LVL02</vt:lpstr>
      <vt:lpstr>'509'!LVL03_LVL02</vt:lpstr>
      <vt:lpstr>'558'!LVL03_LVL02</vt:lpstr>
      <vt:lpstr>'57'!LVL03_LVL02</vt:lpstr>
      <vt:lpstr>'62'!LVL03_LVL02</vt:lpstr>
      <vt:lpstr>'762'!LVL03_LVL02</vt:lpstr>
      <vt:lpstr>'774'!LVL03_LVL02</vt:lpstr>
      <vt:lpstr>'780'!LVL03_LVL02</vt:lpstr>
      <vt:lpstr>'8'!LVL03_LVL02</vt:lpstr>
      <vt:lpstr>'820'!LVL03_LVL02</vt:lpstr>
      <vt:lpstr>'829'!LVL03_LVL02</vt:lpstr>
      <vt:lpstr>'881'!LVL03_LVL02</vt:lpstr>
      <vt:lpstr>'901'!LVL03_LVL02</vt:lpstr>
      <vt:lpstr>'923'!LVL03_LVL02</vt:lpstr>
      <vt:lpstr>'941'!LVL03_LVL02</vt:lpstr>
      <vt:lpstr>'966'!LVL03_LVL02</vt:lpstr>
      <vt:lpstr>'994'!LVL03_LVL02</vt:lpstr>
      <vt:lpstr>'Alle Versicherer'!LVL03_LVL02</vt:lpstr>
      <vt:lpstr>'1040'!LVL03_LVL03</vt:lpstr>
      <vt:lpstr>'1113'!LVL03_LVL03</vt:lpstr>
      <vt:lpstr>'1142'!LVL03_LVL03</vt:lpstr>
      <vt:lpstr>'1179'!LVL03_LVL03</vt:lpstr>
      <vt:lpstr>'1318'!LVL03_LVL03</vt:lpstr>
      <vt:lpstr>'1322'!LVL03_LVL03</vt:lpstr>
      <vt:lpstr>'1331'!LVL03_LVL03</vt:lpstr>
      <vt:lpstr>'134'!LVL03_LVL03</vt:lpstr>
      <vt:lpstr>'1362'!LVL03_LVL03</vt:lpstr>
      <vt:lpstr>'1384'!LVL03_LVL03</vt:lpstr>
      <vt:lpstr>'1386'!LVL03_LVL03</vt:lpstr>
      <vt:lpstr>'1401'!LVL03_LVL03</vt:lpstr>
      <vt:lpstr>'1402'!LVL03_LVL03</vt:lpstr>
      <vt:lpstr>'1479'!LVL03_LVL03</vt:lpstr>
      <vt:lpstr>'1491'!LVL03_LVL03</vt:lpstr>
      <vt:lpstr>'1507'!LVL03_LVL03</vt:lpstr>
      <vt:lpstr>'1509'!LVL03_LVL03</vt:lpstr>
      <vt:lpstr>'1520'!LVL03_LVL03</vt:lpstr>
      <vt:lpstr>'1522'!LVL03_LVL03</vt:lpstr>
      <vt:lpstr>'1529'!LVL03_LVL03</vt:lpstr>
      <vt:lpstr>'1535'!LVL03_LVL03</vt:lpstr>
      <vt:lpstr>'1540'!LVL03_LVL03</vt:lpstr>
      <vt:lpstr>'1542'!LVL03_LVL03</vt:lpstr>
      <vt:lpstr>'1555'!LVL03_LVL03</vt:lpstr>
      <vt:lpstr>'1560'!LVL03_LVL03</vt:lpstr>
      <vt:lpstr>'1562'!LVL03_LVL03</vt:lpstr>
      <vt:lpstr>'1568'!LVL03_LVL03</vt:lpstr>
      <vt:lpstr>'1569'!LVL03_LVL03</vt:lpstr>
      <vt:lpstr>'1570'!LVL03_LVL03</vt:lpstr>
      <vt:lpstr>'1575'!LVL03_LVL03</vt:lpstr>
      <vt:lpstr>'1577'!LVL03_LVL03</vt:lpstr>
      <vt:lpstr>'182'!LVL03_LVL03</vt:lpstr>
      <vt:lpstr>'194'!LVL03_LVL03</vt:lpstr>
      <vt:lpstr>'246'!LVL03_LVL03</vt:lpstr>
      <vt:lpstr>'290'!LVL03_LVL03</vt:lpstr>
      <vt:lpstr>'312'!LVL03_LVL03</vt:lpstr>
      <vt:lpstr>'32'!LVL03_LVL03</vt:lpstr>
      <vt:lpstr>'343'!LVL03_LVL03</vt:lpstr>
      <vt:lpstr>'360'!LVL03_LVL03</vt:lpstr>
      <vt:lpstr>'376'!LVL03_LVL03</vt:lpstr>
      <vt:lpstr>'455'!LVL03_LVL03</vt:lpstr>
      <vt:lpstr>'509'!LVL03_LVL03</vt:lpstr>
      <vt:lpstr>'558'!LVL03_LVL03</vt:lpstr>
      <vt:lpstr>'57'!LVL03_LVL03</vt:lpstr>
      <vt:lpstr>'62'!LVL03_LVL03</vt:lpstr>
      <vt:lpstr>'762'!LVL03_LVL03</vt:lpstr>
      <vt:lpstr>'774'!LVL03_LVL03</vt:lpstr>
      <vt:lpstr>'780'!LVL03_LVL03</vt:lpstr>
      <vt:lpstr>'8'!LVL03_LVL03</vt:lpstr>
      <vt:lpstr>'820'!LVL03_LVL03</vt:lpstr>
      <vt:lpstr>'829'!LVL03_LVL03</vt:lpstr>
      <vt:lpstr>'881'!LVL03_LVL03</vt:lpstr>
      <vt:lpstr>'901'!LVL03_LVL03</vt:lpstr>
      <vt:lpstr>'923'!LVL03_LVL03</vt:lpstr>
      <vt:lpstr>'941'!LVL03_LVL03</vt:lpstr>
      <vt:lpstr>'966'!LVL03_LVL03</vt:lpstr>
      <vt:lpstr>'994'!LVL03_LVL03</vt:lpstr>
      <vt:lpstr>'Alle Versicherer'!LVL03_LVL03</vt:lpstr>
      <vt:lpstr>'1040'!LVL03_LVL04</vt:lpstr>
      <vt:lpstr>'1113'!LVL03_LVL04</vt:lpstr>
      <vt:lpstr>'1142'!LVL03_LVL04</vt:lpstr>
      <vt:lpstr>'1179'!LVL03_LVL04</vt:lpstr>
      <vt:lpstr>'1318'!LVL03_LVL04</vt:lpstr>
      <vt:lpstr>'1322'!LVL03_LVL04</vt:lpstr>
      <vt:lpstr>'1331'!LVL03_LVL04</vt:lpstr>
      <vt:lpstr>'134'!LVL03_LVL04</vt:lpstr>
      <vt:lpstr>'1362'!LVL03_LVL04</vt:lpstr>
      <vt:lpstr>'1384'!LVL03_LVL04</vt:lpstr>
      <vt:lpstr>'1386'!LVL03_LVL04</vt:lpstr>
      <vt:lpstr>'1401'!LVL03_LVL04</vt:lpstr>
      <vt:lpstr>'1402'!LVL03_LVL04</vt:lpstr>
      <vt:lpstr>'1479'!LVL03_LVL04</vt:lpstr>
      <vt:lpstr>'1491'!LVL03_LVL04</vt:lpstr>
      <vt:lpstr>'1507'!LVL03_LVL04</vt:lpstr>
      <vt:lpstr>'1509'!LVL03_LVL04</vt:lpstr>
      <vt:lpstr>'1520'!LVL03_LVL04</vt:lpstr>
      <vt:lpstr>'1522'!LVL03_LVL04</vt:lpstr>
      <vt:lpstr>'1529'!LVL03_LVL04</vt:lpstr>
      <vt:lpstr>'1535'!LVL03_LVL04</vt:lpstr>
      <vt:lpstr>'1540'!LVL03_LVL04</vt:lpstr>
      <vt:lpstr>'1542'!LVL03_LVL04</vt:lpstr>
      <vt:lpstr>'1555'!LVL03_LVL04</vt:lpstr>
      <vt:lpstr>'1560'!LVL03_LVL04</vt:lpstr>
      <vt:lpstr>'1562'!LVL03_LVL04</vt:lpstr>
      <vt:lpstr>'1568'!LVL03_LVL04</vt:lpstr>
      <vt:lpstr>'1569'!LVL03_LVL04</vt:lpstr>
      <vt:lpstr>'1570'!LVL03_LVL04</vt:lpstr>
      <vt:lpstr>'1575'!LVL03_LVL04</vt:lpstr>
      <vt:lpstr>'1577'!LVL03_LVL04</vt:lpstr>
      <vt:lpstr>'182'!LVL03_LVL04</vt:lpstr>
      <vt:lpstr>'194'!LVL03_LVL04</vt:lpstr>
      <vt:lpstr>'246'!LVL03_LVL04</vt:lpstr>
      <vt:lpstr>'290'!LVL03_LVL04</vt:lpstr>
      <vt:lpstr>'312'!LVL03_LVL04</vt:lpstr>
      <vt:lpstr>'32'!LVL03_LVL04</vt:lpstr>
      <vt:lpstr>'343'!LVL03_LVL04</vt:lpstr>
      <vt:lpstr>'360'!LVL03_LVL04</vt:lpstr>
      <vt:lpstr>'376'!LVL03_LVL04</vt:lpstr>
      <vt:lpstr>'455'!LVL03_LVL04</vt:lpstr>
      <vt:lpstr>'509'!LVL03_LVL04</vt:lpstr>
      <vt:lpstr>'558'!LVL03_LVL04</vt:lpstr>
      <vt:lpstr>'57'!LVL03_LVL04</vt:lpstr>
      <vt:lpstr>'62'!LVL03_LVL04</vt:lpstr>
      <vt:lpstr>'762'!LVL03_LVL04</vt:lpstr>
      <vt:lpstr>'774'!LVL03_LVL04</vt:lpstr>
      <vt:lpstr>'780'!LVL03_LVL04</vt:lpstr>
      <vt:lpstr>'8'!LVL03_LVL04</vt:lpstr>
      <vt:lpstr>'820'!LVL03_LVL04</vt:lpstr>
      <vt:lpstr>'829'!LVL03_LVL04</vt:lpstr>
      <vt:lpstr>'881'!LVL03_LVL04</vt:lpstr>
      <vt:lpstr>'901'!LVL03_LVL04</vt:lpstr>
      <vt:lpstr>'923'!LVL03_LVL04</vt:lpstr>
      <vt:lpstr>'941'!LVL03_LVL04</vt:lpstr>
      <vt:lpstr>'966'!LVL03_LVL04</vt:lpstr>
      <vt:lpstr>'994'!LVL03_LVL04</vt:lpstr>
      <vt:lpstr>'Alle Versicherer'!LVL03_LVL04</vt:lpstr>
      <vt:lpstr>'1040'!LVL03_LVL05</vt:lpstr>
      <vt:lpstr>'1113'!LVL03_LVL05</vt:lpstr>
      <vt:lpstr>'1142'!LVL03_LVL05</vt:lpstr>
      <vt:lpstr>'1179'!LVL03_LVL05</vt:lpstr>
      <vt:lpstr>'1318'!LVL03_LVL05</vt:lpstr>
      <vt:lpstr>'1322'!LVL03_LVL05</vt:lpstr>
      <vt:lpstr>'1331'!LVL03_LVL05</vt:lpstr>
      <vt:lpstr>'134'!LVL03_LVL05</vt:lpstr>
      <vt:lpstr>'1362'!LVL03_LVL05</vt:lpstr>
      <vt:lpstr>'1384'!LVL03_LVL05</vt:lpstr>
      <vt:lpstr>'1386'!LVL03_LVL05</vt:lpstr>
      <vt:lpstr>'1401'!LVL03_LVL05</vt:lpstr>
      <vt:lpstr>'1402'!LVL03_LVL05</vt:lpstr>
      <vt:lpstr>'1479'!LVL03_LVL05</vt:lpstr>
      <vt:lpstr>'1491'!LVL03_LVL05</vt:lpstr>
      <vt:lpstr>'1507'!LVL03_LVL05</vt:lpstr>
      <vt:lpstr>'1509'!LVL03_LVL05</vt:lpstr>
      <vt:lpstr>'1520'!LVL03_LVL05</vt:lpstr>
      <vt:lpstr>'1522'!LVL03_LVL05</vt:lpstr>
      <vt:lpstr>'1529'!LVL03_LVL05</vt:lpstr>
      <vt:lpstr>'1535'!LVL03_LVL05</vt:lpstr>
      <vt:lpstr>'1540'!LVL03_LVL05</vt:lpstr>
      <vt:lpstr>'1542'!LVL03_LVL05</vt:lpstr>
      <vt:lpstr>'1555'!LVL03_LVL05</vt:lpstr>
      <vt:lpstr>'1560'!LVL03_LVL05</vt:lpstr>
      <vt:lpstr>'1562'!LVL03_LVL05</vt:lpstr>
      <vt:lpstr>'1568'!LVL03_LVL05</vt:lpstr>
      <vt:lpstr>'1569'!LVL03_LVL05</vt:lpstr>
      <vt:lpstr>'1570'!LVL03_LVL05</vt:lpstr>
      <vt:lpstr>'1575'!LVL03_LVL05</vt:lpstr>
      <vt:lpstr>'1577'!LVL03_LVL05</vt:lpstr>
      <vt:lpstr>'182'!LVL03_LVL05</vt:lpstr>
      <vt:lpstr>'194'!LVL03_LVL05</vt:lpstr>
      <vt:lpstr>'246'!LVL03_LVL05</vt:lpstr>
      <vt:lpstr>'290'!LVL03_LVL05</vt:lpstr>
      <vt:lpstr>'312'!LVL03_LVL05</vt:lpstr>
      <vt:lpstr>'32'!LVL03_LVL05</vt:lpstr>
      <vt:lpstr>'343'!LVL03_LVL05</vt:lpstr>
      <vt:lpstr>'360'!LVL03_LVL05</vt:lpstr>
      <vt:lpstr>'376'!LVL03_LVL05</vt:lpstr>
      <vt:lpstr>'455'!LVL03_LVL05</vt:lpstr>
      <vt:lpstr>'509'!LVL03_LVL05</vt:lpstr>
      <vt:lpstr>'558'!LVL03_LVL05</vt:lpstr>
      <vt:lpstr>'57'!LVL03_LVL05</vt:lpstr>
      <vt:lpstr>'62'!LVL03_LVL05</vt:lpstr>
      <vt:lpstr>'762'!LVL03_LVL05</vt:lpstr>
      <vt:lpstr>'774'!LVL03_LVL05</vt:lpstr>
      <vt:lpstr>'780'!LVL03_LVL05</vt:lpstr>
      <vt:lpstr>'8'!LVL03_LVL05</vt:lpstr>
      <vt:lpstr>'820'!LVL03_LVL05</vt:lpstr>
      <vt:lpstr>'829'!LVL03_LVL05</vt:lpstr>
      <vt:lpstr>'881'!LVL03_LVL05</vt:lpstr>
      <vt:lpstr>'901'!LVL03_LVL05</vt:lpstr>
      <vt:lpstr>'923'!LVL03_LVL05</vt:lpstr>
      <vt:lpstr>'941'!LVL03_LVL05</vt:lpstr>
      <vt:lpstr>'966'!LVL03_LVL05</vt:lpstr>
      <vt:lpstr>'994'!LVL03_LVL05</vt:lpstr>
      <vt:lpstr>'Alle Versicherer'!LVL03_LVL05</vt:lpstr>
      <vt:lpstr>'1040'!LVL03_LVL06</vt:lpstr>
      <vt:lpstr>'1113'!LVL03_LVL06</vt:lpstr>
      <vt:lpstr>'1142'!LVL03_LVL06</vt:lpstr>
      <vt:lpstr>'1179'!LVL03_LVL06</vt:lpstr>
      <vt:lpstr>'1318'!LVL03_LVL06</vt:lpstr>
      <vt:lpstr>'1322'!LVL03_LVL06</vt:lpstr>
      <vt:lpstr>'1331'!LVL03_LVL06</vt:lpstr>
      <vt:lpstr>'134'!LVL03_LVL06</vt:lpstr>
      <vt:lpstr>'1362'!LVL03_LVL06</vt:lpstr>
      <vt:lpstr>'1384'!LVL03_LVL06</vt:lpstr>
      <vt:lpstr>'1386'!LVL03_LVL06</vt:lpstr>
      <vt:lpstr>'1401'!LVL03_LVL06</vt:lpstr>
      <vt:lpstr>'1402'!LVL03_LVL06</vt:lpstr>
      <vt:lpstr>'1479'!LVL03_LVL06</vt:lpstr>
      <vt:lpstr>'1491'!LVL03_LVL06</vt:lpstr>
      <vt:lpstr>'1507'!LVL03_LVL06</vt:lpstr>
      <vt:lpstr>'1509'!LVL03_LVL06</vt:lpstr>
      <vt:lpstr>'1520'!LVL03_LVL06</vt:lpstr>
      <vt:lpstr>'1522'!LVL03_LVL06</vt:lpstr>
      <vt:lpstr>'1529'!LVL03_LVL06</vt:lpstr>
      <vt:lpstr>'1535'!LVL03_LVL06</vt:lpstr>
      <vt:lpstr>'1540'!LVL03_LVL06</vt:lpstr>
      <vt:lpstr>'1542'!LVL03_LVL06</vt:lpstr>
      <vt:lpstr>'1555'!LVL03_LVL06</vt:lpstr>
      <vt:lpstr>'1560'!LVL03_LVL06</vt:lpstr>
      <vt:lpstr>'1562'!LVL03_LVL06</vt:lpstr>
      <vt:lpstr>'1568'!LVL03_LVL06</vt:lpstr>
      <vt:lpstr>'1569'!LVL03_LVL06</vt:lpstr>
      <vt:lpstr>'1570'!LVL03_LVL06</vt:lpstr>
      <vt:lpstr>'1575'!LVL03_LVL06</vt:lpstr>
      <vt:lpstr>'1577'!LVL03_LVL06</vt:lpstr>
      <vt:lpstr>'182'!LVL03_LVL06</vt:lpstr>
      <vt:lpstr>'194'!LVL03_LVL06</vt:lpstr>
      <vt:lpstr>'246'!LVL03_LVL06</vt:lpstr>
      <vt:lpstr>'290'!LVL03_LVL06</vt:lpstr>
      <vt:lpstr>'312'!LVL03_LVL06</vt:lpstr>
      <vt:lpstr>'32'!LVL03_LVL06</vt:lpstr>
      <vt:lpstr>'343'!LVL03_LVL06</vt:lpstr>
      <vt:lpstr>'360'!LVL03_LVL06</vt:lpstr>
      <vt:lpstr>'376'!LVL03_LVL06</vt:lpstr>
      <vt:lpstr>'455'!LVL03_LVL06</vt:lpstr>
      <vt:lpstr>'509'!LVL03_LVL06</vt:lpstr>
      <vt:lpstr>'558'!LVL03_LVL06</vt:lpstr>
      <vt:lpstr>'57'!LVL03_LVL06</vt:lpstr>
      <vt:lpstr>'62'!LVL03_LVL06</vt:lpstr>
      <vt:lpstr>'762'!LVL03_LVL06</vt:lpstr>
      <vt:lpstr>'774'!LVL03_LVL06</vt:lpstr>
      <vt:lpstr>'780'!LVL03_LVL06</vt:lpstr>
      <vt:lpstr>'8'!LVL03_LVL06</vt:lpstr>
      <vt:lpstr>'820'!LVL03_LVL06</vt:lpstr>
      <vt:lpstr>'829'!LVL03_LVL06</vt:lpstr>
      <vt:lpstr>'881'!LVL03_LVL06</vt:lpstr>
      <vt:lpstr>'901'!LVL03_LVL06</vt:lpstr>
      <vt:lpstr>'923'!LVL03_LVL06</vt:lpstr>
      <vt:lpstr>'941'!LVL03_LVL06</vt:lpstr>
      <vt:lpstr>'966'!LVL03_LVL06</vt:lpstr>
      <vt:lpstr>'994'!LVL03_LVL06</vt:lpstr>
      <vt:lpstr>'Alle Versicherer'!LVL03_LVL06</vt:lpstr>
      <vt:lpstr>'1040'!LVL03_LVL07</vt:lpstr>
      <vt:lpstr>'1113'!LVL03_LVL07</vt:lpstr>
      <vt:lpstr>'1142'!LVL03_LVL07</vt:lpstr>
      <vt:lpstr>'1179'!LVL03_LVL07</vt:lpstr>
      <vt:lpstr>'1318'!LVL03_LVL07</vt:lpstr>
      <vt:lpstr>'1322'!LVL03_LVL07</vt:lpstr>
      <vt:lpstr>'1331'!LVL03_LVL07</vt:lpstr>
      <vt:lpstr>'134'!LVL03_LVL07</vt:lpstr>
      <vt:lpstr>'1362'!LVL03_LVL07</vt:lpstr>
      <vt:lpstr>'1384'!LVL03_LVL07</vt:lpstr>
      <vt:lpstr>'1386'!LVL03_LVL07</vt:lpstr>
      <vt:lpstr>'1401'!LVL03_LVL07</vt:lpstr>
      <vt:lpstr>'1402'!LVL03_LVL07</vt:lpstr>
      <vt:lpstr>'1479'!LVL03_LVL07</vt:lpstr>
      <vt:lpstr>'1491'!LVL03_LVL07</vt:lpstr>
      <vt:lpstr>'1507'!LVL03_LVL07</vt:lpstr>
      <vt:lpstr>'1509'!LVL03_LVL07</vt:lpstr>
      <vt:lpstr>'1520'!LVL03_LVL07</vt:lpstr>
      <vt:lpstr>'1522'!LVL03_LVL07</vt:lpstr>
      <vt:lpstr>'1529'!LVL03_LVL07</vt:lpstr>
      <vt:lpstr>'1535'!LVL03_LVL07</vt:lpstr>
      <vt:lpstr>'1540'!LVL03_LVL07</vt:lpstr>
      <vt:lpstr>'1542'!LVL03_LVL07</vt:lpstr>
      <vt:lpstr>'1555'!LVL03_LVL07</vt:lpstr>
      <vt:lpstr>'1560'!LVL03_LVL07</vt:lpstr>
      <vt:lpstr>'1562'!LVL03_LVL07</vt:lpstr>
      <vt:lpstr>'1568'!LVL03_LVL07</vt:lpstr>
      <vt:lpstr>'1569'!LVL03_LVL07</vt:lpstr>
      <vt:lpstr>'1570'!LVL03_LVL07</vt:lpstr>
      <vt:lpstr>'1575'!LVL03_LVL07</vt:lpstr>
      <vt:lpstr>'1577'!LVL03_LVL07</vt:lpstr>
      <vt:lpstr>'182'!LVL03_LVL07</vt:lpstr>
      <vt:lpstr>'194'!LVL03_LVL07</vt:lpstr>
      <vt:lpstr>'246'!LVL03_LVL07</vt:lpstr>
      <vt:lpstr>'290'!LVL03_LVL07</vt:lpstr>
      <vt:lpstr>'312'!LVL03_LVL07</vt:lpstr>
      <vt:lpstr>'32'!LVL03_LVL07</vt:lpstr>
      <vt:lpstr>'343'!LVL03_LVL07</vt:lpstr>
      <vt:lpstr>'360'!LVL03_LVL07</vt:lpstr>
      <vt:lpstr>'376'!LVL03_LVL07</vt:lpstr>
      <vt:lpstr>'455'!LVL03_LVL07</vt:lpstr>
      <vt:lpstr>'509'!LVL03_LVL07</vt:lpstr>
      <vt:lpstr>'558'!LVL03_LVL07</vt:lpstr>
      <vt:lpstr>'57'!LVL03_LVL07</vt:lpstr>
      <vt:lpstr>'62'!LVL03_LVL07</vt:lpstr>
      <vt:lpstr>'762'!LVL03_LVL07</vt:lpstr>
      <vt:lpstr>'774'!LVL03_LVL07</vt:lpstr>
      <vt:lpstr>'780'!LVL03_LVL07</vt:lpstr>
      <vt:lpstr>'8'!LVL03_LVL07</vt:lpstr>
      <vt:lpstr>'820'!LVL03_LVL07</vt:lpstr>
      <vt:lpstr>'829'!LVL03_LVL07</vt:lpstr>
      <vt:lpstr>'881'!LVL03_LVL07</vt:lpstr>
      <vt:lpstr>'901'!LVL03_LVL07</vt:lpstr>
      <vt:lpstr>'923'!LVL03_LVL07</vt:lpstr>
      <vt:lpstr>'941'!LVL03_LVL07</vt:lpstr>
      <vt:lpstr>'966'!LVL03_LVL07</vt:lpstr>
      <vt:lpstr>'994'!LVL03_LVL07</vt:lpstr>
      <vt:lpstr>'Alle Versicherer'!LVL03_LVL07</vt:lpstr>
      <vt:lpstr>'1040'!LVL03_LVL08</vt:lpstr>
      <vt:lpstr>'1113'!LVL03_LVL08</vt:lpstr>
      <vt:lpstr>'1142'!LVL03_LVL08</vt:lpstr>
      <vt:lpstr>'1179'!LVL03_LVL08</vt:lpstr>
      <vt:lpstr>'1318'!LVL03_LVL08</vt:lpstr>
      <vt:lpstr>'1322'!LVL03_LVL08</vt:lpstr>
      <vt:lpstr>'1331'!LVL03_LVL08</vt:lpstr>
      <vt:lpstr>'134'!LVL03_LVL08</vt:lpstr>
      <vt:lpstr>'1362'!LVL03_LVL08</vt:lpstr>
      <vt:lpstr>'1384'!LVL03_LVL08</vt:lpstr>
      <vt:lpstr>'1386'!LVL03_LVL08</vt:lpstr>
      <vt:lpstr>'1401'!LVL03_LVL08</vt:lpstr>
      <vt:lpstr>'1402'!LVL03_LVL08</vt:lpstr>
      <vt:lpstr>'1479'!LVL03_LVL08</vt:lpstr>
      <vt:lpstr>'1491'!LVL03_LVL08</vt:lpstr>
      <vt:lpstr>'1507'!LVL03_LVL08</vt:lpstr>
      <vt:lpstr>'1509'!LVL03_LVL08</vt:lpstr>
      <vt:lpstr>'1520'!LVL03_LVL08</vt:lpstr>
      <vt:lpstr>'1522'!LVL03_LVL08</vt:lpstr>
      <vt:lpstr>'1529'!LVL03_LVL08</vt:lpstr>
      <vt:lpstr>'1535'!LVL03_LVL08</vt:lpstr>
      <vt:lpstr>'1540'!LVL03_LVL08</vt:lpstr>
      <vt:lpstr>'1542'!LVL03_LVL08</vt:lpstr>
      <vt:lpstr>'1555'!LVL03_LVL08</vt:lpstr>
      <vt:lpstr>'1560'!LVL03_LVL08</vt:lpstr>
      <vt:lpstr>'1562'!LVL03_LVL08</vt:lpstr>
      <vt:lpstr>'1568'!LVL03_LVL08</vt:lpstr>
      <vt:lpstr>'1569'!LVL03_LVL08</vt:lpstr>
      <vt:lpstr>'1570'!LVL03_LVL08</vt:lpstr>
      <vt:lpstr>'1575'!LVL03_LVL08</vt:lpstr>
      <vt:lpstr>'1577'!LVL03_LVL08</vt:lpstr>
      <vt:lpstr>'182'!LVL03_LVL08</vt:lpstr>
      <vt:lpstr>'194'!LVL03_LVL08</vt:lpstr>
      <vt:lpstr>'246'!LVL03_LVL08</vt:lpstr>
      <vt:lpstr>'290'!LVL03_LVL08</vt:lpstr>
      <vt:lpstr>'312'!LVL03_LVL08</vt:lpstr>
      <vt:lpstr>'32'!LVL03_LVL08</vt:lpstr>
      <vt:lpstr>'343'!LVL03_LVL08</vt:lpstr>
      <vt:lpstr>'360'!LVL03_LVL08</vt:lpstr>
      <vt:lpstr>'376'!LVL03_LVL08</vt:lpstr>
      <vt:lpstr>'455'!LVL03_LVL08</vt:lpstr>
      <vt:lpstr>'509'!LVL03_LVL08</vt:lpstr>
      <vt:lpstr>'558'!LVL03_LVL08</vt:lpstr>
      <vt:lpstr>'57'!LVL03_LVL08</vt:lpstr>
      <vt:lpstr>'62'!LVL03_LVL08</vt:lpstr>
      <vt:lpstr>'762'!LVL03_LVL08</vt:lpstr>
      <vt:lpstr>'774'!LVL03_LVL08</vt:lpstr>
      <vt:lpstr>'780'!LVL03_LVL08</vt:lpstr>
      <vt:lpstr>'8'!LVL03_LVL08</vt:lpstr>
      <vt:lpstr>'820'!LVL03_LVL08</vt:lpstr>
      <vt:lpstr>'829'!LVL03_LVL08</vt:lpstr>
      <vt:lpstr>'881'!LVL03_LVL08</vt:lpstr>
      <vt:lpstr>'901'!LVL03_LVL08</vt:lpstr>
      <vt:lpstr>'923'!LVL03_LVL08</vt:lpstr>
      <vt:lpstr>'941'!LVL03_LVL08</vt:lpstr>
      <vt:lpstr>'966'!LVL03_LVL08</vt:lpstr>
      <vt:lpstr>'994'!LVL03_LVL08</vt:lpstr>
      <vt:lpstr>'Alle Versicherer'!LVL03_LVL08</vt:lpstr>
      <vt:lpstr>'1040'!LVL03_MATCHROW</vt:lpstr>
      <vt:lpstr>'1113'!LVL03_MATCHROW</vt:lpstr>
      <vt:lpstr>'1142'!LVL03_MATCHROW</vt:lpstr>
      <vt:lpstr>'1179'!LVL03_MATCHROW</vt:lpstr>
      <vt:lpstr>'1318'!LVL03_MATCHROW</vt:lpstr>
      <vt:lpstr>'1322'!LVL03_MATCHROW</vt:lpstr>
      <vt:lpstr>'1331'!LVL03_MATCHROW</vt:lpstr>
      <vt:lpstr>'134'!LVL03_MATCHROW</vt:lpstr>
      <vt:lpstr>'1362'!LVL03_MATCHROW</vt:lpstr>
      <vt:lpstr>'1384'!LVL03_MATCHROW</vt:lpstr>
      <vt:lpstr>'1386'!LVL03_MATCHROW</vt:lpstr>
      <vt:lpstr>'1401'!LVL03_MATCHROW</vt:lpstr>
      <vt:lpstr>'1402'!LVL03_MATCHROW</vt:lpstr>
      <vt:lpstr>'1479'!LVL03_MATCHROW</vt:lpstr>
      <vt:lpstr>'1491'!LVL03_MATCHROW</vt:lpstr>
      <vt:lpstr>'1507'!LVL03_MATCHROW</vt:lpstr>
      <vt:lpstr>'1509'!LVL03_MATCHROW</vt:lpstr>
      <vt:lpstr>'1520'!LVL03_MATCHROW</vt:lpstr>
      <vt:lpstr>'1522'!LVL03_MATCHROW</vt:lpstr>
      <vt:lpstr>'1529'!LVL03_MATCHROW</vt:lpstr>
      <vt:lpstr>'1535'!LVL03_MATCHROW</vt:lpstr>
      <vt:lpstr>'1540'!LVL03_MATCHROW</vt:lpstr>
      <vt:lpstr>'1542'!LVL03_MATCHROW</vt:lpstr>
      <vt:lpstr>'1555'!LVL03_MATCHROW</vt:lpstr>
      <vt:lpstr>'1560'!LVL03_MATCHROW</vt:lpstr>
      <vt:lpstr>'1562'!LVL03_MATCHROW</vt:lpstr>
      <vt:lpstr>'1568'!LVL03_MATCHROW</vt:lpstr>
      <vt:lpstr>'1569'!LVL03_MATCHROW</vt:lpstr>
      <vt:lpstr>'1570'!LVL03_MATCHROW</vt:lpstr>
      <vt:lpstr>'1575'!LVL03_MATCHROW</vt:lpstr>
      <vt:lpstr>'1577'!LVL03_MATCHROW</vt:lpstr>
      <vt:lpstr>'182'!LVL03_MATCHROW</vt:lpstr>
      <vt:lpstr>'194'!LVL03_MATCHROW</vt:lpstr>
      <vt:lpstr>'246'!LVL03_MATCHROW</vt:lpstr>
      <vt:lpstr>'290'!LVL03_MATCHROW</vt:lpstr>
      <vt:lpstr>'312'!LVL03_MATCHROW</vt:lpstr>
      <vt:lpstr>'32'!LVL03_MATCHROW</vt:lpstr>
      <vt:lpstr>'343'!LVL03_MATCHROW</vt:lpstr>
      <vt:lpstr>'360'!LVL03_MATCHROW</vt:lpstr>
      <vt:lpstr>'376'!LVL03_MATCHROW</vt:lpstr>
      <vt:lpstr>'455'!LVL03_MATCHROW</vt:lpstr>
      <vt:lpstr>'509'!LVL03_MATCHROW</vt:lpstr>
      <vt:lpstr>'558'!LVL03_MATCHROW</vt:lpstr>
      <vt:lpstr>'57'!LVL03_MATCHROW</vt:lpstr>
      <vt:lpstr>'62'!LVL03_MATCHROW</vt:lpstr>
      <vt:lpstr>'762'!LVL03_MATCHROW</vt:lpstr>
      <vt:lpstr>'774'!LVL03_MATCHROW</vt:lpstr>
      <vt:lpstr>'780'!LVL03_MATCHROW</vt:lpstr>
      <vt:lpstr>'8'!LVL03_MATCHROW</vt:lpstr>
      <vt:lpstr>'820'!LVL03_MATCHROW</vt:lpstr>
      <vt:lpstr>'829'!LVL03_MATCHROW</vt:lpstr>
      <vt:lpstr>'881'!LVL03_MATCHROW</vt:lpstr>
      <vt:lpstr>'901'!LVL03_MATCHROW</vt:lpstr>
      <vt:lpstr>'923'!LVL03_MATCHROW</vt:lpstr>
      <vt:lpstr>'941'!LVL03_MATCHROW</vt:lpstr>
      <vt:lpstr>'966'!LVL03_MATCHROW</vt:lpstr>
      <vt:lpstr>'994'!LVL03_MATCHROW</vt:lpstr>
      <vt:lpstr>'Alle Versicherer'!LVL03_MATCHROW</vt:lpstr>
      <vt:lpstr>'1040'!LVL03_VerNr</vt:lpstr>
      <vt:lpstr>'1113'!LVL03_VerNr</vt:lpstr>
      <vt:lpstr>'1142'!LVL03_VerNr</vt:lpstr>
      <vt:lpstr>'1179'!LVL03_VerNr</vt:lpstr>
      <vt:lpstr>'1318'!LVL03_VerNr</vt:lpstr>
      <vt:lpstr>'1322'!LVL03_VerNr</vt:lpstr>
      <vt:lpstr>'1331'!LVL03_VerNr</vt:lpstr>
      <vt:lpstr>'134'!LVL03_VerNr</vt:lpstr>
      <vt:lpstr>'1362'!LVL03_VerNr</vt:lpstr>
      <vt:lpstr>'1384'!LVL03_VerNr</vt:lpstr>
      <vt:lpstr>'1386'!LVL03_VerNr</vt:lpstr>
      <vt:lpstr>'1401'!LVL03_VerNr</vt:lpstr>
      <vt:lpstr>'1402'!LVL03_VerNr</vt:lpstr>
      <vt:lpstr>'1479'!LVL03_VerNr</vt:lpstr>
      <vt:lpstr>'1491'!LVL03_VerNr</vt:lpstr>
      <vt:lpstr>'1507'!LVL03_VerNr</vt:lpstr>
      <vt:lpstr>'1509'!LVL03_VerNr</vt:lpstr>
      <vt:lpstr>'1520'!LVL03_VerNr</vt:lpstr>
      <vt:lpstr>'1522'!LVL03_VerNr</vt:lpstr>
      <vt:lpstr>'1529'!LVL03_VerNr</vt:lpstr>
      <vt:lpstr>'1535'!LVL03_VerNr</vt:lpstr>
      <vt:lpstr>'1540'!LVL03_VerNr</vt:lpstr>
      <vt:lpstr>'1542'!LVL03_VerNr</vt:lpstr>
      <vt:lpstr>'1555'!LVL03_VerNr</vt:lpstr>
      <vt:lpstr>'1560'!LVL03_VerNr</vt:lpstr>
      <vt:lpstr>'1562'!LVL03_VerNr</vt:lpstr>
      <vt:lpstr>'1568'!LVL03_VerNr</vt:lpstr>
      <vt:lpstr>'1569'!LVL03_VerNr</vt:lpstr>
      <vt:lpstr>'1570'!LVL03_VerNr</vt:lpstr>
      <vt:lpstr>'1575'!LVL03_VerNr</vt:lpstr>
      <vt:lpstr>'1577'!LVL03_VerNr</vt:lpstr>
      <vt:lpstr>'182'!LVL03_VerNr</vt:lpstr>
      <vt:lpstr>'194'!LVL03_VerNr</vt:lpstr>
      <vt:lpstr>'246'!LVL03_VerNr</vt:lpstr>
      <vt:lpstr>'290'!LVL03_VerNr</vt:lpstr>
      <vt:lpstr>'312'!LVL03_VerNr</vt:lpstr>
      <vt:lpstr>'32'!LVL03_VerNr</vt:lpstr>
      <vt:lpstr>'343'!LVL03_VerNr</vt:lpstr>
      <vt:lpstr>'360'!LVL03_VerNr</vt:lpstr>
      <vt:lpstr>'376'!LVL03_VerNr</vt:lpstr>
      <vt:lpstr>'455'!LVL03_VerNr</vt:lpstr>
      <vt:lpstr>'509'!LVL03_VerNr</vt:lpstr>
      <vt:lpstr>'558'!LVL03_VerNr</vt:lpstr>
      <vt:lpstr>'57'!LVL03_VerNr</vt:lpstr>
      <vt:lpstr>'62'!LVL03_VerNr</vt:lpstr>
      <vt:lpstr>'762'!LVL03_VerNr</vt:lpstr>
      <vt:lpstr>'774'!LVL03_VerNr</vt:lpstr>
      <vt:lpstr>'780'!LVL03_VerNr</vt:lpstr>
      <vt:lpstr>'8'!LVL03_VerNr</vt:lpstr>
      <vt:lpstr>'820'!LVL03_VerNr</vt:lpstr>
      <vt:lpstr>'829'!LVL03_VerNr</vt:lpstr>
      <vt:lpstr>'881'!LVL03_VerNr</vt:lpstr>
      <vt:lpstr>'901'!LVL03_VerNr</vt:lpstr>
      <vt:lpstr>'923'!LVL03_VerNr</vt:lpstr>
      <vt:lpstr>'941'!LVL03_VerNr</vt:lpstr>
      <vt:lpstr>'966'!LVL03_VerNr</vt:lpstr>
      <vt:lpstr>'994'!LVL03_VerNr</vt:lpstr>
      <vt:lpstr>'Alle Versicherer'!LVL03_VerNr</vt:lpstr>
      <vt:lpstr>'1040'!LVL03_YEAR1</vt:lpstr>
      <vt:lpstr>'1113'!LVL03_YEAR1</vt:lpstr>
      <vt:lpstr>'1142'!LVL03_YEAR1</vt:lpstr>
      <vt:lpstr>'1179'!LVL03_YEAR1</vt:lpstr>
      <vt:lpstr>'1318'!LVL03_YEAR1</vt:lpstr>
      <vt:lpstr>'1322'!LVL03_YEAR1</vt:lpstr>
      <vt:lpstr>'1331'!LVL03_YEAR1</vt:lpstr>
      <vt:lpstr>'134'!LVL03_YEAR1</vt:lpstr>
      <vt:lpstr>'1362'!LVL03_YEAR1</vt:lpstr>
      <vt:lpstr>'1384'!LVL03_YEAR1</vt:lpstr>
      <vt:lpstr>'1386'!LVL03_YEAR1</vt:lpstr>
      <vt:lpstr>'1401'!LVL03_YEAR1</vt:lpstr>
      <vt:lpstr>'1402'!LVL03_YEAR1</vt:lpstr>
      <vt:lpstr>'1479'!LVL03_YEAR1</vt:lpstr>
      <vt:lpstr>'1491'!LVL03_YEAR1</vt:lpstr>
      <vt:lpstr>'1507'!LVL03_YEAR1</vt:lpstr>
      <vt:lpstr>'1509'!LVL03_YEAR1</vt:lpstr>
      <vt:lpstr>'1520'!LVL03_YEAR1</vt:lpstr>
      <vt:lpstr>'1522'!LVL03_YEAR1</vt:lpstr>
      <vt:lpstr>'1529'!LVL03_YEAR1</vt:lpstr>
      <vt:lpstr>'1535'!LVL03_YEAR1</vt:lpstr>
      <vt:lpstr>'1540'!LVL03_YEAR1</vt:lpstr>
      <vt:lpstr>'1542'!LVL03_YEAR1</vt:lpstr>
      <vt:lpstr>'1555'!LVL03_YEAR1</vt:lpstr>
      <vt:lpstr>'1560'!LVL03_YEAR1</vt:lpstr>
      <vt:lpstr>'1562'!LVL03_YEAR1</vt:lpstr>
      <vt:lpstr>'1568'!LVL03_YEAR1</vt:lpstr>
      <vt:lpstr>'1569'!LVL03_YEAR1</vt:lpstr>
      <vt:lpstr>'1570'!LVL03_YEAR1</vt:lpstr>
      <vt:lpstr>'1575'!LVL03_YEAR1</vt:lpstr>
      <vt:lpstr>'1577'!LVL03_YEAR1</vt:lpstr>
      <vt:lpstr>'182'!LVL03_YEAR1</vt:lpstr>
      <vt:lpstr>'194'!LVL03_YEAR1</vt:lpstr>
      <vt:lpstr>'246'!LVL03_YEAR1</vt:lpstr>
      <vt:lpstr>'290'!LVL03_YEAR1</vt:lpstr>
      <vt:lpstr>'312'!LVL03_YEAR1</vt:lpstr>
      <vt:lpstr>'32'!LVL03_YEAR1</vt:lpstr>
      <vt:lpstr>'343'!LVL03_YEAR1</vt:lpstr>
      <vt:lpstr>'360'!LVL03_YEAR1</vt:lpstr>
      <vt:lpstr>'376'!LVL03_YEAR1</vt:lpstr>
      <vt:lpstr>'455'!LVL03_YEAR1</vt:lpstr>
      <vt:lpstr>'509'!LVL03_YEAR1</vt:lpstr>
      <vt:lpstr>'558'!LVL03_YEAR1</vt:lpstr>
      <vt:lpstr>'57'!LVL03_YEAR1</vt:lpstr>
      <vt:lpstr>'62'!LVL03_YEAR1</vt:lpstr>
      <vt:lpstr>'762'!LVL03_YEAR1</vt:lpstr>
      <vt:lpstr>'774'!LVL03_YEAR1</vt:lpstr>
      <vt:lpstr>'780'!LVL03_YEAR1</vt:lpstr>
      <vt:lpstr>'8'!LVL03_YEAR1</vt:lpstr>
      <vt:lpstr>'820'!LVL03_YEAR1</vt:lpstr>
      <vt:lpstr>'829'!LVL03_YEAR1</vt:lpstr>
      <vt:lpstr>'881'!LVL03_YEAR1</vt:lpstr>
      <vt:lpstr>'901'!LVL03_YEAR1</vt:lpstr>
      <vt:lpstr>'923'!LVL03_YEAR1</vt:lpstr>
      <vt:lpstr>'941'!LVL03_YEAR1</vt:lpstr>
      <vt:lpstr>'966'!LVL03_YEAR1</vt:lpstr>
      <vt:lpstr>'994'!LVL03_YEAR1</vt:lpstr>
      <vt:lpstr>'Alle Versicherer'!LVL03_YEAR1</vt:lpstr>
      <vt:lpstr>'1040'!LVL03_YEAR2</vt:lpstr>
      <vt:lpstr>'1113'!LVL03_YEAR2</vt:lpstr>
      <vt:lpstr>'1142'!LVL03_YEAR2</vt:lpstr>
      <vt:lpstr>'1179'!LVL03_YEAR2</vt:lpstr>
      <vt:lpstr>'1318'!LVL03_YEAR2</vt:lpstr>
      <vt:lpstr>'1322'!LVL03_YEAR2</vt:lpstr>
      <vt:lpstr>'1331'!LVL03_YEAR2</vt:lpstr>
      <vt:lpstr>'134'!LVL03_YEAR2</vt:lpstr>
      <vt:lpstr>'1362'!LVL03_YEAR2</vt:lpstr>
      <vt:lpstr>'1384'!LVL03_YEAR2</vt:lpstr>
      <vt:lpstr>'1386'!LVL03_YEAR2</vt:lpstr>
      <vt:lpstr>'1401'!LVL03_YEAR2</vt:lpstr>
      <vt:lpstr>'1402'!LVL03_YEAR2</vt:lpstr>
      <vt:lpstr>'1479'!LVL03_YEAR2</vt:lpstr>
      <vt:lpstr>'1491'!LVL03_YEAR2</vt:lpstr>
      <vt:lpstr>'1507'!LVL03_YEAR2</vt:lpstr>
      <vt:lpstr>'1509'!LVL03_YEAR2</vt:lpstr>
      <vt:lpstr>'1520'!LVL03_YEAR2</vt:lpstr>
      <vt:lpstr>'1522'!LVL03_YEAR2</vt:lpstr>
      <vt:lpstr>'1529'!LVL03_YEAR2</vt:lpstr>
      <vt:lpstr>'1535'!LVL03_YEAR2</vt:lpstr>
      <vt:lpstr>'1540'!LVL03_YEAR2</vt:lpstr>
      <vt:lpstr>'1542'!LVL03_YEAR2</vt:lpstr>
      <vt:lpstr>'1555'!LVL03_YEAR2</vt:lpstr>
      <vt:lpstr>'1560'!LVL03_YEAR2</vt:lpstr>
      <vt:lpstr>'1562'!LVL03_YEAR2</vt:lpstr>
      <vt:lpstr>'1568'!LVL03_YEAR2</vt:lpstr>
      <vt:lpstr>'1569'!LVL03_YEAR2</vt:lpstr>
      <vt:lpstr>'1570'!LVL03_YEAR2</vt:lpstr>
      <vt:lpstr>'1575'!LVL03_YEAR2</vt:lpstr>
      <vt:lpstr>'1577'!LVL03_YEAR2</vt:lpstr>
      <vt:lpstr>'182'!LVL03_YEAR2</vt:lpstr>
      <vt:lpstr>'194'!LVL03_YEAR2</vt:lpstr>
      <vt:lpstr>'246'!LVL03_YEAR2</vt:lpstr>
      <vt:lpstr>'290'!LVL03_YEAR2</vt:lpstr>
      <vt:lpstr>'312'!LVL03_YEAR2</vt:lpstr>
      <vt:lpstr>'32'!LVL03_YEAR2</vt:lpstr>
      <vt:lpstr>'343'!LVL03_YEAR2</vt:lpstr>
      <vt:lpstr>'360'!LVL03_YEAR2</vt:lpstr>
      <vt:lpstr>'376'!LVL03_YEAR2</vt:lpstr>
      <vt:lpstr>'455'!LVL03_YEAR2</vt:lpstr>
      <vt:lpstr>'509'!LVL03_YEAR2</vt:lpstr>
      <vt:lpstr>'558'!LVL03_YEAR2</vt:lpstr>
      <vt:lpstr>'57'!LVL03_YEAR2</vt:lpstr>
      <vt:lpstr>'62'!LVL03_YEAR2</vt:lpstr>
      <vt:lpstr>'762'!LVL03_YEAR2</vt:lpstr>
      <vt:lpstr>'774'!LVL03_YEAR2</vt:lpstr>
      <vt:lpstr>'780'!LVL03_YEAR2</vt:lpstr>
      <vt:lpstr>'8'!LVL03_YEAR2</vt:lpstr>
      <vt:lpstr>'820'!LVL03_YEAR2</vt:lpstr>
      <vt:lpstr>'829'!LVL03_YEAR2</vt:lpstr>
      <vt:lpstr>'881'!LVL03_YEAR2</vt:lpstr>
      <vt:lpstr>'901'!LVL03_YEAR2</vt:lpstr>
      <vt:lpstr>'923'!LVL03_YEAR2</vt:lpstr>
      <vt:lpstr>'941'!LVL03_YEAR2</vt:lpstr>
      <vt:lpstr>'966'!LVL03_YEAR2</vt:lpstr>
      <vt:lpstr>'994'!LVL03_YEAR2</vt:lpstr>
      <vt:lpstr>'Alle Versicherer'!LVL03_YEAR2</vt:lpstr>
      <vt:lpstr>'1040'!LVL04_LVL02</vt:lpstr>
      <vt:lpstr>'1113'!LVL04_LVL02</vt:lpstr>
      <vt:lpstr>'1142'!LVL04_LVL02</vt:lpstr>
      <vt:lpstr>'1179'!LVL04_LVL02</vt:lpstr>
      <vt:lpstr>'1318'!LVL04_LVL02</vt:lpstr>
      <vt:lpstr>'1322'!LVL04_LVL02</vt:lpstr>
      <vt:lpstr>'1331'!LVL04_LVL02</vt:lpstr>
      <vt:lpstr>'134'!LVL04_LVL02</vt:lpstr>
      <vt:lpstr>'1362'!LVL04_LVL02</vt:lpstr>
      <vt:lpstr>'1384'!LVL04_LVL02</vt:lpstr>
      <vt:lpstr>'1386'!LVL04_LVL02</vt:lpstr>
      <vt:lpstr>'1401'!LVL04_LVL02</vt:lpstr>
      <vt:lpstr>'1402'!LVL04_LVL02</vt:lpstr>
      <vt:lpstr>'1479'!LVL04_LVL02</vt:lpstr>
      <vt:lpstr>'1491'!LVL04_LVL02</vt:lpstr>
      <vt:lpstr>'1507'!LVL04_LVL02</vt:lpstr>
      <vt:lpstr>'1509'!LVL04_LVL02</vt:lpstr>
      <vt:lpstr>'1520'!LVL04_LVL02</vt:lpstr>
      <vt:lpstr>'1522'!LVL04_LVL02</vt:lpstr>
      <vt:lpstr>'1529'!LVL04_LVL02</vt:lpstr>
      <vt:lpstr>'1535'!LVL04_LVL02</vt:lpstr>
      <vt:lpstr>'1540'!LVL04_LVL02</vt:lpstr>
      <vt:lpstr>'1542'!LVL04_LVL02</vt:lpstr>
      <vt:lpstr>'1555'!LVL04_LVL02</vt:lpstr>
      <vt:lpstr>'1560'!LVL04_LVL02</vt:lpstr>
      <vt:lpstr>'1562'!LVL04_LVL02</vt:lpstr>
      <vt:lpstr>'1568'!LVL04_LVL02</vt:lpstr>
      <vt:lpstr>'1569'!LVL04_LVL02</vt:lpstr>
      <vt:lpstr>'1570'!LVL04_LVL02</vt:lpstr>
      <vt:lpstr>'1575'!LVL04_LVL02</vt:lpstr>
      <vt:lpstr>'1577'!LVL04_LVL02</vt:lpstr>
      <vt:lpstr>'182'!LVL04_LVL02</vt:lpstr>
      <vt:lpstr>'194'!LVL04_LVL02</vt:lpstr>
      <vt:lpstr>'246'!LVL04_LVL02</vt:lpstr>
      <vt:lpstr>'290'!LVL04_LVL02</vt:lpstr>
      <vt:lpstr>'312'!LVL04_LVL02</vt:lpstr>
      <vt:lpstr>'32'!LVL04_LVL02</vt:lpstr>
      <vt:lpstr>'343'!LVL04_LVL02</vt:lpstr>
      <vt:lpstr>'360'!LVL04_LVL02</vt:lpstr>
      <vt:lpstr>'376'!LVL04_LVL02</vt:lpstr>
      <vt:lpstr>'455'!LVL04_LVL02</vt:lpstr>
      <vt:lpstr>'509'!LVL04_LVL02</vt:lpstr>
      <vt:lpstr>'558'!LVL04_LVL02</vt:lpstr>
      <vt:lpstr>'57'!LVL04_LVL02</vt:lpstr>
      <vt:lpstr>'62'!LVL04_LVL02</vt:lpstr>
      <vt:lpstr>'762'!LVL04_LVL02</vt:lpstr>
      <vt:lpstr>'774'!LVL04_LVL02</vt:lpstr>
      <vt:lpstr>'780'!LVL04_LVL02</vt:lpstr>
      <vt:lpstr>'8'!LVL04_LVL02</vt:lpstr>
      <vt:lpstr>'820'!LVL04_LVL02</vt:lpstr>
      <vt:lpstr>'829'!LVL04_LVL02</vt:lpstr>
      <vt:lpstr>'881'!LVL04_LVL02</vt:lpstr>
      <vt:lpstr>'901'!LVL04_LVL02</vt:lpstr>
      <vt:lpstr>'923'!LVL04_LVL02</vt:lpstr>
      <vt:lpstr>'941'!LVL04_LVL02</vt:lpstr>
      <vt:lpstr>'966'!LVL04_LVL02</vt:lpstr>
      <vt:lpstr>'994'!LVL04_LVL02</vt:lpstr>
      <vt:lpstr>'Alle Versicherer'!LVL04_LVL02</vt:lpstr>
      <vt:lpstr>'1040'!LVL04_LVL03</vt:lpstr>
      <vt:lpstr>'1113'!LVL04_LVL03</vt:lpstr>
      <vt:lpstr>'1142'!LVL04_LVL03</vt:lpstr>
      <vt:lpstr>'1179'!LVL04_LVL03</vt:lpstr>
      <vt:lpstr>'1318'!LVL04_LVL03</vt:lpstr>
      <vt:lpstr>'1322'!LVL04_LVL03</vt:lpstr>
      <vt:lpstr>'1331'!LVL04_LVL03</vt:lpstr>
      <vt:lpstr>'134'!LVL04_LVL03</vt:lpstr>
      <vt:lpstr>'1362'!LVL04_LVL03</vt:lpstr>
      <vt:lpstr>'1384'!LVL04_LVL03</vt:lpstr>
      <vt:lpstr>'1386'!LVL04_LVL03</vt:lpstr>
      <vt:lpstr>'1401'!LVL04_LVL03</vt:lpstr>
      <vt:lpstr>'1402'!LVL04_LVL03</vt:lpstr>
      <vt:lpstr>'1479'!LVL04_LVL03</vt:lpstr>
      <vt:lpstr>'1491'!LVL04_LVL03</vt:lpstr>
      <vt:lpstr>'1507'!LVL04_LVL03</vt:lpstr>
      <vt:lpstr>'1509'!LVL04_LVL03</vt:lpstr>
      <vt:lpstr>'1520'!LVL04_LVL03</vt:lpstr>
      <vt:lpstr>'1522'!LVL04_LVL03</vt:lpstr>
      <vt:lpstr>'1529'!LVL04_LVL03</vt:lpstr>
      <vt:lpstr>'1535'!LVL04_LVL03</vt:lpstr>
      <vt:lpstr>'1540'!LVL04_LVL03</vt:lpstr>
      <vt:lpstr>'1542'!LVL04_LVL03</vt:lpstr>
      <vt:lpstr>'1555'!LVL04_LVL03</vt:lpstr>
      <vt:lpstr>'1560'!LVL04_LVL03</vt:lpstr>
      <vt:lpstr>'1562'!LVL04_LVL03</vt:lpstr>
      <vt:lpstr>'1568'!LVL04_LVL03</vt:lpstr>
      <vt:lpstr>'1569'!LVL04_LVL03</vt:lpstr>
      <vt:lpstr>'1570'!LVL04_LVL03</vt:lpstr>
      <vt:lpstr>'1575'!LVL04_LVL03</vt:lpstr>
      <vt:lpstr>'1577'!LVL04_LVL03</vt:lpstr>
      <vt:lpstr>'182'!LVL04_LVL03</vt:lpstr>
      <vt:lpstr>'194'!LVL04_LVL03</vt:lpstr>
      <vt:lpstr>'246'!LVL04_LVL03</vt:lpstr>
      <vt:lpstr>'290'!LVL04_LVL03</vt:lpstr>
      <vt:lpstr>'312'!LVL04_LVL03</vt:lpstr>
      <vt:lpstr>'32'!LVL04_LVL03</vt:lpstr>
      <vt:lpstr>'343'!LVL04_LVL03</vt:lpstr>
      <vt:lpstr>'360'!LVL04_LVL03</vt:lpstr>
      <vt:lpstr>'376'!LVL04_LVL03</vt:lpstr>
      <vt:lpstr>'455'!LVL04_LVL03</vt:lpstr>
      <vt:lpstr>'509'!LVL04_LVL03</vt:lpstr>
      <vt:lpstr>'558'!LVL04_LVL03</vt:lpstr>
      <vt:lpstr>'57'!LVL04_LVL03</vt:lpstr>
      <vt:lpstr>'62'!LVL04_LVL03</vt:lpstr>
      <vt:lpstr>'762'!LVL04_LVL03</vt:lpstr>
      <vt:lpstr>'774'!LVL04_LVL03</vt:lpstr>
      <vt:lpstr>'780'!LVL04_LVL03</vt:lpstr>
      <vt:lpstr>'8'!LVL04_LVL03</vt:lpstr>
      <vt:lpstr>'820'!LVL04_LVL03</vt:lpstr>
      <vt:lpstr>'829'!LVL04_LVL03</vt:lpstr>
      <vt:lpstr>'881'!LVL04_LVL03</vt:lpstr>
      <vt:lpstr>'901'!LVL04_LVL03</vt:lpstr>
      <vt:lpstr>'923'!LVL04_LVL03</vt:lpstr>
      <vt:lpstr>'941'!LVL04_LVL03</vt:lpstr>
      <vt:lpstr>'966'!LVL04_LVL03</vt:lpstr>
      <vt:lpstr>'994'!LVL04_LVL03</vt:lpstr>
      <vt:lpstr>'Alle Versicherer'!LVL04_LVL03</vt:lpstr>
      <vt:lpstr>'1040'!LVL04_LVL04</vt:lpstr>
      <vt:lpstr>'1113'!LVL04_LVL04</vt:lpstr>
      <vt:lpstr>'1142'!LVL04_LVL04</vt:lpstr>
      <vt:lpstr>'1179'!LVL04_LVL04</vt:lpstr>
      <vt:lpstr>'1318'!LVL04_LVL04</vt:lpstr>
      <vt:lpstr>'1322'!LVL04_LVL04</vt:lpstr>
      <vt:lpstr>'1331'!LVL04_LVL04</vt:lpstr>
      <vt:lpstr>'134'!LVL04_LVL04</vt:lpstr>
      <vt:lpstr>'1362'!LVL04_LVL04</vt:lpstr>
      <vt:lpstr>'1384'!LVL04_LVL04</vt:lpstr>
      <vt:lpstr>'1386'!LVL04_LVL04</vt:lpstr>
      <vt:lpstr>'1401'!LVL04_LVL04</vt:lpstr>
      <vt:lpstr>'1402'!LVL04_LVL04</vt:lpstr>
      <vt:lpstr>'1479'!LVL04_LVL04</vt:lpstr>
      <vt:lpstr>'1491'!LVL04_LVL04</vt:lpstr>
      <vt:lpstr>'1507'!LVL04_LVL04</vt:lpstr>
      <vt:lpstr>'1509'!LVL04_LVL04</vt:lpstr>
      <vt:lpstr>'1520'!LVL04_LVL04</vt:lpstr>
      <vt:lpstr>'1522'!LVL04_LVL04</vt:lpstr>
      <vt:lpstr>'1529'!LVL04_LVL04</vt:lpstr>
      <vt:lpstr>'1535'!LVL04_LVL04</vt:lpstr>
      <vt:lpstr>'1540'!LVL04_LVL04</vt:lpstr>
      <vt:lpstr>'1542'!LVL04_LVL04</vt:lpstr>
      <vt:lpstr>'1555'!LVL04_LVL04</vt:lpstr>
      <vt:lpstr>'1560'!LVL04_LVL04</vt:lpstr>
      <vt:lpstr>'1562'!LVL04_LVL04</vt:lpstr>
      <vt:lpstr>'1568'!LVL04_LVL04</vt:lpstr>
      <vt:lpstr>'1569'!LVL04_LVL04</vt:lpstr>
      <vt:lpstr>'1570'!LVL04_LVL04</vt:lpstr>
      <vt:lpstr>'1575'!LVL04_LVL04</vt:lpstr>
      <vt:lpstr>'1577'!LVL04_LVL04</vt:lpstr>
      <vt:lpstr>'182'!LVL04_LVL04</vt:lpstr>
      <vt:lpstr>'194'!LVL04_LVL04</vt:lpstr>
      <vt:lpstr>'246'!LVL04_LVL04</vt:lpstr>
      <vt:lpstr>'290'!LVL04_LVL04</vt:lpstr>
      <vt:lpstr>'312'!LVL04_LVL04</vt:lpstr>
      <vt:lpstr>'32'!LVL04_LVL04</vt:lpstr>
      <vt:lpstr>'343'!LVL04_LVL04</vt:lpstr>
      <vt:lpstr>'360'!LVL04_LVL04</vt:lpstr>
      <vt:lpstr>'376'!LVL04_LVL04</vt:lpstr>
      <vt:lpstr>'455'!LVL04_LVL04</vt:lpstr>
      <vt:lpstr>'509'!LVL04_LVL04</vt:lpstr>
      <vt:lpstr>'558'!LVL04_LVL04</vt:lpstr>
      <vt:lpstr>'57'!LVL04_LVL04</vt:lpstr>
      <vt:lpstr>'62'!LVL04_LVL04</vt:lpstr>
      <vt:lpstr>'762'!LVL04_LVL04</vt:lpstr>
      <vt:lpstr>'774'!LVL04_LVL04</vt:lpstr>
      <vt:lpstr>'780'!LVL04_LVL04</vt:lpstr>
      <vt:lpstr>'8'!LVL04_LVL04</vt:lpstr>
      <vt:lpstr>'820'!LVL04_LVL04</vt:lpstr>
      <vt:lpstr>'829'!LVL04_LVL04</vt:lpstr>
      <vt:lpstr>'881'!LVL04_LVL04</vt:lpstr>
      <vt:lpstr>'901'!LVL04_LVL04</vt:lpstr>
      <vt:lpstr>'923'!LVL04_LVL04</vt:lpstr>
      <vt:lpstr>'941'!LVL04_LVL04</vt:lpstr>
      <vt:lpstr>'966'!LVL04_LVL04</vt:lpstr>
      <vt:lpstr>'994'!LVL04_LVL04</vt:lpstr>
      <vt:lpstr>'Alle Versicherer'!LVL04_LVL04</vt:lpstr>
      <vt:lpstr>'1040'!LVL04_LVL05</vt:lpstr>
      <vt:lpstr>'1113'!LVL04_LVL05</vt:lpstr>
      <vt:lpstr>'1142'!LVL04_LVL05</vt:lpstr>
      <vt:lpstr>'1179'!LVL04_LVL05</vt:lpstr>
      <vt:lpstr>'1318'!LVL04_LVL05</vt:lpstr>
      <vt:lpstr>'1322'!LVL04_LVL05</vt:lpstr>
      <vt:lpstr>'1331'!LVL04_LVL05</vt:lpstr>
      <vt:lpstr>'134'!LVL04_LVL05</vt:lpstr>
      <vt:lpstr>'1362'!LVL04_LVL05</vt:lpstr>
      <vt:lpstr>'1384'!LVL04_LVL05</vt:lpstr>
      <vt:lpstr>'1386'!LVL04_LVL05</vt:lpstr>
      <vt:lpstr>'1401'!LVL04_LVL05</vt:lpstr>
      <vt:lpstr>'1402'!LVL04_LVL05</vt:lpstr>
      <vt:lpstr>'1479'!LVL04_LVL05</vt:lpstr>
      <vt:lpstr>'1491'!LVL04_LVL05</vt:lpstr>
      <vt:lpstr>'1507'!LVL04_LVL05</vt:lpstr>
      <vt:lpstr>'1509'!LVL04_LVL05</vt:lpstr>
      <vt:lpstr>'1520'!LVL04_LVL05</vt:lpstr>
      <vt:lpstr>'1522'!LVL04_LVL05</vt:lpstr>
      <vt:lpstr>'1529'!LVL04_LVL05</vt:lpstr>
      <vt:lpstr>'1535'!LVL04_LVL05</vt:lpstr>
      <vt:lpstr>'1540'!LVL04_LVL05</vt:lpstr>
      <vt:lpstr>'1542'!LVL04_LVL05</vt:lpstr>
      <vt:lpstr>'1555'!LVL04_LVL05</vt:lpstr>
      <vt:lpstr>'1560'!LVL04_LVL05</vt:lpstr>
      <vt:lpstr>'1562'!LVL04_LVL05</vt:lpstr>
      <vt:lpstr>'1568'!LVL04_LVL05</vt:lpstr>
      <vt:lpstr>'1569'!LVL04_LVL05</vt:lpstr>
      <vt:lpstr>'1570'!LVL04_LVL05</vt:lpstr>
      <vt:lpstr>'1575'!LVL04_LVL05</vt:lpstr>
      <vt:lpstr>'1577'!LVL04_LVL05</vt:lpstr>
      <vt:lpstr>'182'!LVL04_LVL05</vt:lpstr>
      <vt:lpstr>'194'!LVL04_LVL05</vt:lpstr>
      <vt:lpstr>'246'!LVL04_LVL05</vt:lpstr>
      <vt:lpstr>'290'!LVL04_LVL05</vt:lpstr>
      <vt:lpstr>'312'!LVL04_LVL05</vt:lpstr>
      <vt:lpstr>'32'!LVL04_LVL05</vt:lpstr>
      <vt:lpstr>'343'!LVL04_LVL05</vt:lpstr>
      <vt:lpstr>'360'!LVL04_LVL05</vt:lpstr>
      <vt:lpstr>'376'!LVL04_LVL05</vt:lpstr>
      <vt:lpstr>'455'!LVL04_LVL05</vt:lpstr>
      <vt:lpstr>'509'!LVL04_LVL05</vt:lpstr>
      <vt:lpstr>'558'!LVL04_LVL05</vt:lpstr>
      <vt:lpstr>'57'!LVL04_LVL05</vt:lpstr>
      <vt:lpstr>'62'!LVL04_LVL05</vt:lpstr>
      <vt:lpstr>'762'!LVL04_LVL05</vt:lpstr>
      <vt:lpstr>'774'!LVL04_LVL05</vt:lpstr>
      <vt:lpstr>'780'!LVL04_LVL05</vt:lpstr>
      <vt:lpstr>'8'!LVL04_LVL05</vt:lpstr>
      <vt:lpstr>'820'!LVL04_LVL05</vt:lpstr>
      <vt:lpstr>'829'!LVL04_LVL05</vt:lpstr>
      <vt:lpstr>'881'!LVL04_LVL05</vt:lpstr>
      <vt:lpstr>'901'!LVL04_LVL05</vt:lpstr>
      <vt:lpstr>'923'!LVL04_LVL05</vt:lpstr>
      <vt:lpstr>'941'!LVL04_LVL05</vt:lpstr>
      <vt:lpstr>'966'!LVL04_LVL05</vt:lpstr>
      <vt:lpstr>'994'!LVL04_LVL05</vt:lpstr>
      <vt:lpstr>'Alle Versicherer'!LVL04_LVL05</vt:lpstr>
      <vt:lpstr>'1040'!LVL04_LVL06</vt:lpstr>
      <vt:lpstr>'1113'!LVL04_LVL06</vt:lpstr>
      <vt:lpstr>'1142'!LVL04_LVL06</vt:lpstr>
      <vt:lpstr>'1179'!LVL04_LVL06</vt:lpstr>
      <vt:lpstr>'1318'!LVL04_LVL06</vt:lpstr>
      <vt:lpstr>'1322'!LVL04_LVL06</vt:lpstr>
      <vt:lpstr>'1331'!LVL04_LVL06</vt:lpstr>
      <vt:lpstr>'134'!LVL04_LVL06</vt:lpstr>
      <vt:lpstr>'1362'!LVL04_LVL06</vt:lpstr>
      <vt:lpstr>'1384'!LVL04_LVL06</vt:lpstr>
      <vt:lpstr>'1386'!LVL04_LVL06</vt:lpstr>
      <vt:lpstr>'1401'!LVL04_LVL06</vt:lpstr>
      <vt:lpstr>'1402'!LVL04_LVL06</vt:lpstr>
      <vt:lpstr>'1479'!LVL04_LVL06</vt:lpstr>
      <vt:lpstr>'1491'!LVL04_LVL06</vt:lpstr>
      <vt:lpstr>'1507'!LVL04_LVL06</vt:lpstr>
      <vt:lpstr>'1509'!LVL04_LVL06</vt:lpstr>
      <vt:lpstr>'1520'!LVL04_LVL06</vt:lpstr>
      <vt:lpstr>'1522'!LVL04_LVL06</vt:lpstr>
      <vt:lpstr>'1529'!LVL04_LVL06</vt:lpstr>
      <vt:lpstr>'1535'!LVL04_LVL06</vt:lpstr>
      <vt:lpstr>'1540'!LVL04_LVL06</vt:lpstr>
      <vt:lpstr>'1542'!LVL04_LVL06</vt:lpstr>
      <vt:lpstr>'1555'!LVL04_LVL06</vt:lpstr>
      <vt:lpstr>'1560'!LVL04_LVL06</vt:lpstr>
      <vt:lpstr>'1562'!LVL04_LVL06</vt:lpstr>
      <vt:lpstr>'1568'!LVL04_LVL06</vt:lpstr>
      <vt:lpstr>'1569'!LVL04_LVL06</vt:lpstr>
      <vt:lpstr>'1570'!LVL04_LVL06</vt:lpstr>
      <vt:lpstr>'1575'!LVL04_LVL06</vt:lpstr>
      <vt:lpstr>'1577'!LVL04_LVL06</vt:lpstr>
      <vt:lpstr>'182'!LVL04_LVL06</vt:lpstr>
      <vt:lpstr>'194'!LVL04_LVL06</vt:lpstr>
      <vt:lpstr>'246'!LVL04_LVL06</vt:lpstr>
      <vt:lpstr>'290'!LVL04_LVL06</vt:lpstr>
      <vt:lpstr>'312'!LVL04_LVL06</vt:lpstr>
      <vt:lpstr>'32'!LVL04_LVL06</vt:lpstr>
      <vt:lpstr>'343'!LVL04_LVL06</vt:lpstr>
      <vt:lpstr>'360'!LVL04_LVL06</vt:lpstr>
      <vt:lpstr>'376'!LVL04_LVL06</vt:lpstr>
      <vt:lpstr>'455'!LVL04_LVL06</vt:lpstr>
      <vt:lpstr>'509'!LVL04_LVL06</vt:lpstr>
      <vt:lpstr>'558'!LVL04_LVL06</vt:lpstr>
      <vt:lpstr>'57'!LVL04_LVL06</vt:lpstr>
      <vt:lpstr>'62'!LVL04_LVL06</vt:lpstr>
      <vt:lpstr>'762'!LVL04_LVL06</vt:lpstr>
      <vt:lpstr>'774'!LVL04_LVL06</vt:lpstr>
      <vt:lpstr>'780'!LVL04_LVL06</vt:lpstr>
      <vt:lpstr>'8'!LVL04_LVL06</vt:lpstr>
      <vt:lpstr>'820'!LVL04_LVL06</vt:lpstr>
      <vt:lpstr>'829'!LVL04_LVL06</vt:lpstr>
      <vt:lpstr>'881'!LVL04_LVL06</vt:lpstr>
      <vt:lpstr>'901'!LVL04_LVL06</vt:lpstr>
      <vt:lpstr>'923'!LVL04_LVL06</vt:lpstr>
      <vt:lpstr>'941'!LVL04_LVL06</vt:lpstr>
      <vt:lpstr>'966'!LVL04_LVL06</vt:lpstr>
      <vt:lpstr>'994'!LVL04_LVL06</vt:lpstr>
      <vt:lpstr>'Alle Versicherer'!LVL04_LVL06</vt:lpstr>
      <vt:lpstr>'1040'!LVL04_LVL07</vt:lpstr>
      <vt:lpstr>'1113'!LVL04_LVL07</vt:lpstr>
      <vt:lpstr>'1142'!LVL04_LVL07</vt:lpstr>
      <vt:lpstr>'1179'!LVL04_LVL07</vt:lpstr>
      <vt:lpstr>'1318'!LVL04_LVL07</vt:lpstr>
      <vt:lpstr>'1322'!LVL04_LVL07</vt:lpstr>
      <vt:lpstr>'1331'!LVL04_LVL07</vt:lpstr>
      <vt:lpstr>'134'!LVL04_LVL07</vt:lpstr>
      <vt:lpstr>'1362'!LVL04_LVL07</vt:lpstr>
      <vt:lpstr>'1384'!LVL04_LVL07</vt:lpstr>
      <vt:lpstr>'1386'!LVL04_LVL07</vt:lpstr>
      <vt:lpstr>'1401'!LVL04_LVL07</vt:lpstr>
      <vt:lpstr>'1402'!LVL04_LVL07</vt:lpstr>
      <vt:lpstr>'1479'!LVL04_LVL07</vt:lpstr>
      <vt:lpstr>'1491'!LVL04_LVL07</vt:lpstr>
      <vt:lpstr>'1507'!LVL04_LVL07</vt:lpstr>
      <vt:lpstr>'1509'!LVL04_LVL07</vt:lpstr>
      <vt:lpstr>'1520'!LVL04_LVL07</vt:lpstr>
      <vt:lpstr>'1522'!LVL04_LVL07</vt:lpstr>
      <vt:lpstr>'1529'!LVL04_LVL07</vt:lpstr>
      <vt:lpstr>'1535'!LVL04_LVL07</vt:lpstr>
      <vt:lpstr>'1540'!LVL04_LVL07</vt:lpstr>
      <vt:lpstr>'1542'!LVL04_LVL07</vt:lpstr>
      <vt:lpstr>'1555'!LVL04_LVL07</vt:lpstr>
      <vt:lpstr>'1560'!LVL04_LVL07</vt:lpstr>
      <vt:lpstr>'1562'!LVL04_LVL07</vt:lpstr>
      <vt:lpstr>'1568'!LVL04_LVL07</vt:lpstr>
      <vt:lpstr>'1569'!LVL04_LVL07</vt:lpstr>
      <vt:lpstr>'1570'!LVL04_LVL07</vt:lpstr>
      <vt:lpstr>'1575'!LVL04_LVL07</vt:lpstr>
      <vt:lpstr>'1577'!LVL04_LVL07</vt:lpstr>
      <vt:lpstr>'182'!LVL04_LVL07</vt:lpstr>
      <vt:lpstr>'194'!LVL04_LVL07</vt:lpstr>
      <vt:lpstr>'246'!LVL04_LVL07</vt:lpstr>
      <vt:lpstr>'290'!LVL04_LVL07</vt:lpstr>
      <vt:lpstr>'312'!LVL04_LVL07</vt:lpstr>
      <vt:lpstr>'32'!LVL04_LVL07</vt:lpstr>
      <vt:lpstr>'343'!LVL04_LVL07</vt:lpstr>
      <vt:lpstr>'360'!LVL04_LVL07</vt:lpstr>
      <vt:lpstr>'376'!LVL04_LVL07</vt:lpstr>
      <vt:lpstr>'455'!LVL04_LVL07</vt:lpstr>
      <vt:lpstr>'509'!LVL04_LVL07</vt:lpstr>
      <vt:lpstr>'558'!LVL04_LVL07</vt:lpstr>
      <vt:lpstr>'57'!LVL04_LVL07</vt:lpstr>
      <vt:lpstr>'62'!LVL04_LVL07</vt:lpstr>
      <vt:lpstr>'762'!LVL04_LVL07</vt:lpstr>
      <vt:lpstr>'774'!LVL04_LVL07</vt:lpstr>
      <vt:lpstr>'780'!LVL04_LVL07</vt:lpstr>
      <vt:lpstr>'8'!LVL04_LVL07</vt:lpstr>
      <vt:lpstr>'820'!LVL04_LVL07</vt:lpstr>
      <vt:lpstr>'829'!LVL04_LVL07</vt:lpstr>
      <vt:lpstr>'881'!LVL04_LVL07</vt:lpstr>
      <vt:lpstr>'901'!LVL04_LVL07</vt:lpstr>
      <vt:lpstr>'923'!LVL04_LVL07</vt:lpstr>
      <vt:lpstr>'941'!LVL04_LVL07</vt:lpstr>
      <vt:lpstr>'966'!LVL04_LVL07</vt:lpstr>
      <vt:lpstr>'994'!LVL04_LVL07</vt:lpstr>
      <vt:lpstr>'Alle Versicherer'!LVL04_LVL07</vt:lpstr>
      <vt:lpstr>'1040'!LVL04_LVL08</vt:lpstr>
      <vt:lpstr>'1113'!LVL04_LVL08</vt:lpstr>
      <vt:lpstr>'1142'!LVL04_LVL08</vt:lpstr>
      <vt:lpstr>'1179'!LVL04_LVL08</vt:lpstr>
      <vt:lpstr>'1318'!LVL04_LVL08</vt:lpstr>
      <vt:lpstr>'1322'!LVL04_LVL08</vt:lpstr>
      <vt:lpstr>'1331'!LVL04_LVL08</vt:lpstr>
      <vt:lpstr>'134'!LVL04_LVL08</vt:lpstr>
      <vt:lpstr>'1362'!LVL04_LVL08</vt:lpstr>
      <vt:lpstr>'1384'!LVL04_LVL08</vt:lpstr>
      <vt:lpstr>'1386'!LVL04_LVL08</vt:lpstr>
      <vt:lpstr>'1401'!LVL04_LVL08</vt:lpstr>
      <vt:lpstr>'1402'!LVL04_LVL08</vt:lpstr>
      <vt:lpstr>'1479'!LVL04_LVL08</vt:lpstr>
      <vt:lpstr>'1491'!LVL04_LVL08</vt:lpstr>
      <vt:lpstr>'1507'!LVL04_LVL08</vt:lpstr>
      <vt:lpstr>'1509'!LVL04_LVL08</vt:lpstr>
      <vt:lpstr>'1520'!LVL04_LVL08</vt:lpstr>
      <vt:lpstr>'1522'!LVL04_LVL08</vt:lpstr>
      <vt:lpstr>'1529'!LVL04_LVL08</vt:lpstr>
      <vt:lpstr>'1535'!LVL04_LVL08</vt:lpstr>
      <vt:lpstr>'1540'!LVL04_LVL08</vt:lpstr>
      <vt:lpstr>'1542'!LVL04_LVL08</vt:lpstr>
      <vt:lpstr>'1555'!LVL04_LVL08</vt:lpstr>
      <vt:lpstr>'1560'!LVL04_LVL08</vt:lpstr>
      <vt:lpstr>'1562'!LVL04_LVL08</vt:lpstr>
      <vt:lpstr>'1568'!LVL04_LVL08</vt:lpstr>
      <vt:lpstr>'1569'!LVL04_LVL08</vt:lpstr>
      <vt:lpstr>'1570'!LVL04_LVL08</vt:lpstr>
      <vt:lpstr>'1575'!LVL04_LVL08</vt:lpstr>
      <vt:lpstr>'1577'!LVL04_LVL08</vt:lpstr>
      <vt:lpstr>'182'!LVL04_LVL08</vt:lpstr>
      <vt:lpstr>'194'!LVL04_LVL08</vt:lpstr>
      <vt:lpstr>'246'!LVL04_LVL08</vt:lpstr>
      <vt:lpstr>'290'!LVL04_LVL08</vt:lpstr>
      <vt:lpstr>'312'!LVL04_LVL08</vt:lpstr>
      <vt:lpstr>'32'!LVL04_LVL08</vt:lpstr>
      <vt:lpstr>'343'!LVL04_LVL08</vt:lpstr>
      <vt:lpstr>'360'!LVL04_LVL08</vt:lpstr>
      <vt:lpstr>'376'!LVL04_LVL08</vt:lpstr>
      <vt:lpstr>'455'!LVL04_LVL08</vt:lpstr>
      <vt:lpstr>'509'!LVL04_LVL08</vt:lpstr>
      <vt:lpstr>'558'!LVL04_LVL08</vt:lpstr>
      <vt:lpstr>'57'!LVL04_LVL08</vt:lpstr>
      <vt:lpstr>'62'!LVL04_LVL08</vt:lpstr>
      <vt:lpstr>'762'!LVL04_LVL08</vt:lpstr>
      <vt:lpstr>'774'!LVL04_LVL08</vt:lpstr>
      <vt:lpstr>'780'!LVL04_LVL08</vt:lpstr>
      <vt:lpstr>'8'!LVL04_LVL08</vt:lpstr>
      <vt:lpstr>'820'!LVL04_LVL08</vt:lpstr>
      <vt:lpstr>'829'!LVL04_LVL08</vt:lpstr>
      <vt:lpstr>'881'!LVL04_LVL08</vt:lpstr>
      <vt:lpstr>'901'!LVL04_LVL08</vt:lpstr>
      <vt:lpstr>'923'!LVL04_LVL08</vt:lpstr>
      <vt:lpstr>'941'!LVL04_LVL08</vt:lpstr>
      <vt:lpstr>'966'!LVL04_LVL08</vt:lpstr>
      <vt:lpstr>'994'!LVL04_LVL08</vt:lpstr>
      <vt:lpstr>'Alle Versicherer'!LVL04_LVL08</vt:lpstr>
      <vt:lpstr>'1040'!LVL04_MATCHROW</vt:lpstr>
      <vt:lpstr>'1113'!LVL04_MATCHROW</vt:lpstr>
      <vt:lpstr>'1142'!LVL04_MATCHROW</vt:lpstr>
      <vt:lpstr>'1179'!LVL04_MATCHROW</vt:lpstr>
      <vt:lpstr>'1318'!LVL04_MATCHROW</vt:lpstr>
      <vt:lpstr>'1322'!LVL04_MATCHROW</vt:lpstr>
      <vt:lpstr>'1331'!LVL04_MATCHROW</vt:lpstr>
      <vt:lpstr>'134'!LVL04_MATCHROW</vt:lpstr>
      <vt:lpstr>'1362'!LVL04_MATCHROW</vt:lpstr>
      <vt:lpstr>'1384'!LVL04_MATCHROW</vt:lpstr>
      <vt:lpstr>'1386'!LVL04_MATCHROW</vt:lpstr>
      <vt:lpstr>'1401'!LVL04_MATCHROW</vt:lpstr>
      <vt:lpstr>'1402'!LVL04_MATCHROW</vt:lpstr>
      <vt:lpstr>'1479'!LVL04_MATCHROW</vt:lpstr>
      <vt:lpstr>'1491'!LVL04_MATCHROW</vt:lpstr>
      <vt:lpstr>'1507'!LVL04_MATCHROW</vt:lpstr>
      <vt:lpstr>'1509'!LVL04_MATCHROW</vt:lpstr>
      <vt:lpstr>'1520'!LVL04_MATCHROW</vt:lpstr>
      <vt:lpstr>'1522'!LVL04_MATCHROW</vt:lpstr>
      <vt:lpstr>'1529'!LVL04_MATCHROW</vt:lpstr>
      <vt:lpstr>'1535'!LVL04_MATCHROW</vt:lpstr>
      <vt:lpstr>'1540'!LVL04_MATCHROW</vt:lpstr>
      <vt:lpstr>'1542'!LVL04_MATCHROW</vt:lpstr>
      <vt:lpstr>'1555'!LVL04_MATCHROW</vt:lpstr>
      <vt:lpstr>'1560'!LVL04_MATCHROW</vt:lpstr>
      <vt:lpstr>'1562'!LVL04_MATCHROW</vt:lpstr>
      <vt:lpstr>'1568'!LVL04_MATCHROW</vt:lpstr>
      <vt:lpstr>'1569'!LVL04_MATCHROW</vt:lpstr>
      <vt:lpstr>'1570'!LVL04_MATCHROW</vt:lpstr>
      <vt:lpstr>'1575'!LVL04_MATCHROW</vt:lpstr>
      <vt:lpstr>'1577'!LVL04_MATCHROW</vt:lpstr>
      <vt:lpstr>'182'!LVL04_MATCHROW</vt:lpstr>
      <vt:lpstr>'194'!LVL04_MATCHROW</vt:lpstr>
      <vt:lpstr>'246'!LVL04_MATCHROW</vt:lpstr>
      <vt:lpstr>'290'!LVL04_MATCHROW</vt:lpstr>
      <vt:lpstr>'312'!LVL04_MATCHROW</vt:lpstr>
      <vt:lpstr>'32'!LVL04_MATCHROW</vt:lpstr>
      <vt:lpstr>'343'!LVL04_MATCHROW</vt:lpstr>
      <vt:lpstr>'360'!LVL04_MATCHROW</vt:lpstr>
      <vt:lpstr>'376'!LVL04_MATCHROW</vt:lpstr>
      <vt:lpstr>'455'!LVL04_MATCHROW</vt:lpstr>
      <vt:lpstr>'509'!LVL04_MATCHROW</vt:lpstr>
      <vt:lpstr>'558'!LVL04_MATCHROW</vt:lpstr>
      <vt:lpstr>'57'!LVL04_MATCHROW</vt:lpstr>
      <vt:lpstr>'62'!LVL04_MATCHROW</vt:lpstr>
      <vt:lpstr>'762'!LVL04_MATCHROW</vt:lpstr>
      <vt:lpstr>'774'!LVL04_MATCHROW</vt:lpstr>
      <vt:lpstr>'780'!LVL04_MATCHROW</vt:lpstr>
      <vt:lpstr>'8'!LVL04_MATCHROW</vt:lpstr>
      <vt:lpstr>'820'!LVL04_MATCHROW</vt:lpstr>
      <vt:lpstr>'829'!LVL04_MATCHROW</vt:lpstr>
      <vt:lpstr>'881'!LVL04_MATCHROW</vt:lpstr>
      <vt:lpstr>'901'!LVL04_MATCHROW</vt:lpstr>
      <vt:lpstr>'923'!LVL04_MATCHROW</vt:lpstr>
      <vt:lpstr>'941'!LVL04_MATCHROW</vt:lpstr>
      <vt:lpstr>'966'!LVL04_MATCHROW</vt:lpstr>
      <vt:lpstr>'994'!LVL04_MATCHROW</vt:lpstr>
      <vt:lpstr>'Alle Versicherer'!LVL04_MATCHROW</vt:lpstr>
      <vt:lpstr>'1040'!LVL04_VerNr</vt:lpstr>
      <vt:lpstr>'1113'!LVL04_VerNr</vt:lpstr>
      <vt:lpstr>'1142'!LVL04_VerNr</vt:lpstr>
      <vt:lpstr>'1179'!LVL04_VerNr</vt:lpstr>
      <vt:lpstr>'1318'!LVL04_VerNr</vt:lpstr>
      <vt:lpstr>'1322'!LVL04_VerNr</vt:lpstr>
      <vt:lpstr>'1331'!LVL04_VerNr</vt:lpstr>
      <vt:lpstr>'134'!LVL04_VerNr</vt:lpstr>
      <vt:lpstr>'1362'!LVL04_VerNr</vt:lpstr>
      <vt:lpstr>'1384'!LVL04_VerNr</vt:lpstr>
      <vt:lpstr>'1386'!LVL04_VerNr</vt:lpstr>
      <vt:lpstr>'1401'!LVL04_VerNr</vt:lpstr>
      <vt:lpstr>'1402'!LVL04_VerNr</vt:lpstr>
      <vt:lpstr>'1479'!LVL04_VerNr</vt:lpstr>
      <vt:lpstr>'1491'!LVL04_VerNr</vt:lpstr>
      <vt:lpstr>'1507'!LVL04_VerNr</vt:lpstr>
      <vt:lpstr>'1509'!LVL04_VerNr</vt:lpstr>
      <vt:lpstr>'1520'!LVL04_VerNr</vt:lpstr>
      <vt:lpstr>'1522'!LVL04_VerNr</vt:lpstr>
      <vt:lpstr>'1529'!LVL04_VerNr</vt:lpstr>
      <vt:lpstr>'1535'!LVL04_VerNr</vt:lpstr>
      <vt:lpstr>'1540'!LVL04_VerNr</vt:lpstr>
      <vt:lpstr>'1542'!LVL04_VerNr</vt:lpstr>
      <vt:lpstr>'1555'!LVL04_VerNr</vt:lpstr>
      <vt:lpstr>'1560'!LVL04_VerNr</vt:lpstr>
      <vt:lpstr>'1562'!LVL04_VerNr</vt:lpstr>
      <vt:lpstr>'1568'!LVL04_VerNr</vt:lpstr>
      <vt:lpstr>'1569'!LVL04_VerNr</vt:lpstr>
      <vt:lpstr>'1570'!LVL04_VerNr</vt:lpstr>
      <vt:lpstr>'1575'!LVL04_VerNr</vt:lpstr>
      <vt:lpstr>'1577'!LVL04_VerNr</vt:lpstr>
      <vt:lpstr>'182'!LVL04_VerNr</vt:lpstr>
      <vt:lpstr>'194'!LVL04_VerNr</vt:lpstr>
      <vt:lpstr>'246'!LVL04_VerNr</vt:lpstr>
      <vt:lpstr>'290'!LVL04_VerNr</vt:lpstr>
      <vt:lpstr>'312'!LVL04_VerNr</vt:lpstr>
      <vt:lpstr>'32'!LVL04_VerNr</vt:lpstr>
      <vt:lpstr>'343'!LVL04_VerNr</vt:lpstr>
      <vt:lpstr>'360'!LVL04_VerNr</vt:lpstr>
      <vt:lpstr>'376'!LVL04_VerNr</vt:lpstr>
      <vt:lpstr>'455'!LVL04_VerNr</vt:lpstr>
      <vt:lpstr>'509'!LVL04_VerNr</vt:lpstr>
      <vt:lpstr>'558'!LVL04_VerNr</vt:lpstr>
      <vt:lpstr>'57'!LVL04_VerNr</vt:lpstr>
      <vt:lpstr>'62'!LVL04_VerNr</vt:lpstr>
      <vt:lpstr>'762'!LVL04_VerNr</vt:lpstr>
      <vt:lpstr>'774'!LVL04_VerNr</vt:lpstr>
      <vt:lpstr>'780'!LVL04_VerNr</vt:lpstr>
      <vt:lpstr>'8'!LVL04_VerNr</vt:lpstr>
      <vt:lpstr>'820'!LVL04_VerNr</vt:lpstr>
      <vt:lpstr>'829'!LVL04_VerNr</vt:lpstr>
      <vt:lpstr>'881'!LVL04_VerNr</vt:lpstr>
      <vt:lpstr>'901'!LVL04_VerNr</vt:lpstr>
      <vt:lpstr>'923'!LVL04_VerNr</vt:lpstr>
      <vt:lpstr>'941'!LVL04_VerNr</vt:lpstr>
      <vt:lpstr>'966'!LVL04_VerNr</vt:lpstr>
      <vt:lpstr>'994'!LVL04_VerNr</vt:lpstr>
      <vt:lpstr>'Alle Versicherer'!LVL04_VerNr</vt:lpstr>
      <vt:lpstr>'1040'!LVL04_YEAR1</vt:lpstr>
      <vt:lpstr>'1113'!LVL04_YEAR1</vt:lpstr>
      <vt:lpstr>'1142'!LVL04_YEAR1</vt:lpstr>
      <vt:lpstr>'1179'!LVL04_YEAR1</vt:lpstr>
      <vt:lpstr>'1318'!LVL04_YEAR1</vt:lpstr>
      <vt:lpstr>'1322'!LVL04_YEAR1</vt:lpstr>
      <vt:lpstr>'1331'!LVL04_YEAR1</vt:lpstr>
      <vt:lpstr>'134'!LVL04_YEAR1</vt:lpstr>
      <vt:lpstr>'1362'!LVL04_YEAR1</vt:lpstr>
      <vt:lpstr>'1384'!LVL04_YEAR1</vt:lpstr>
      <vt:lpstr>'1386'!LVL04_YEAR1</vt:lpstr>
      <vt:lpstr>'1401'!LVL04_YEAR1</vt:lpstr>
      <vt:lpstr>'1402'!LVL04_YEAR1</vt:lpstr>
      <vt:lpstr>'1479'!LVL04_YEAR1</vt:lpstr>
      <vt:lpstr>'1491'!LVL04_YEAR1</vt:lpstr>
      <vt:lpstr>'1507'!LVL04_YEAR1</vt:lpstr>
      <vt:lpstr>'1509'!LVL04_YEAR1</vt:lpstr>
      <vt:lpstr>'1520'!LVL04_YEAR1</vt:lpstr>
      <vt:lpstr>'1522'!LVL04_YEAR1</vt:lpstr>
      <vt:lpstr>'1529'!LVL04_YEAR1</vt:lpstr>
      <vt:lpstr>'1535'!LVL04_YEAR1</vt:lpstr>
      <vt:lpstr>'1540'!LVL04_YEAR1</vt:lpstr>
      <vt:lpstr>'1542'!LVL04_YEAR1</vt:lpstr>
      <vt:lpstr>'1555'!LVL04_YEAR1</vt:lpstr>
      <vt:lpstr>'1560'!LVL04_YEAR1</vt:lpstr>
      <vt:lpstr>'1562'!LVL04_YEAR1</vt:lpstr>
      <vt:lpstr>'1568'!LVL04_YEAR1</vt:lpstr>
      <vt:lpstr>'1569'!LVL04_YEAR1</vt:lpstr>
      <vt:lpstr>'1570'!LVL04_YEAR1</vt:lpstr>
      <vt:lpstr>'1575'!LVL04_YEAR1</vt:lpstr>
      <vt:lpstr>'1577'!LVL04_YEAR1</vt:lpstr>
      <vt:lpstr>'182'!LVL04_YEAR1</vt:lpstr>
      <vt:lpstr>'194'!LVL04_YEAR1</vt:lpstr>
      <vt:lpstr>'246'!LVL04_YEAR1</vt:lpstr>
      <vt:lpstr>'290'!LVL04_YEAR1</vt:lpstr>
      <vt:lpstr>'312'!LVL04_YEAR1</vt:lpstr>
      <vt:lpstr>'32'!LVL04_YEAR1</vt:lpstr>
      <vt:lpstr>'343'!LVL04_YEAR1</vt:lpstr>
      <vt:lpstr>'360'!LVL04_YEAR1</vt:lpstr>
      <vt:lpstr>'376'!LVL04_YEAR1</vt:lpstr>
      <vt:lpstr>'455'!LVL04_YEAR1</vt:lpstr>
      <vt:lpstr>'509'!LVL04_YEAR1</vt:lpstr>
      <vt:lpstr>'558'!LVL04_YEAR1</vt:lpstr>
      <vt:lpstr>'57'!LVL04_YEAR1</vt:lpstr>
      <vt:lpstr>'62'!LVL04_YEAR1</vt:lpstr>
      <vt:lpstr>'762'!LVL04_YEAR1</vt:lpstr>
      <vt:lpstr>'774'!LVL04_YEAR1</vt:lpstr>
      <vt:lpstr>'780'!LVL04_YEAR1</vt:lpstr>
      <vt:lpstr>'8'!LVL04_YEAR1</vt:lpstr>
      <vt:lpstr>'820'!LVL04_YEAR1</vt:lpstr>
      <vt:lpstr>'829'!LVL04_YEAR1</vt:lpstr>
      <vt:lpstr>'881'!LVL04_YEAR1</vt:lpstr>
      <vt:lpstr>'901'!LVL04_YEAR1</vt:lpstr>
      <vt:lpstr>'923'!LVL04_YEAR1</vt:lpstr>
      <vt:lpstr>'941'!LVL04_YEAR1</vt:lpstr>
      <vt:lpstr>'966'!LVL04_YEAR1</vt:lpstr>
      <vt:lpstr>'994'!LVL04_YEAR1</vt:lpstr>
      <vt:lpstr>'Alle Versicherer'!LVL04_YEAR1</vt:lpstr>
      <vt:lpstr>'1040'!LVL04_YEAR2</vt:lpstr>
      <vt:lpstr>'1113'!LVL04_YEAR2</vt:lpstr>
      <vt:lpstr>'1142'!LVL04_YEAR2</vt:lpstr>
      <vt:lpstr>'1179'!LVL04_YEAR2</vt:lpstr>
      <vt:lpstr>'1318'!LVL04_YEAR2</vt:lpstr>
      <vt:lpstr>'1322'!LVL04_YEAR2</vt:lpstr>
      <vt:lpstr>'1331'!LVL04_YEAR2</vt:lpstr>
      <vt:lpstr>'134'!LVL04_YEAR2</vt:lpstr>
      <vt:lpstr>'1362'!LVL04_YEAR2</vt:lpstr>
      <vt:lpstr>'1384'!LVL04_YEAR2</vt:lpstr>
      <vt:lpstr>'1386'!LVL04_YEAR2</vt:lpstr>
      <vt:lpstr>'1401'!LVL04_YEAR2</vt:lpstr>
      <vt:lpstr>'1402'!LVL04_YEAR2</vt:lpstr>
      <vt:lpstr>'1479'!LVL04_YEAR2</vt:lpstr>
      <vt:lpstr>'1491'!LVL04_YEAR2</vt:lpstr>
      <vt:lpstr>'1507'!LVL04_YEAR2</vt:lpstr>
      <vt:lpstr>'1509'!LVL04_YEAR2</vt:lpstr>
      <vt:lpstr>'1520'!LVL04_YEAR2</vt:lpstr>
      <vt:lpstr>'1522'!LVL04_YEAR2</vt:lpstr>
      <vt:lpstr>'1529'!LVL04_YEAR2</vt:lpstr>
      <vt:lpstr>'1535'!LVL04_YEAR2</vt:lpstr>
      <vt:lpstr>'1540'!LVL04_YEAR2</vt:lpstr>
      <vt:lpstr>'1542'!LVL04_YEAR2</vt:lpstr>
      <vt:lpstr>'1555'!LVL04_YEAR2</vt:lpstr>
      <vt:lpstr>'1560'!LVL04_YEAR2</vt:lpstr>
      <vt:lpstr>'1562'!LVL04_YEAR2</vt:lpstr>
      <vt:lpstr>'1568'!LVL04_YEAR2</vt:lpstr>
      <vt:lpstr>'1569'!LVL04_YEAR2</vt:lpstr>
      <vt:lpstr>'1570'!LVL04_YEAR2</vt:lpstr>
      <vt:lpstr>'1575'!LVL04_YEAR2</vt:lpstr>
      <vt:lpstr>'1577'!LVL04_YEAR2</vt:lpstr>
      <vt:lpstr>'182'!LVL04_YEAR2</vt:lpstr>
      <vt:lpstr>'194'!LVL04_YEAR2</vt:lpstr>
      <vt:lpstr>'246'!LVL04_YEAR2</vt:lpstr>
      <vt:lpstr>'290'!LVL04_YEAR2</vt:lpstr>
      <vt:lpstr>'312'!LVL04_YEAR2</vt:lpstr>
      <vt:lpstr>'32'!LVL04_YEAR2</vt:lpstr>
      <vt:lpstr>'343'!LVL04_YEAR2</vt:lpstr>
      <vt:lpstr>'360'!LVL04_YEAR2</vt:lpstr>
      <vt:lpstr>'376'!LVL04_YEAR2</vt:lpstr>
      <vt:lpstr>'455'!LVL04_YEAR2</vt:lpstr>
      <vt:lpstr>'509'!LVL04_YEAR2</vt:lpstr>
      <vt:lpstr>'558'!LVL04_YEAR2</vt:lpstr>
      <vt:lpstr>'57'!LVL04_YEAR2</vt:lpstr>
      <vt:lpstr>'62'!LVL04_YEAR2</vt:lpstr>
      <vt:lpstr>'762'!LVL04_YEAR2</vt:lpstr>
      <vt:lpstr>'774'!LVL04_YEAR2</vt:lpstr>
      <vt:lpstr>'780'!LVL04_YEAR2</vt:lpstr>
      <vt:lpstr>'8'!LVL04_YEAR2</vt:lpstr>
      <vt:lpstr>'820'!LVL04_YEAR2</vt:lpstr>
      <vt:lpstr>'829'!LVL04_YEAR2</vt:lpstr>
      <vt:lpstr>'881'!LVL04_YEAR2</vt:lpstr>
      <vt:lpstr>'901'!LVL04_YEAR2</vt:lpstr>
      <vt:lpstr>'923'!LVL04_YEAR2</vt:lpstr>
      <vt:lpstr>'941'!LVL04_YEAR2</vt:lpstr>
      <vt:lpstr>'966'!LVL04_YEAR2</vt:lpstr>
      <vt:lpstr>'994'!LVL04_YEAR2</vt:lpstr>
      <vt:lpstr>'Alle Versicherer'!LVL04_YEAR2</vt:lpstr>
      <vt:lpstr>'1040'!LVL05_LVL02</vt:lpstr>
      <vt:lpstr>'1113'!LVL05_LVL02</vt:lpstr>
      <vt:lpstr>'1142'!LVL05_LVL02</vt:lpstr>
      <vt:lpstr>'1179'!LVL05_LVL02</vt:lpstr>
      <vt:lpstr>'1318'!LVL05_LVL02</vt:lpstr>
      <vt:lpstr>'1322'!LVL05_LVL02</vt:lpstr>
      <vt:lpstr>'1331'!LVL05_LVL02</vt:lpstr>
      <vt:lpstr>'134'!LVL05_LVL02</vt:lpstr>
      <vt:lpstr>'1362'!LVL05_LVL02</vt:lpstr>
      <vt:lpstr>'1384'!LVL05_LVL02</vt:lpstr>
      <vt:lpstr>'1386'!LVL05_LVL02</vt:lpstr>
      <vt:lpstr>'1401'!LVL05_LVL02</vt:lpstr>
      <vt:lpstr>'1402'!LVL05_LVL02</vt:lpstr>
      <vt:lpstr>'1479'!LVL05_LVL02</vt:lpstr>
      <vt:lpstr>'1491'!LVL05_LVL02</vt:lpstr>
      <vt:lpstr>'1507'!LVL05_LVL02</vt:lpstr>
      <vt:lpstr>'1509'!LVL05_LVL02</vt:lpstr>
      <vt:lpstr>'1520'!LVL05_LVL02</vt:lpstr>
      <vt:lpstr>'1522'!LVL05_LVL02</vt:lpstr>
      <vt:lpstr>'1529'!LVL05_LVL02</vt:lpstr>
      <vt:lpstr>'1535'!LVL05_LVL02</vt:lpstr>
      <vt:lpstr>'1540'!LVL05_LVL02</vt:lpstr>
      <vt:lpstr>'1542'!LVL05_LVL02</vt:lpstr>
      <vt:lpstr>'1555'!LVL05_LVL02</vt:lpstr>
      <vt:lpstr>'1560'!LVL05_LVL02</vt:lpstr>
      <vt:lpstr>'1562'!LVL05_LVL02</vt:lpstr>
      <vt:lpstr>'1568'!LVL05_LVL02</vt:lpstr>
      <vt:lpstr>'1569'!LVL05_LVL02</vt:lpstr>
      <vt:lpstr>'1570'!LVL05_LVL02</vt:lpstr>
      <vt:lpstr>'1575'!LVL05_LVL02</vt:lpstr>
      <vt:lpstr>'1577'!LVL05_LVL02</vt:lpstr>
      <vt:lpstr>'182'!LVL05_LVL02</vt:lpstr>
      <vt:lpstr>'194'!LVL05_LVL02</vt:lpstr>
      <vt:lpstr>'246'!LVL05_LVL02</vt:lpstr>
      <vt:lpstr>'290'!LVL05_LVL02</vt:lpstr>
      <vt:lpstr>'312'!LVL05_LVL02</vt:lpstr>
      <vt:lpstr>'32'!LVL05_LVL02</vt:lpstr>
      <vt:lpstr>'343'!LVL05_LVL02</vt:lpstr>
      <vt:lpstr>'360'!LVL05_LVL02</vt:lpstr>
      <vt:lpstr>'376'!LVL05_LVL02</vt:lpstr>
      <vt:lpstr>'455'!LVL05_LVL02</vt:lpstr>
      <vt:lpstr>'509'!LVL05_LVL02</vt:lpstr>
      <vt:lpstr>'558'!LVL05_LVL02</vt:lpstr>
      <vt:lpstr>'57'!LVL05_LVL02</vt:lpstr>
      <vt:lpstr>'62'!LVL05_LVL02</vt:lpstr>
      <vt:lpstr>'762'!LVL05_LVL02</vt:lpstr>
      <vt:lpstr>'774'!LVL05_LVL02</vt:lpstr>
      <vt:lpstr>'780'!LVL05_LVL02</vt:lpstr>
      <vt:lpstr>'8'!LVL05_LVL02</vt:lpstr>
      <vt:lpstr>'820'!LVL05_LVL02</vt:lpstr>
      <vt:lpstr>'829'!LVL05_LVL02</vt:lpstr>
      <vt:lpstr>'881'!LVL05_LVL02</vt:lpstr>
      <vt:lpstr>'901'!LVL05_LVL02</vt:lpstr>
      <vt:lpstr>'923'!LVL05_LVL02</vt:lpstr>
      <vt:lpstr>'941'!LVL05_LVL02</vt:lpstr>
      <vt:lpstr>'966'!LVL05_LVL02</vt:lpstr>
      <vt:lpstr>'994'!LVL05_LVL02</vt:lpstr>
      <vt:lpstr>'Alle Versicherer'!LVL05_LVL02</vt:lpstr>
      <vt:lpstr>'1040'!LVL05_LVL03</vt:lpstr>
      <vt:lpstr>'1113'!LVL05_LVL03</vt:lpstr>
      <vt:lpstr>'1142'!LVL05_LVL03</vt:lpstr>
      <vt:lpstr>'1179'!LVL05_LVL03</vt:lpstr>
      <vt:lpstr>'1318'!LVL05_LVL03</vt:lpstr>
      <vt:lpstr>'1322'!LVL05_LVL03</vt:lpstr>
      <vt:lpstr>'1331'!LVL05_LVL03</vt:lpstr>
      <vt:lpstr>'134'!LVL05_LVL03</vt:lpstr>
      <vt:lpstr>'1362'!LVL05_LVL03</vt:lpstr>
      <vt:lpstr>'1384'!LVL05_LVL03</vt:lpstr>
      <vt:lpstr>'1386'!LVL05_LVL03</vt:lpstr>
      <vt:lpstr>'1401'!LVL05_LVL03</vt:lpstr>
      <vt:lpstr>'1402'!LVL05_LVL03</vt:lpstr>
      <vt:lpstr>'1479'!LVL05_LVL03</vt:lpstr>
      <vt:lpstr>'1491'!LVL05_LVL03</vt:lpstr>
      <vt:lpstr>'1507'!LVL05_LVL03</vt:lpstr>
      <vt:lpstr>'1509'!LVL05_LVL03</vt:lpstr>
      <vt:lpstr>'1520'!LVL05_LVL03</vt:lpstr>
      <vt:lpstr>'1522'!LVL05_LVL03</vt:lpstr>
      <vt:lpstr>'1529'!LVL05_LVL03</vt:lpstr>
      <vt:lpstr>'1535'!LVL05_LVL03</vt:lpstr>
      <vt:lpstr>'1540'!LVL05_LVL03</vt:lpstr>
      <vt:lpstr>'1542'!LVL05_LVL03</vt:lpstr>
      <vt:lpstr>'1555'!LVL05_LVL03</vt:lpstr>
      <vt:lpstr>'1560'!LVL05_LVL03</vt:lpstr>
      <vt:lpstr>'1562'!LVL05_LVL03</vt:lpstr>
      <vt:lpstr>'1568'!LVL05_LVL03</vt:lpstr>
      <vt:lpstr>'1569'!LVL05_LVL03</vt:lpstr>
      <vt:lpstr>'1570'!LVL05_LVL03</vt:lpstr>
      <vt:lpstr>'1575'!LVL05_LVL03</vt:lpstr>
      <vt:lpstr>'1577'!LVL05_LVL03</vt:lpstr>
      <vt:lpstr>'182'!LVL05_LVL03</vt:lpstr>
      <vt:lpstr>'194'!LVL05_LVL03</vt:lpstr>
      <vt:lpstr>'246'!LVL05_LVL03</vt:lpstr>
      <vt:lpstr>'290'!LVL05_LVL03</vt:lpstr>
      <vt:lpstr>'312'!LVL05_LVL03</vt:lpstr>
      <vt:lpstr>'32'!LVL05_LVL03</vt:lpstr>
      <vt:lpstr>'343'!LVL05_LVL03</vt:lpstr>
      <vt:lpstr>'360'!LVL05_LVL03</vt:lpstr>
      <vt:lpstr>'376'!LVL05_LVL03</vt:lpstr>
      <vt:lpstr>'455'!LVL05_LVL03</vt:lpstr>
      <vt:lpstr>'509'!LVL05_LVL03</vt:lpstr>
      <vt:lpstr>'558'!LVL05_LVL03</vt:lpstr>
      <vt:lpstr>'57'!LVL05_LVL03</vt:lpstr>
      <vt:lpstr>'62'!LVL05_LVL03</vt:lpstr>
      <vt:lpstr>'762'!LVL05_LVL03</vt:lpstr>
      <vt:lpstr>'774'!LVL05_LVL03</vt:lpstr>
      <vt:lpstr>'780'!LVL05_LVL03</vt:lpstr>
      <vt:lpstr>'8'!LVL05_LVL03</vt:lpstr>
      <vt:lpstr>'820'!LVL05_LVL03</vt:lpstr>
      <vt:lpstr>'829'!LVL05_LVL03</vt:lpstr>
      <vt:lpstr>'881'!LVL05_LVL03</vt:lpstr>
      <vt:lpstr>'901'!LVL05_LVL03</vt:lpstr>
      <vt:lpstr>'923'!LVL05_LVL03</vt:lpstr>
      <vt:lpstr>'941'!LVL05_LVL03</vt:lpstr>
      <vt:lpstr>'966'!LVL05_LVL03</vt:lpstr>
      <vt:lpstr>'994'!LVL05_LVL03</vt:lpstr>
      <vt:lpstr>'Alle Versicherer'!LVL05_LVL03</vt:lpstr>
      <vt:lpstr>'1040'!LVL05_LVL04</vt:lpstr>
      <vt:lpstr>'1113'!LVL05_LVL04</vt:lpstr>
      <vt:lpstr>'1142'!LVL05_LVL04</vt:lpstr>
      <vt:lpstr>'1179'!LVL05_LVL04</vt:lpstr>
      <vt:lpstr>'1318'!LVL05_LVL04</vt:lpstr>
      <vt:lpstr>'1322'!LVL05_LVL04</vt:lpstr>
      <vt:lpstr>'1331'!LVL05_LVL04</vt:lpstr>
      <vt:lpstr>'134'!LVL05_LVL04</vt:lpstr>
      <vt:lpstr>'1362'!LVL05_LVL04</vt:lpstr>
      <vt:lpstr>'1384'!LVL05_LVL04</vt:lpstr>
      <vt:lpstr>'1386'!LVL05_LVL04</vt:lpstr>
      <vt:lpstr>'1401'!LVL05_LVL04</vt:lpstr>
      <vt:lpstr>'1402'!LVL05_LVL04</vt:lpstr>
      <vt:lpstr>'1479'!LVL05_LVL04</vt:lpstr>
      <vt:lpstr>'1491'!LVL05_LVL04</vt:lpstr>
      <vt:lpstr>'1507'!LVL05_LVL04</vt:lpstr>
      <vt:lpstr>'1509'!LVL05_LVL04</vt:lpstr>
      <vt:lpstr>'1520'!LVL05_LVL04</vt:lpstr>
      <vt:lpstr>'1522'!LVL05_LVL04</vt:lpstr>
      <vt:lpstr>'1529'!LVL05_LVL04</vt:lpstr>
      <vt:lpstr>'1535'!LVL05_LVL04</vt:lpstr>
      <vt:lpstr>'1540'!LVL05_LVL04</vt:lpstr>
      <vt:lpstr>'1542'!LVL05_LVL04</vt:lpstr>
      <vt:lpstr>'1555'!LVL05_LVL04</vt:lpstr>
      <vt:lpstr>'1560'!LVL05_LVL04</vt:lpstr>
      <vt:lpstr>'1562'!LVL05_LVL04</vt:lpstr>
      <vt:lpstr>'1568'!LVL05_LVL04</vt:lpstr>
      <vt:lpstr>'1569'!LVL05_LVL04</vt:lpstr>
      <vt:lpstr>'1570'!LVL05_LVL04</vt:lpstr>
      <vt:lpstr>'1575'!LVL05_LVL04</vt:lpstr>
      <vt:lpstr>'1577'!LVL05_LVL04</vt:lpstr>
      <vt:lpstr>'182'!LVL05_LVL04</vt:lpstr>
      <vt:lpstr>'194'!LVL05_LVL04</vt:lpstr>
      <vt:lpstr>'246'!LVL05_LVL04</vt:lpstr>
      <vt:lpstr>'290'!LVL05_LVL04</vt:lpstr>
      <vt:lpstr>'312'!LVL05_LVL04</vt:lpstr>
      <vt:lpstr>'32'!LVL05_LVL04</vt:lpstr>
      <vt:lpstr>'343'!LVL05_LVL04</vt:lpstr>
      <vt:lpstr>'360'!LVL05_LVL04</vt:lpstr>
      <vt:lpstr>'376'!LVL05_LVL04</vt:lpstr>
      <vt:lpstr>'455'!LVL05_LVL04</vt:lpstr>
      <vt:lpstr>'509'!LVL05_LVL04</vt:lpstr>
      <vt:lpstr>'558'!LVL05_LVL04</vt:lpstr>
      <vt:lpstr>'57'!LVL05_LVL04</vt:lpstr>
      <vt:lpstr>'62'!LVL05_LVL04</vt:lpstr>
      <vt:lpstr>'762'!LVL05_LVL04</vt:lpstr>
      <vt:lpstr>'774'!LVL05_LVL04</vt:lpstr>
      <vt:lpstr>'780'!LVL05_LVL04</vt:lpstr>
      <vt:lpstr>'8'!LVL05_LVL04</vt:lpstr>
      <vt:lpstr>'820'!LVL05_LVL04</vt:lpstr>
      <vt:lpstr>'829'!LVL05_LVL04</vt:lpstr>
      <vt:lpstr>'881'!LVL05_LVL04</vt:lpstr>
      <vt:lpstr>'901'!LVL05_LVL04</vt:lpstr>
      <vt:lpstr>'923'!LVL05_LVL04</vt:lpstr>
      <vt:lpstr>'941'!LVL05_LVL04</vt:lpstr>
      <vt:lpstr>'966'!LVL05_LVL04</vt:lpstr>
      <vt:lpstr>'994'!LVL05_LVL04</vt:lpstr>
      <vt:lpstr>'Alle Versicherer'!LVL05_LVL04</vt:lpstr>
      <vt:lpstr>'1040'!LVL05_LVL05</vt:lpstr>
      <vt:lpstr>'1113'!LVL05_LVL05</vt:lpstr>
      <vt:lpstr>'1142'!LVL05_LVL05</vt:lpstr>
      <vt:lpstr>'1179'!LVL05_LVL05</vt:lpstr>
      <vt:lpstr>'1318'!LVL05_LVL05</vt:lpstr>
      <vt:lpstr>'1322'!LVL05_LVL05</vt:lpstr>
      <vt:lpstr>'1331'!LVL05_LVL05</vt:lpstr>
      <vt:lpstr>'134'!LVL05_LVL05</vt:lpstr>
      <vt:lpstr>'1362'!LVL05_LVL05</vt:lpstr>
      <vt:lpstr>'1384'!LVL05_LVL05</vt:lpstr>
      <vt:lpstr>'1386'!LVL05_LVL05</vt:lpstr>
      <vt:lpstr>'1401'!LVL05_LVL05</vt:lpstr>
      <vt:lpstr>'1402'!LVL05_LVL05</vt:lpstr>
      <vt:lpstr>'1479'!LVL05_LVL05</vt:lpstr>
      <vt:lpstr>'1491'!LVL05_LVL05</vt:lpstr>
      <vt:lpstr>'1507'!LVL05_LVL05</vt:lpstr>
      <vt:lpstr>'1509'!LVL05_LVL05</vt:lpstr>
      <vt:lpstr>'1520'!LVL05_LVL05</vt:lpstr>
      <vt:lpstr>'1522'!LVL05_LVL05</vt:lpstr>
      <vt:lpstr>'1529'!LVL05_LVL05</vt:lpstr>
      <vt:lpstr>'1535'!LVL05_LVL05</vt:lpstr>
      <vt:lpstr>'1540'!LVL05_LVL05</vt:lpstr>
      <vt:lpstr>'1542'!LVL05_LVL05</vt:lpstr>
      <vt:lpstr>'1555'!LVL05_LVL05</vt:lpstr>
      <vt:lpstr>'1560'!LVL05_LVL05</vt:lpstr>
      <vt:lpstr>'1562'!LVL05_LVL05</vt:lpstr>
      <vt:lpstr>'1568'!LVL05_LVL05</vt:lpstr>
      <vt:lpstr>'1569'!LVL05_LVL05</vt:lpstr>
      <vt:lpstr>'1570'!LVL05_LVL05</vt:lpstr>
      <vt:lpstr>'1575'!LVL05_LVL05</vt:lpstr>
      <vt:lpstr>'1577'!LVL05_LVL05</vt:lpstr>
      <vt:lpstr>'182'!LVL05_LVL05</vt:lpstr>
      <vt:lpstr>'194'!LVL05_LVL05</vt:lpstr>
      <vt:lpstr>'246'!LVL05_LVL05</vt:lpstr>
      <vt:lpstr>'290'!LVL05_LVL05</vt:lpstr>
      <vt:lpstr>'312'!LVL05_LVL05</vt:lpstr>
      <vt:lpstr>'32'!LVL05_LVL05</vt:lpstr>
      <vt:lpstr>'343'!LVL05_LVL05</vt:lpstr>
      <vt:lpstr>'360'!LVL05_LVL05</vt:lpstr>
      <vt:lpstr>'376'!LVL05_LVL05</vt:lpstr>
      <vt:lpstr>'455'!LVL05_LVL05</vt:lpstr>
      <vt:lpstr>'509'!LVL05_LVL05</vt:lpstr>
      <vt:lpstr>'558'!LVL05_LVL05</vt:lpstr>
      <vt:lpstr>'57'!LVL05_LVL05</vt:lpstr>
      <vt:lpstr>'62'!LVL05_LVL05</vt:lpstr>
      <vt:lpstr>'762'!LVL05_LVL05</vt:lpstr>
      <vt:lpstr>'774'!LVL05_LVL05</vt:lpstr>
      <vt:lpstr>'780'!LVL05_LVL05</vt:lpstr>
      <vt:lpstr>'8'!LVL05_LVL05</vt:lpstr>
      <vt:lpstr>'820'!LVL05_LVL05</vt:lpstr>
      <vt:lpstr>'829'!LVL05_LVL05</vt:lpstr>
      <vt:lpstr>'881'!LVL05_LVL05</vt:lpstr>
      <vt:lpstr>'901'!LVL05_LVL05</vt:lpstr>
      <vt:lpstr>'923'!LVL05_LVL05</vt:lpstr>
      <vt:lpstr>'941'!LVL05_LVL05</vt:lpstr>
      <vt:lpstr>'966'!LVL05_LVL05</vt:lpstr>
      <vt:lpstr>'994'!LVL05_LVL05</vt:lpstr>
      <vt:lpstr>'Alle Versicherer'!LVL05_LVL05</vt:lpstr>
      <vt:lpstr>'1040'!LVL05_LVL06</vt:lpstr>
      <vt:lpstr>'1113'!LVL05_LVL06</vt:lpstr>
      <vt:lpstr>'1142'!LVL05_LVL06</vt:lpstr>
      <vt:lpstr>'1179'!LVL05_LVL06</vt:lpstr>
      <vt:lpstr>'1318'!LVL05_LVL06</vt:lpstr>
      <vt:lpstr>'1322'!LVL05_LVL06</vt:lpstr>
      <vt:lpstr>'1331'!LVL05_LVL06</vt:lpstr>
      <vt:lpstr>'134'!LVL05_LVL06</vt:lpstr>
      <vt:lpstr>'1362'!LVL05_LVL06</vt:lpstr>
      <vt:lpstr>'1384'!LVL05_LVL06</vt:lpstr>
      <vt:lpstr>'1386'!LVL05_LVL06</vt:lpstr>
      <vt:lpstr>'1401'!LVL05_LVL06</vt:lpstr>
      <vt:lpstr>'1402'!LVL05_LVL06</vt:lpstr>
      <vt:lpstr>'1479'!LVL05_LVL06</vt:lpstr>
      <vt:lpstr>'1491'!LVL05_LVL06</vt:lpstr>
      <vt:lpstr>'1507'!LVL05_LVL06</vt:lpstr>
      <vt:lpstr>'1509'!LVL05_LVL06</vt:lpstr>
      <vt:lpstr>'1520'!LVL05_LVL06</vt:lpstr>
      <vt:lpstr>'1522'!LVL05_LVL06</vt:lpstr>
      <vt:lpstr>'1529'!LVL05_LVL06</vt:lpstr>
      <vt:lpstr>'1535'!LVL05_LVL06</vt:lpstr>
      <vt:lpstr>'1540'!LVL05_LVL06</vt:lpstr>
      <vt:lpstr>'1542'!LVL05_LVL06</vt:lpstr>
      <vt:lpstr>'1555'!LVL05_LVL06</vt:lpstr>
      <vt:lpstr>'1560'!LVL05_LVL06</vt:lpstr>
      <vt:lpstr>'1562'!LVL05_LVL06</vt:lpstr>
      <vt:lpstr>'1568'!LVL05_LVL06</vt:lpstr>
      <vt:lpstr>'1569'!LVL05_LVL06</vt:lpstr>
      <vt:lpstr>'1570'!LVL05_LVL06</vt:lpstr>
      <vt:lpstr>'1575'!LVL05_LVL06</vt:lpstr>
      <vt:lpstr>'1577'!LVL05_LVL06</vt:lpstr>
      <vt:lpstr>'182'!LVL05_LVL06</vt:lpstr>
      <vt:lpstr>'194'!LVL05_LVL06</vt:lpstr>
      <vt:lpstr>'246'!LVL05_LVL06</vt:lpstr>
      <vt:lpstr>'290'!LVL05_LVL06</vt:lpstr>
      <vt:lpstr>'312'!LVL05_LVL06</vt:lpstr>
      <vt:lpstr>'32'!LVL05_LVL06</vt:lpstr>
      <vt:lpstr>'343'!LVL05_LVL06</vt:lpstr>
      <vt:lpstr>'360'!LVL05_LVL06</vt:lpstr>
      <vt:lpstr>'376'!LVL05_LVL06</vt:lpstr>
      <vt:lpstr>'455'!LVL05_LVL06</vt:lpstr>
      <vt:lpstr>'509'!LVL05_LVL06</vt:lpstr>
      <vt:lpstr>'558'!LVL05_LVL06</vt:lpstr>
      <vt:lpstr>'57'!LVL05_LVL06</vt:lpstr>
      <vt:lpstr>'62'!LVL05_LVL06</vt:lpstr>
      <vt:lpstr>'762'!LVL05_LVL06</vt:lpstr>
      <vt:lpstr>'774'!LVL05_LVL06</vt:lpstr>
      <vt:lpstr>'780'!LVL05_LVL06</vt:lpstr>
      <vt:lpstr>'8'!LVL05_LVL06</vt:lpstr>
      <vt:lpstr>'820'!LVL05_LVL06</vt:lpstr>
      <vt:lpstr>'829'!LVL05_LVL06</vt:lpstr>
      <vt:lpstr>'881'!LVL05_LVL06</vt:lpstr>
      <vt:lpstr>'901'!LVL05_LVL06</vt:lpstr>
      <vt:lpstr>'923'!LVL05_LVL06</vt:lpstr>
      <vt:lpstr>'941'!LVL05_LVL06</vt:lpstr>
      <vt:lpstr>'966'!LVL05_LVL06</vt:lpstr>
      <vt:lpstr>'994'!LVL05_LVL06</vt:lpstr>
      <vt:lpstr>'Alle Versicherer'!LVL05_LVL06</vt:lpstr>
      <vt:lpstr>'1040'!LVL05_LVL07</vt:lpstr>
      <vt:lpstr>'1113'!LVL05_LVL07</vt:lpstr>
      <vt:lpstr>'1142'!LVL05_LVL07</vt:lpstr>
      <vt:lpstr>'1179'!LVL05_LVL07</vt:lpstr>
      <vt:lpstr>'1318'!LVL05_LVL07</vt:lpstr>
      <vt:lpstr>'1322'!LVL05_LVL07</vt:lpstr>
      <vt:lpstr>'1331'!LVL05_LVL07</vt:lpstr>
      <vt:lpstr>'134'!LVL05_LVL07</vt:lpstr>
      <vt:lpstr>'1362'!LVL05_LVL07</vt:lpstr>
      <vt:lpstr>'1384'!LVL05_LVL07</vt:lpstr>
      <vt:lpstr>'1386'!LVL05_LVL07</vt:lpstr>
      <vt:lpstr>'1401'!LVL05_LVL07</vt:lpstr>
      <vt:lpstr>'1402'!LVL05_LVL07</vt:lpstr>
      <vt:lpstr>'1479'!LVL05_LVL07</vt:lpstr>
      <vt:lpstr>'1491'!LVL05_LVL07</vt:lpstr>
      <vt:lpstr>'1507'!LVL05_LVL07</vt:lpstr>
      <vt:lpstr>'1509'!LVL05_LVL07</vt:lpstr>
      <vt:lpstr>'1520'!LVL05_LVL07</vt:lpstr>
      <vt:lpstr>'1522'!LVL05_LVL07</vt:lpstr>
      <vt:lpstr>'1529'!LVL05_LVL07</vt:lpstr>
      <vt:lpstr>'1535'!LVL05_LVL07</vt:lpstr>
      <vt:lpstr>'1540'!LVL05_LVL07</vt:lpstr>
      <vt:lpstr>'1542'!LVL05_LVL07</vt:lpstr>
      <vt:lpstr>'1555'!LVL05_LVL07</vt:lpstr>
      <vt:lpstr>'1560'!LVL05_LVL07</vt:lpstr>
      <vt:lpstr>'1562'!LVL05_LVL07</vt:lpstr>
      <vt:lpstr>'1568'!LVL05_LVL07</vt:lpstr>
      <vt:lpstr>'1569'!LVL05_LVL07</vt:lpstr>
      <vt:lpstr>'1570'!LVL05_LVL07</vt:lpstr>
      <vt:lpstr>'1575'!LVL05_LVL07</vt:lpstr>
      <vt:lpstr>'1577'!LVL05_LVL07</vt:lpstr>
      <vt:lpstr>'182'!LVL05_LVL07</vt:lpstr>
      <vt:lpstr>'194'!LVL05_LVL07</vt:lpstr>
      <vt:lpstr>'246'!LVL05_LVL07</vt:lpstr>
      <vt:lpstr>'290'!LVL05_LVL07</vt:lpstr>
      <vt:lpstr>'312'!LVL05_LVL07</vt:lpstr>
      <vt:lpstr>'32'!LVL05_LVL07</vt:lpstr>
      <vt:lpstr>'343'!LVL05_LVL07</vt:lpstr>
      <vt:lpstr>'360'!LVL05_LVL07</vt:lpstr>
      <vt:lpstr>'376'!LVL05_LVL07</vt:lpstr>
      <vt:lpstr>'455'!LVL05_LVL07</vt:lpstr>
      <vt:lpstr>'509'!LVL05_LVL07</vt:lpstr>
      <vt:lpstr>'558'!LVL05_LVL07</vt:lpstr>
      <vt:lpstr>'57'!LVL05_LVL07</vt:lpstr>
      <vt:lpstr>'62'!LVL05_LVL07</vt:lpstr>
      <vt:lpstr>'762'!LVL05_LVL07</vt:lpstr>
      <vt:lpstr>'774'!LVL05_LVL07</vt:lpstr>
      <vt:lpstr>'780'!LVL05_LVL07</vt:lpstr>
      <vt:lpstr>'8'!LVL05_LVL07</vt:lpstr>
      <vt:lpstr>'820'!LVL05_LVL07</vt:lpstr>
      <vt:lpstr>'829'!LVL05_LVL07</vt:lpstr>
      <vt:lpstr>'881'!LVL05_LVL07</vt:lpstr>
      <vt:lpstr>'901'!LVL05_LVL07</vt:lpstr>
      <vt:lpstr>'923'!LVL05_LVL07</vt:lpstr>
      <vt:lpstr>'941'!LVL05_LVL07</vt:lpstr>
      <vt:lpstr>'966'!LVL05_LVL07</vt:lpstr>
      <vt:lpstr>'994'!LVL05_LVL07</vt:lpstr>
      <vt:lpstr>'Alle Versicherer'!LVL05_LVL07</vt:lpstr>
      <vt:lpstr>'1040'!LVL05_LVL08</vt:lpstr>
      <vt:lpstr>'1113'!LVL05_LVL08</vt:lpstr>
      <vt:lpstr>'1142'!LVL05_LVL08</vt:lpstr>
      <vt:lpstr>'1179'!LVL05_LVL08</vt:lpstr>
      <vt:lpstr>'1318'!LVL05_LVL08</vt:lpstr>
      <vt:lpstr>'1322'!LVL05_LVL08</vt:lpstr>
      <vt:lpstr>'1331'!LVL05_LVL08</vt:lpstr>
      <vt:lpstr>'134'!LVL05_LVL08</vt:lpstr>
      <vt:lpstr>'1362'!LVL05_LVL08</vt:lpstr>
      <vt:lpstr>'1384'!LVL05_LVL08</vt:lpstr>
      <vt:lpstr>'1386'!LVL05_LVL08</vt:lpstr>
      <vt:lpstr>'1401'!LVL05_LVL08</vt:lpstr>
      <vt:lpstr>'1402'!LVL05_LVL08</vt:lpstr>
      <vt:lpstr>'1479'!LVL05_LVL08</vt:lpstr>
      <vt:lpstr>'1491'!LVL05_LVL08</vt:lpstr>
      <vt:lpstr>'1507'!LVL05_LVL08</vt:lpstr>
      <vt:lpstr>'1509'!LVL05_LVL08</vt:lpstr>
      <vt:lpstr>'1520'!LVL05_LVL08</vt:lpstr>
      <vt:lpstr>'1522'!LVL05_LVL08</vt:lpstr>
      <vt:lpstr>'1529'!LVL05_LVL08</vt:lpstr>
      <vt:lpstr>'1535'!LVL05_LVL08</vt:lpstr>
      <vt:lpstr>'1540'!LVL05_LVL08</vt:lpstr>
      <vt:lpstr>'1542'!LVL05_LVL08</vt:lpstr>
      <vt:lpstr>'1555'!LVL05_LVL08</vt:lpstr>
      <vt:lpstr>'1560'!LVL05_LVL08</vt:lpstr>
      <vt:lpstr>'1562'!LVL05_LVL08</vt:lpstr>
      <vt:lpstr>'1568'!LVL05_LVL08</vt:lpstr>
      <vt:lpstr>'1569'!LVL05_LVL08</vt:lpstr>
      <vt:lpstr>'1570'!LVL05_LVL08</vt:lpstr>
      <vt:lpstr>'1575'!LVL05_LVL08</vt:lpstr>
      <vt:lpstr>'1577'!LVL05_LVL08</vt:lpstr>
      <vt:lpstr>'182'!LVL05_LVL08</vt:lpstr>
      <vt:lpstr>'194'!LVL05_LVL08</vt:lpstr>
      <vt:lpstr>'246'!LVL05_LVL08</vt:lpstr>
      <vt:lpstr>'290'!LVL05_LVL08</vt:lpstr>
      <vt:lpstr>'312'!LVL05_LVL08</vt:lpstr>
      <vt:lpstr>'32'!LVL05_LVL08</vt:lpstr>
      <vt:lpstr>'343'!LVL05_LVL08</vt:lpstr>
      <vt:lpstr>'360'!LVL05_LVL08</vt:lpstr>
      <vt:lpstr>'376'!LVL05_LVL08</vt:lpstr>
      <vt:lpstr>'455'!LVL05_LVL08</vt:lpstr>
      <vt:lpstr>'509'!LVL05_LVL08</vt:lpstr>
      <vt:lpstr>'558'!LVL05_LVL08</vt:lpstr>
      <vt:lpstr>'57'!LVL05_LVL08</vt:lpstr>
      <vt:lpstr>'62'!LVL05_LVL08</vt:lpstr>
      <vt:lpstr>'762'!LVL05_LVL08</vt:lpstr>
      <vt:lpstr>'774'!LVL05_LVL08</vt:lpstr>
      <vt:lpstr>'780'!LVL05_LVL08</vt:lpstr>
      <vt:lpstr>'8'!LVL05_LVL08</vt:lpstr>
      <vt:lpstr>'820'!LVL05_LVL08</vt:lpstr>
      <vt:lpstr>'829'!LVL05_LVL08</vt:lpstr>
      <vt:lpstr>'881'!LVL05_LVL08</vt:lpstr>
      <vt:lpstr>'901'!LVL05_LVL08</vt:lpstr>
      <vt:lpstr>'923'!LVL05_LVL08</vt:lpstr>
      <vt:lpstr>'941'!LVL05_LVL08</vt:lpstr>
      <vt:lpstr>'966'!LVL05_LVL08</vt:lpstr>
      <vt:lpstr>'994'!LVL05_LVL08</vt:lpstr>
      <vt:lpstr>'Alle Versicherer'!LVL05_LVL08</vt:lpstr>
      <vt:lpstr>'1040'!LVL05_MATCHROW</vt:lpstr>
      <vt:lpstr>'1113'!LVL05_MATCHROW</vt:lpstr>
      <vt:lpstr>'1142'!LVL05_MATCHROW</vt:lpstr>
      <vt:lpstr>'1179'!LVL05_MATCHROW</vt:lpstr>
      <vt:lpstr>'1318'!LVL05_MATCHROW</vt:lpstr>
      <vt:lpstr>'1322'!LVL05_MATCHROW</vt:lpstr>
      <vt:lpstr>'1331'!LVL05_MATCHROW</vt:lpstr>
      <vt:lpstr>'134'!LVL05_MATCHROW</vt:lpstr>
      <vt:lpstr>'1362'!LVL05_MATCHROW</vt:lpstr>
      <vt:lpstr>'1384'!LVL05_MATCHROW</vt:lpstr>
      <vt:lpstr>'1386'!LVL05_MATCHROW</vt:lpstr>
      <vt:lpstr>'1401'!LVL05_MATCHROW</vt:lpstr>
      <vt:lpstr>'1402'!LVL05_MATCHROW</vt:lpstr>
      <vt:lpstr>'1479'!LVL05_MATCHROW</vt:lpstr>
      <vt:lpstr>'1491'!LVL05_MATCHROW</vt:lpstr>
      <vt:lpstr>'1507'!LVL05_MATCHROW</vt:lpstr>
      <vt:lpstr>'1509'!LVL05_MATCHROW</vt:lpstr>
      <vt:lpstr>'1520'!LVL05_MATCHROW</vt:lpstr>
      <vt:lpstr>'1522'!LVL05_MATCHROW</vt:lpstr>
      <vt:lpstr>'1529'!LVL05_MATCHROW</vt:lpstr>
      <vt:lpstr>'1535'!LVL05_MATCHROW</vt:lpstr>
      <vt:lpstr>'1540'!LVL05_MATCHROW</vt:lpstr>
      <vt:lpstr>'1542'!LVL05_MATCHROW</vt:lpstr>
      <vt:lpstr>'1555'!LVL05_MATCHROW</vt:lpstr>
      <vt:lpstr>'1560'!LVL05_MATCHROW</vt:lpstr>
      <vt:lpstr>'1562'!LVL05_MATCHROW</vt:lpstr>
      <vt:lpstr>'1568'!LVL05_MATCHROW</vt:lpstr>
      <vt:lpstr>'1569'!LVL05_MATCHROW</vt:lpstr>
      <vt:lpstr>'1570'!LVL05_MATCHROW</vt:lpstr>
      <vt:lpstr>'1575'!LVL05_MATCHROW</vt:lpstr>
      <vt:lpstr>'1577'!LVL05_MATCHROW</vt:lpstr>
      <vt:lpstr>'182'!LVL05_MATCHROW</vt:lpstr>
      <vt:lpstr>'194'!LVL05_MATCHROW</vt:lpstr>
      <vt:lpstr>'246'!LVL05_MATCHROW</vt:lpstr>
      <vt:lpstr>'290'!LVL05_MATCHROW</vt:lpstr>
      <vt:lpstr>'312'!LVL05_MATCHROW</vt:lpstr>
      <vt:lpstr>'32'!LVL05_MATCHROW</vt:lpstr>
      <vt:lpstr>'343'!LVL05_MATCHROW</vt:lpstr>
      <vt:lpstr>'360'!LVL05_MATCHROW</vt:lpstr>
      <vt:lpstr>'376'!LVL05_MATCHROW</vt:lpstr>
      <vt:lpstr>'455'!LVL05_MATCHROW</vt:lpstr>
      <vt:lpstr>'509'!LVL05_MATCHROW</vt:lpstr>
      <vt:lpstr>'558'!LVL05_MATCHROW</vt:lpstr>
      <vt:lpstr>'57'!LVL05_MATCHROW</vt:lpstr>
      <vt:lpstr>'62'!LVL05_MATCHROW</vt:lpstr>
      <vt:lpstr>'762'!LVL05_MATCHROW</vt:lpstr>
      <vt:lpstr>'774'!LVL05_MATCHROW</vt:lpstr>
      <vt:lpstr>'780'!LVL05_MATCHROW</vt:lpstr>
      <vt:lpstr>'8'!LVL05_MATCHROW</vt:lpstr>
      <vt:lpstr>'820'!LVL05_MATCHROW</vt:lpstr>
      <vt:lpstr>'829'!LVL05_MATCHROW</vt:lpstr>
      <vt:lpstr>'881'!LVL05_MATCHROW</vt:lpstr>
      <vt:lpstr>'901'!LVL05_MATCHROW</vt:lpstr>
      <vt:lpstr>'923'!LVL05_MATCHROW</vt:lpstr>
      <vt:lpstr>'941'!LVL05_MATCHROW</vt:lpstr>
      <vt:lpstr>'966'!LVL05_MATCHROW</vt:lpstr>
      <vt:lpstr>'994'!LVL05_MATCHROW</vt:lpstr>
      <vt:lpstr>'Alle Versicherer'!LVL05_MATCHROW</vt:lpstr>
      <vt:lpstr>'1040'!LVL05_VerNr</vt:lpstr>
      <vt:lpstr>'1113'!LVL05_VerNr</vt:lpstr>
      <vt:lpstr>'1142'!LVL05_VerNr</vt:lpstr>
      <vt:lpstr>'1179'!LVL05_VerNr</vt:lpstr>
      <vt:lpstr>'1318'!LVL05_VerNr</vt:lpstr>
      <vt:lpstr>'1322'!LVL05_VerNr</vt:lpstr>
      <vt:lpstr>'1331'!LVL05_VerNr</vt:lpstr>
      <vt:lpstr>'134'!LVL05_VerNr</vt:lpstr>
      <vt:lpstr>'1362'!LVL05_VerNr</vt:lpstr>
      <vt:lpstr>'1384'!LVL05_VerNr</vt:lpstr>
      <vt:lpstr>'1386'!LVL05_VerNr</vt:lpstr>
      <vt:lpstr>'1401'!LVL05_VerNr</vt:lpstr>
      <vt:lpstr>'1402'!LVL05_VerNr</vt:lpstr>
      <vt:lpstr>'1479'!LVL05_VerNr</vt:lpstr>
      <vt:lpstr>'1491'!LVL05_VerNr</vt:lpstr>
      <vt:lpstr>'1507'!LVL05_VerNr</vt:lpstr>
      <vt:lpstr>'1509'!LVL05_VerNr</vt:lpstr>
      <vt:lpstr>'1520'!LVL05_VerNr</vt:lpstr>
      <vt:lpstr>'1522'!LVL05_VerNr</vt:lpstr>
      <vt:lpstr>'1529'!LVL05_VerNr</vt:lpstr>
      <vt:lpstr>'1535'!LVL05_VerNr</vt:lpstr>
      <vt:lpstr>'1540'!LVL05_VerNr</vt:lpstr>
      <vt:lpstr>'1542'!LVL05_VerNr</vt:lpstr>
      <vt:lpstr>'1555'!LVL05_VerNr</vt:lpstr>
      <vt:lpstr>'1560'!LVL05_VerNr</vt:lpstr>
      <vt:lpstr>'1562'!LVL05_VerNr</vt:lpstr>
      <vt:lpstr>'1568'!LVL05_VerNr</vt:lpstr>
      <vt:lpstr>'1569'!LVL05_VerNr</vt:lpstr>
      <vt:lpstr>'1570'!LVL05_VerNr</vt:lpstr>
      <vt:lpstr>'1575'!LVL05_VerNr</vt:lpstr>
      <vt:lpstr>'1577'!LVL05_VerNr</vt:lpstr>
      <vt:lpstr>'182'!LVL05_VerNr</vt:lpstr>
      <vt:lpstr>'194'!LVL05_VerNr</vt:lpstr>
      <vt:lpstr>'246'!LVL05_VerNr</vt:lpstr>
      <vt:lpstr>'290'!LVL05_VerNr</vt:lpstr>
      <vt:lpstr>'312'!LVL05_VerNr</vt:lpstr>
      <vt:lpstr>'32'!LVL05_VerNr</vt:lpstr>
      <vt:lpstr>'343'!LVL05_VerNr</vt:lpstr>
      <vt:lpstr>'360'!LVL05_VerNr</vt:lpstr>
      <vt:lpstr>'376'!LVL05_VerNr</vt:lpstr>
      <vt:lpstr>'455'!LVL05_VerNr</vt:lpstr>
      <vt:lpstr>'509'!LVL05_VerNr</vt:lpstr>
      <vt:lpstr>'558'!LVL05_VerNr</vt:lpstr>
      <vt:lpstr>'57'!LVL05_VerNr</vt:lpstr>
      <vt:lpstr>'62'!LVL05_VerNr</vt:lpstr>
      <vt:lpstr>'762'!LVL05_VerNr</vt:lpstr>
      <vt:lpstr>'774'!LVL05_VerNr</vt:lpstr>
      <vt:lpstr>'780'!LVL05_VerNr</vt:lpstr>
      <vt:lpstr>'8'!LVL05_VerNr</vt:lpstr>
      <vt:lpstr>'820'!LVL05_VerNr</vt:lpstr>
      <vt:lpstr>'829'!LVL05_VerNr</vt:lpstr>
      <vt:lpstr>'881'!LVL05_VerNr</vt:lpstr>
      <vt:lpstr>'901'!LVL05_VerNr</vt:lpstr>
      <vt:lpstr>'923'!LVL05_VerNr</vt:lpstr>
      <vt:lpstr>'941'!LVL05_VerNr</vt:lpstr>
      <vt:lpstr>'966'!LVL05_VerNr</vt:lpstr>
      <vt:lpstr>'994'!LVL05_VerNr</vt:lpstr>
      <vt:lpstr>'Alle Versicherer'!LVL05_VerNr</vt:lpstr>
      <vt:lpstr>'1040'!LVL05_YEAR1</vt:lpstr>
      <vt:lpstr>'1113'!LVL05_YEAR1</vt:lpstr>
      <vt:lpstr>'1142'!LVL05_YEAR1</vt:lpstr>
      <vt:lpstr>'1179'!LVL05_YEAR1</vt:lpstr>
      <vt:lpstr>'1318'!LVL05_YEAR1</vt:lpstr>
      <vt:lpstr>'1322'!LVL05_YEAR1</vt:lpstr>
      <vt:lpstr>'1331'!LVL05_YEAR1</vt:lpstr>
      <vt:lpstr>'134'!LVL05_YEAR1</vt:lpstr>
      <vt:lpstr>'1362'!LVL05_YEAR1</vt:lpstr>
      <vt:lpstr>'1384'!LVL05_YEAR1</vt:lpstr>
      <vt:lpstr>'1386'!LVL05_YEAR1</vt:lpstr>
      <vt:lpstr>'1401'!LVL05_YEAR1</vt:lpstr>
      <vt:lpstr>'1402'!LVL05_YEAR1</vt:lpstr>
      <vt:lpstr>'1479'!LVL05_YEAR1</vt:lpstr>
      <vt:lpstr>'1491'!LVL05_YEAR1</vt:lpstr>
      <vt:lpstr>'1507'!LVL05_YEAR1</vt:lpstr>
      <vt:lpstr>'1509'!LVL05_YEAR1</vt:lpstr>
      <vt:lpstr>'1520'!LVL05_YEAR1</vt:lpstr>
      <vt:lpstr>'1522'!LVL05_YEAR1</vt:lpstr>
      <vt:lpstr>'1529'!LVL05_YEAR1</vt:lpstr>
      <vt:lpstr>'1535'!LVL05_YEAR1</vt:lpstr>
      <vt:lpstr>'1540'!LVL05_YEAR1</vt:lpstr>
      <vt:lpstr>'1542'!LVL05_YEAR1</vt:lpstr>
      <vt:lpstr>'1555'!LVL05_YEAR1</vt:lpstr>
      <vt:lpstr>'1560'!LVL05_YEAR1</vt:lpstr>
      <vt:lpstr>'1562'!LVL05_YEAR1</vt:lpstr>
      <vt:lpstr>'1568'!LVL05_YEAR1</vt:lpstr>
      <vt:lpstr>'1569'!LVL05_YEAR1</vt:lpstr>
      <vt:lpstr>'1570'!LVL05_YEAR1</vt:lpstr>
      <vt:lpstr>'1575'!LVL05_YEAR1</vt:lpstr>
      <vt:lpstr>'1577'!LVL05_YEAR1</vt:lpstr>
      <vt:lpstr>'182'!LVL05_YEAR1</vt:lpstr>
      <vt:lpstr>'194'!LVL05_YEAR1</vt:lpstr>
      <vt:lpstr>'246'!LVL05_YEAR1</vt:lpstr>
      <vt:lpstr>'290'!LVL05_YEAR1</vt:lpstr>
      <vt:lpstr>'312'!LVL05_YEAR1</vt:lpstr>
      <vt:lpstr>'32'!LVL05_YEAR1</vt:lpstr>
      <vt:lpstr>'343'!LVL05_YEAR1</vt:lpstr>
      <vt:lpstr>'360'!LVL05_YEAR1</vt:lpstr>
      <vt:lpstr>'376'!LVL05_YEAR1</vt:lpstr>
      <vt:lpstr>'455'!LVL05_YEAR1</vt:lpstr>
      <vt:lpstr>'509'!LVL05_YEAR1</vt:lpstr>
      <vt:lpstr>'558'!LVL05_YEAR1</vt:lpstr>
      <vt:lpstr>'57'!LVL05_YEAR1</vt:lpstr>
      <vt:lpstr>'62'!LVL05_YEAR1</vt:lpstr>
      <vt:lpstr>'762'!LVL05_YEAR1</vt:lpstr>
      <vt:lpstr>'774'!LVL05_YEAR1</vt:lpstr>
      <vt:lpstr>'780'!LVL05_YEAR1</vt:lpstr>
      <vt:lpstr>'8'!LVL05_YEAR1</vt:lpstr>
      <vt:lpstr>'820'!LVL05_YEAR1</vt:lpstr>
      <vt:lpstr>'829'!LVL05_YEAR1</vt:lpstr>
      <vt:lpstr>'881'!LVL05_YEAR1</vt:lpstr>
      <vt:lpstr>'901'!LVL05_YEAR1</vt:lpstr>
      <vt:lpstr>'923'!LVL05_YEAR1</vt:lpstr>
      <vt:lpstr>'941'!LVL05_YEAR1</vt:lpstr>
      <vt:lpstr>'966'!LVL05_YEAR1</vt:lpstr>
      <vt:lpstr>'994'!LVL05_YEAR1</vt:lpstr>
      <vt:lpstr>'Alle Versicherer'!LVL05_YEAR1</vt:lpstr>
      <vt:lpstr>'1040'!LVL05_YEAR1_SUBTOTAL</vt:lpstr>
      <vt:lpstr>'1113'!LVL05_YEAR1_SUBTOTAL</vt:lpstr>
      <vt:lpstr>'1142'!LVL05_YEAR1_SUBTOTAL</vt:lpstr>
      <vt:lpstr>'1179'!LVL05_YEAR1_SUBTOTAL</vt:lpstr>
      <vt:lpstr>'1318'!LVL05_YEAR1_SUBTOTAL</vt:lpstr>
      <vt:lpstr>'1322'!LVL05_YEAR1_SUBTOTAL</vt:lpstr>
      <vt:lpstr>'1331'!LVL05_YEAR1_SUBTOTAL</vt:lpstr>
      <vt:lpstr>'134'!LVL05_YEAR1_SUBTOTAL</vt:lpstr>
      <vt:lpstr>'1362'!LVL05_YEAR1_SUBTOTAL</vt:lpstr>
      <vt:lpstr>'1384'!LVL05_YEAR1_SUBTOTAL</vt:lpstr>
      <vt:lpstr>'1386'!LVL05_YEAR1_SUBTOTAL</vt:lpstr>
      <vt:lpstr>'1401'!LVL05_YEAR1_SUBTOTAL</vt:lpstr>
      <vt:lpstr>'1402'!LVL05_YEAR1_SUBTOTAL</vt:lpstr>
      <vt:lpstr>'1479'!LVL05_YEAR1_SUBTOTAL</vt:lpstr>
      <vt:lpstr>'1491'!LVL05_YEAR1_SUBTOTAL</vt:lpstr>
      <vt:lpstr>'1507'!LVL05_YEAR1_SUBTOTAL</vt:lpstr>
      <vt:lpstr>'1509'!LVL05_YEAR1_SUBTOTAL</vt:lpstr>
      <vt:lpstr>'1520'!LVL05_YEAR1_SUBTOTAL</vt:lpstr>
      <vt:lpstr>'1522'!LVL05_YEAR1_SUBTOTAL</vt:lpstr>
      <vt:lpstr>'1529'!LVL05_YEAR1_SUBTOTAL</vt:lpstr>
      <vt:lpstr>'1535'!LVL05_YEAR1_SUBTOTAL</vt:lpstr>
      <vt:lpstr>'1540'!LVL05_YEAR1_SUBTOTAL</vt:lpstr>
      <vt:lpstr>'1542'!LVL05_YEAR1_SUBTOTAL</vt:lpstr>
      <vt:lpstr>'1555'!LVL05_YEAR1_SUBTOTAL</vt:lpstr>
      <vt:lpstr>'1560'!LVL05_YEAR1_SUBTOTAL</vt:lpstr>
      <vt:lpstr>'1562'!LVL05_YEAR1_SUBTOTAL</vt:lpstr>
      <vt:lpstr>'1568'!LVL05_YEAR1_SUBTOTAL</vt:lpstr>
      <vt:lpstr>'1569'!LVL05_YEAR1_SUBTOTAL</vt:lpstr>
      <vt:lpstr>'1570'!LVL05_YEAR1_SUBTOTAL</vt:lpstr>
      <vt:lpstr>'1575'!LVL05_YEAR1_SUBTOTAL</vt:lpstr>
      <vt:lpstr>'1577'!LVL05_YEAR1_SUBTOTAL</vt:lpstr>
      <vt:lpstr>'182'!LVL05_YEAR1_SUBTOTAL</vt:lpstr>
      <vt:lpstr>'194'!LVL05_YEAR1_SUBTOTAL</vt:lpstr>
      <vt:lpstr>'246'!LVL05_YEAR1_SUBTOTAL</vt:lpstr>
      <vt:lpstr>'290'!LVL05_YEAR1_SUBTOTAL</vt:lpstr>
      <vt:lpstr>'312'!LVL05_YEAR1_SUBTOTAL</vt:lpstr>
      <vt:lpstr>'32'!LVL05_YEAR1_SUBTOTAL</vt:lpstr>
      <vt:lpstr>'343'!LVL05_YEAR1_SUBTOTAL</vt:lpstr>
      <vt:lpstr>'360'!LVL05_YEAR1_SUBTOTAL</vt:lpstr>
      <vt:lpstr>'376'!LVL05_YEAR1_SUBTOTAL</vt:lpstr>
      <vt:lpstr>'455'!LVL05_YEAR1_SUBTOTAL</vt:lpstr>
      <vt:lpstr>'509'!LVL05_YEAR1_SUBTOTAL</vt:lpstr>
      <vt:lpstr>'558'!LVL05_YEAR1_SUBTOTAL</vt:lpstr>
      <vt:lpstr>'57'!LVL05_YEAR1_SUBTOTAL</vt:lpstr>
      <vt:lpstr>'62'!LVL05_YEAR1_SUBTOTAL</vt:lpstr>
      <vt:lpstr>'762'!LVL05_YEAR1_SUBTOTAL</vt:lpstr>
      <vt:lpstr>'774'!LVL05_YEAR1_SUBTOTAL</vt:lpstr>
      <vt:lpstr>'780'!LVL05_YEAR1_SUBTOTAL</vt:lpstr>
      <vt:lpstr>'8'!LVL05_YEAR1_SUBTOTAL</vt:lpstr>
      <vt:lpstr>'820'!LVL05_YEAR1_SUBTOTAL</vt:lpstr>
      <vt:lpstr>'829'!LVL05_YEAR1_SUBTOTAL</vt:lpstr>
      <vt:lpstr>'881'!LVL05_YEAR1_SUBTOTAL</vt:lpstr>
      <vt:lpstr>'901'!LVL05_YEAR1_SUBTOTAL</vt:lpstr>
      <vt:lpstr>'923'!LVL05_YEAR1_SUBTOTAL</vt:lpstr>
      <vt:lpstr>'941'!LVL05_YEAR1_SUBTOTAL</vt:lpstr>
      <vt:lpstr>'966'!LVL05_YEAR1_SUBTOTAL</vt:lpstr>
      <vt:lpstr>'994'!LVL05_YEAR1_SUBTOTAL</vt:lpstr>
      <vt:lpstr>'Alle Versicherer'!LVL05_YEAR1_SUBTOTAL</vt:lpstr>
      <vt:lpstr>'1040'!LVL05_YEAR2</vt:lpstr>
      <vt:lpstr>'1113'!LVL05_YEAR2</vt:lpstr>
      <vt:lpstr>'1142'!LVL05_YEAR2</vt:lpstr>
      <vt:lpstr>'1179'!LVL05_YEAR2</vt:lpstr>
      <vt:lpstr>'1318'!LVL05_YEAR2</vt:lpstr>
      <vt:lpstr>'1322'!LVL05_YEAR2</vt:lpstr>
      <vt:lpstr>'1331'!LVL05_YEAR2</vt:lpstr>
      <vt:lpstr>'134'!LVL05_YEAR2</vt:lpstr>
      <vt:lpstr>'1362'!LVL05_YEAR2</vt:lpstr>
      <vt:lpstr>'1384'!LVL05_YEAR2</vt:lpstr>
      <vt:lpstr>'1386'!LVL05_YEAR2</vt:lpstr>
      <vt:lpstr>'1401'!LVL05_YEAR2</vt:lpstr>
      <vt:lpstr>'1402'!LVL05_YEAR2</vt:lpstr>
      <vt:lpstr>'1479'!LVL05_YEAR2</vt:lpstr>
      <vt:lpstr>'1491'!LVL05_YEAR2</vt:lpstr>
      <vt:lpstr>'1507'!LVL05_YEAR2</vt:lpstr>
      <vt:lpstr>'1509'!LVL05_YEAR2</vt:lpstr>
      <vt:lpstr>'1520'!LVL05_YEAR2</vt:lpstr>
      <vt:lpstr>'1522'!LVL05_YEAR2</vt:lpstr>
      <vt:lpstr>'1529'!LVL05_YEAR2</vt:lpstr>
      <vt:lpstr>'1535'!LVL05_YEAR2</vt:lpstr>
      <vt:lpstr>'1540'!LVL05_YEAR2</vt:lpstr>
      <vt:lpstr>'1542'!LVL05_YEAR2</vt:lpstr>
      <vt:lpstr>'1555'!LVL05_YEAR2</vt:lpstr>
      <vt:lpstr>'1560'!LVL05_YEAR2</vt:lpstr>
      <vt:lpstr>'1562'!LVL05_YEAR2</vt:lpstr>
      <vt:lpstr>'1568'!LVL05_YEAR2</vt:lpstr>
      <vt:lpstr>'1569'!LVL05_YEAR2</vt:lpstr>
      <vt:lpstr>'1570'!LVL05_YEAR2</vt:lpstr>
      <vt:lpstr>'1575'!LVL05_YEAR2</vt:lpstr>
      <vt:lpstr>'1577'!LVL05_YEAR2</vt:lpstr>
      <vt:lpstr>'182'!LVL05_YEAR2</vt:lpstr>
      <vt:lpstr>'194'!LVL05_YEAR2</vt:lpstr>
      <vt:lpstr>'246'!LVL05_YEAR2</vt:lpstr>
      <vt:lpstr>'290'!LVL05_YEAR2</vt:lpstr>
      <vt:lpstr>'312'!LVL05_YEAR2</vt:lpstr>
      <vt:lpstr>'32'!LVL05_YEAR2</vt:lpstr>
      <vt:lpstr>'343'!LVL05_YEAR2</vt:lpstr>
      <vt:lpstr>'360'!LVL05_YEAR2</vt:lpstr>
      <vt:lpstr>'376'!LVL05_YEAR2</vt:lpstr>
      <vt:lpstr>'455'!LVL05_YEAR2</vt:lpstr>
      <vt:lpstr>'509'!LVL05_YEAR2</vt:lpstr>
      <vt:lpstr>'558'!LVL05_YEAR2</vt:lpstr>
      <vt:lpstr>'57'!LVL05_YEAR2</vt:lpstr>
      <vt:lpstr>'62'!LVL05_YEAR2</vt:lpstr>
      <vt:lpstr>'762'!LVL05_YEAR2</vt:lpstr>
      <vt:lpstr>'774'!LVL05_YEAR2</vt:lpstr>
      <vt:lpstr>'780'!LVL05_YEAR2</vt:lpstr>
      <vt:lpstr>'8'!LVL05_YEAR2</vt:lpstr>
      <vt:lpstr>'820'!LVL05_YEAR2</vt:lpstr>
      <vt:lpstr>'829'!LVL05_YEAR2</vt:lpstr>
      <vt:lpstr>'881'!LVL05_YEAR2</vt:lpstr>
      <vt:lpstr>'901'!LVL05_YEAR2</vt:lpstr>
      <vt:lpstr>'923'!LVL05_YEAR2</vt:lpstr>
      <vt:lpstr>'941'!LVL05_YEAR2</vt:lpstr>
      <vt:lpstr>'966'!LVL05_YEAR2</vt:lpstr>
      <vt:lpstr>'994'!LVL05_YEAR2</vt:lpstr>
      <vt:lpstr>'Alle Versicherer'!LVL05_YEAR2</vt:lpstr>
      <vt:lpstr>'1040'!LVL05_YEAR2_SUBTOTAL</vt:lpstr>
      <vt:lpstr>'1113'!LVL05_YEAR2_SUBTOTAL</vt:lpstr>
      <vt:lpstr>'1142'!LVL05_YEAR2_SUBTOTAL</vt:lpstr>
      <vt:lpstr>'1179'!LVL05_YEAR2_SUBTOTAL</vt:lpstr>
      <vt:lpstr>'1318'!LVL05_YEAR2_SUBTOTAL</vt:lpstr>
      <vt:lpstr>'1322'!LVL05_YEAR2_SUBTOTAL</vt:lpstr>
      <vt:lpstr>'1331'!LVL05_YEAR2_SUBTOTAL</vt:lpstr>
      <vt:lpstr>'134'!LVL05_YEAR2_SUBTOTAL</vt:lpstr>
      <vt:lpstr>'1362'!LVL05_YEAR2_SUBTOTAL</vt:lpstr>
      <vt:lpstr>'1384'!LVL05_YEAR2_SUBTOTAL</vt:lpstr>
      <vt:lpstr>'1386'!LVL05_YEAR2_SUBTOTAL</vt:lpstr>
      <vt:lpstr>'1401'!LVL05_YEAR2_SUBTOTAL</vt:lpstr>
      <vt:lpstr>'1402'!LVL05_YEAR2_SUBTOTAL</vt:lpstr>
      <vt:lpstr>'1479'!LVL05_YEAR2_SUBTOTAL</vt:lpstr>
      <vt:lpstr>'1491'!LVL05_YEAR2_SUBTOTAL</vt:lpstr>
      <vt:lpstr>'1507'!LVL05_YEAR2_SUBTOTAL</vt:lpstr>
      <vt:lpstr>'1509'!LVL05_YEAR2_SUBTOTAL</vt:lpstr>
      <vt:lpstr>'1520'!LVL05_YEAR2_SUBTOTAL</vt:lpstr>
      <vt:lpstr>'1522'!LVL05_YEAR2_SUBTOTAL</vt:lpstr>
      <vt:lpstr>'1529'!LVL05_YEAR2_SUBTOTAL</vt:lpstr>
      <vt:lpstr>'1535'!LVL05_YEAR2_SUBTOTAL</vt:lpstr>
      <vt:lpstr>'1540'!LVL05_YEAR2_SUBTOTAL</vt:lpstr>
      <vt:lpstr>'1542'!LVL05_YEAR2_SUBTOTAL</vt:lpstr>
      <vt:lpstr>'1555'!LVL05_YEAR2_SUBTOTAL</vt:lpstr>
      <vt:lpstr>'1560'!LVL05_YEAR2_SUBTOTAL</vt:lpstr>
      <vt:lpstr>'1562'!LVL05_YEAR2_SUBTOTAL</vt:lpstr>
      <vt:lpstr>'1568'!LVL05_YEAR2_SUBTOTAL</vt:lpstr>
      <vt:lpstr>'1569'!LVL05_YEAR2_SUBTOTAL</vt:lpstr>
      <vt:lpstr>'1570'!LVL05_YEAR2_SUBTOTAL</vt:lpstr>
      <vt:lpstr>'1575'!LVL05_YEAR2_SUBTOTAL</vt:lpstr>
      <vt:lpstr>'1577'!LVL05_YEAR2_SUBTOTAL</vt:lpstr>
      <vt:lpstr>'182'!LVL05_YEAR2_SUBTOTAL</vt:lpstr>
      <vt:lpstr>'194'!LVL05_YEAR2_SUBTOTAL</vt:lpstr>
      <vt:lpstr>'246'!LVL05_YEAR2_SUBTOTAL</vt:lpstr>
      <vt:lpstr>'290'!LVL05_YEAR2_SUBTOTAL</vt:lpstr>
      <vt:lpstr>'312'!LVL05_YEAR2_SUBTOTAL</vt:lpstr>
      <vt:lpstr>'32'!LVL05_YEAR2_SUBTOTAL</vt:lpstr>
      <vt:lpstr>'343'!LVL05_YEAR2_SUBTOTAL</vt:lpstr>
      <vt:lpstr>'360'!LVL05_YEAR2_SUBTOTAL</vt:lpstr>
      <vt:lpstr>'376'!LVL05_YEAR2_SUBTOTAL</vt:lpstr>
      <vt:lpstr>'455'!LVL05_YEAR2_SUBTOTAL</vt:lpstr>
      <vt:lpstr>'509'!LVL05_YEAR2_SUBTOTAL</vt:lpstr>
      <vt:lpstr>'558'!LVL05_YEAR2_SUBTOTAL</vt:lpstr>
      <vt:lpstr>'57'!LVL05_YEAR2_SUBTOTAL</vt:lpstr>
      <vt:lpstr>'62'!LVL05_YEAR2_SUBTOTAL</vt:lpstr>
      <vt:lpstr>'762'!LVL05_YEAR2_SUBTOTAL</vt:lpstr>
      <vt:lpstr>'774'!LVL05_YEAR2_SUBTOTAL</vt:lpstr>
      <vt:lpstr>'780'!LVL05_YEAR2_SUBTOTAL</vt:lpstr>
      <vt:lpstr>'8'!LVL05_YEAR2_SUBTOTAL</vt:lpstr>
      <vt:lpstr>'820'!LVL05_YEAR2_SUBTOTAL</vt:lpstr>
      <vt:lpstr>'829'!LVL05_YEAR2_SUBTOTAL</vt:lpstr>
      <vt:lpstr>'881'!LVL05_YEAR2_SUBTOTAL</vt:lpstr>
      <vt:lpstr>'901'!LVL05_YEAR2_SUBTOTAL</vt:lpstr>
      <vt:lpstr>'923'!LVL05_YEAR2_SUBTOTAL</vt:lpstr>
      <vt:lpstr>'941'!LVL05_YEAR2_SUBTOTAL</vt:lpstr>
      <vt:lpstr>'966'!LVL05_YEAR2_SUBTOTAL</vt:lpstr>
      <vt:lpstr>'994'!LVL05_YEAR2_SUBTOTAL</vt:lpstr>
      <vt:lpstr>'Alle Versicherer'!LVL05_YEAR2_SUBTOTAL</vt:lpstr>
      <vt:lpstr>'1040'!RANGE_EndRng</vt:lpstr>
      <vt:lpstr>'1113'!RANGE_EndRng</vt:lpstr>
      <vt:lpstr>'1142'!RANGE_EndRng</vt:lpstr>
      <vt:lpstr>'1179'!RANGE_EndRng</vt:lpstr>
      <vt:lpstr>'1318'!RANGE_EndRng</vt:lpstr>
      <vt:lpstr>'1322'!RANGE_EndRng</vt:lpstr>
      <vt:lpstr>'1331'!RANGE_EndRng</vt:lpstr>
      <vt:lpstr>'134'!RANGE_EndRng</vt:lpstr>
      <vt:lpstr>'1362'!RANGE_EndRng</vt:lpstr>
      <vt:lpstr>'1384'!RANGE_EndRng</vt:lpstr>
      <vt:lpstr>'1386'!RANGE_EndRng</vt:lpstr>
      <vt:lpstr>'1401'!RANGE_EndRng</vt:lpstr>
      <vt:lpstr>'1402'!RANGE_EndRng</vt:lpstr>
      <vt:lpstr>'1479'!RANGE_EndRng</vt:lpstr>
      <vt:lpstr>'1491'!RANGE_EndRng</vt:lpstr>
      <vt:lpstr>'1507'!RANGE_EndRng</vt:lpstr>
      <vt:lpstr>'1509'!RANGE_EndRng</vt:lpstr>
      <vt:lpstr>'1520'!RANGE_EndRng</vt:lpstr>
      <vt:lpstr>'1522'!RANGE_EndRng</vt:lpstr>
      <vt:lpstr>'1529'!RANGE_EndRng</vt:lpstr>
      <vt:lpstr>'1535'!RANGE_EndRng</vt:lpstr>
      <vt:lpstr>'1540'!RANGE_EndRng</vt:lpstr>
      <vt:lpstr>'1542'!RANGE_EndRng</vt:lpstr>
      <vt:lpstr>'1555'!RANGE_EndRng</vt:lpstr>
      <vt:lpstr>'1560'!RANGE_EndRng</vt:lpstr>
      <vt:lpstr>'1562'!RANGE_EndRng</vt:lpstr>
      <vt:lpstr>'1568'!RANGE_EndRng</vt:lpstr>
      <vt:lpstr>'1569'!RANGE_EndRng</vt:lpstr>
      <vt:lpstr>'1570'!RANGE_EndRng</vt:lpstr>
      <vt:lpstr>'1575'!RANGE_EndRng</vt:lpstr>
      <vt:lpstr>'1577'!RANGE_EndRng</vt:lpstr>
      <vt:lpstr>'182'!RANGE_EndRng</vt:lpstr>
      <vt:lpstr>'194'!RANGE_EndRng</vt:lpstr>
      <vt:lpstr>'246'!RANGE_EndRng</vt:lpstr>
      <vt:lpstr>'290'!RANGE_EndRng</vt:lpstr>
      <vt:lpstr>'312'!RANGE_EndRng</vt:lpstr>
      <vt:lpstr>'32'!RANGE_EndRng</vt:lpstr>
      <vt:lpstr>'343'!RANGE_EndRng</vt:lpstr>
      <vt:lpstr>'360'!RANGE_EndRng</vt:lpstr>
      <vt:lpstr>'376'!RANGE_EndRng</vt:lpstr>
      <vt:lpstr>'455'!RANGE_EndRng</vt:lpstr>
      <vt:lpstr>'509'!RANGE_EndRng</vt:lpstr>
      <vt:lpstr>'558'!RANGE_EndRng</vt:lpstr>
      <vt:lpstr>'57'!RANGE_EndRng</vt:lpstr>
      <vt:lpstr>'62'!RANGE_EndRng</vt:lpstr>
      <vt:lpstr>'762'!RANGE_EndRng</vt:lpstr>
      <vt:lpstr>'774'!RANGE_EndRng</vt:lpstr>
      <vt:lpstr>'780'!RANGE_EndRng</vt:lpstr>
      <vt:lpstr>'8'!RANGE_EndRng</vt:lpstr>
      <vt:lpstr>'820'!RANGE_EndRng</vt:lpstr>
      <vt:lpstr>'829'!RANGE_EndRng</vt:lpstr>
      <vt:lpstr>'881'!RANGE_EndRng</vt:lpstr>
      <vt:lpstr>'901'!RANGE_EndRng</vt:lpstr>
      <vt:lpstr>'923'!RANGE_EndRng</vt:lpstr>
      <vt:lpstr>'941'!RANGE_EndRng</vt:lpstr>
      <vt:lpstr>'966'!RANGE_EndRng</vt:lpstr>
      <vt:lpstr>'994'!RANGE_EndRng</vt:lpstr>
      <vt:lpstr>'Alle Versicherer'!RANGE_EndRng</vt:lpstr>
      <vt:lpstr>'1040'!RANGE_EndRow</vt:lpstr>
      <vt:lpstr>'1113'!RANGE_EndRow</vt:lpstr>
      <vt:lpstr>'1142'!RANGE_EndRow</vt:lpstr>
      <vt:lpstr>'1179'!RANGE_EndRow</vt:lpstr>
      <vt:lpstr>'1318'!RANGE_EndRow</vt:lpstr>
      <vt:lpstr>'1322'!RANGE_EndRow</vt:lpstr>
      <vt:lpstr>'1331'!RANGE_EndRow</vt:lpstr>
      <vt:lpstr>'134'!RANGE_EndRow</vt:lpstr>
      <vt:lpstr>'1362'!RANGE_EndRow</vt:lpstr>
      <vt:lpstr>'1384'!RANGE_EndRow</vt:lpstr>
      <vt:lpstr>'1386'!RANGE_EndRow</vt:lpstr>
      <vt:lpstr>'1401'!RANGE_EndRow</vt:lpstr>
      <vt:lpstr>'1402'!RANGE_EndRow</vt:lpstr>
      <vt:lpstr>'1479'!RANGE_EndRow</vt:lpstr>
      <vt:lpstr>'1491'!RANGE_EndRow</vt:lpstr>
      <vt:lpstr>'1507'!RANGE_EndRow</vt:lpstr>
      <vt:lpstr>'1509'!RANGE_EndRow</vt:lpstr>
      <vt:lpstr>'1520'!RANGE_EndRow</vt:lpstr>
      <vt:lpstr>'1522'!RANGE_EndRow</vt:lpstr>
      <vt:lpstr>'1529'!RANGE_EndRow</vt:lpstr>
      <vt:lpstr>'1535'!RANGE_EndRow</vt:lpstr>
      <vt:lpstr>'1540'!RANGE_EndRow</vt:lpstr>
      <vt:lpstr>'1542'!RANGE_EndRow</vt:lpstr>
      <vt:lpstr>'1555'!RANGE_EndRow</vt:lpstr>
      <vt:lpstr>'1560'!RANGE_EndRow</vt:lpstr>
      <vt:lpstr>'1562'!RANGE_EndRow</vt:lpstr>
      <vt:lpstr>'1568'!RANGE_EndRow</vt:lpstr>
      <vt:lpstr>'1569'!RANGE_EndRow</vt:lpstr>
      <vt:lpstr>'1570'!RANGE_EndRow</vt:lpstr>
      <vt:lpstr>'1575'!RANGE_EndRow</vt:lpstr>
      <vt:lpstr>'1577'!RANGE_EndRow</vt:lpstr>
      <vt:lpstr>'182'!RANGE_EndRow</vt:lpstr>
      <vt:lpstr>'194'!RANGE_EndRow</vt:lpstr>
      <vt:lpstr>'246'!RANGE_EndRow</vt:lpstr>
      <vt:lpstr>'290'!RANGE_EndRow</vt:lpstr>
      <vt:lpstr>'312'!RANGE_EndRow</vt:lpstr>
      <vt:lpstr>'32'!RANGE_EndRow</vt:lpstr>
      <vt:lpstr>'343'!RANGE_EndRow</vt:lpstr>
      <vt:lpstr>'360'!RANGE_EndRow</vt:lpstr>
      <vt:lpstr>'376'!RANGE_EndRow</vt:lpstr>
      <vt:lpstr>'455'!RANGE_EndRow</vt:lpstr>
      <vt:lpstr>'509'!RANGE_EndRow</vt:lpstr>
      <vt:lpstr>'558'!RANGE_EndRow</vt:lpstr>
      <vt:lpstr>'57'!RANGE_EndRow</vt:lpstr>
      <vt:lpstr>'62'!RANGE_EndRow</vt:lpstr>
      <vt:lpstr>'762'!RANGE_EndRow</vt:lpstr>
      <vt:lpstr>'774'!RANGE_EndRow</vt:lpstr>
      <vt:lpstr>'780'!RANGE_EndRow</vt:lpstr>
      <vt:lpstr>'8'!RANGE_EndRow</vt:lpstr>
      <vt:lpstr>'820'!RANGE_EndRow</vt:lpstr>
      <vt:lpstr>'829'!RANGE_EndRow</vt:lpstr>
      <vt:lpstr>'881'!RANGE_EndRow</vt:lpstr>
      <vt:lpstr>'901'!RANGE_EndRow</vt:lpstr>
      <vt:lpstr>'923'!RANGE_EndRow</vt:lpstr>
      <vt:lpstr>'941'!RANGE_EndRow</vt:lpstr>
      <vt:lpstr>'966'!RANGE_EndRow</vt:lpstr>
      <vt:lpstr>'994'!RANGE_EndRow</vt:lpstr>
      <vt:lpstr>'Alle Versicherer'!RANGE_EndRow</vt:lpstr>
      <vt:lpstr>'1040'!RANGE_StartRng</vt:lpstr>
      <vt:lpstr>'1113'!RANGE_StartRng</vt:lpstr>
      <vt:lpstr>'1142'!RANGE_StartRng</vt:lpstr>
      <vt:lpstr>'1179'!RANGE_StartRng</vt:lpstr>
      <vt:lpstr>'1318'!RANGE_StartRng</vt:lpstr>
      <vt:lpstr>'1322'!RANGE_StartRng</vt:lpstr>
      <vt:lpstr>'1331'!RANGE_StartRng</vt:lpstr>
      <vt:lpstr>'134'!RANGE_StartRng</vt:lpstr>
      <vt:lpstr>'1362'!RANGE_StartRng</vt:lpstr>
      <vt:lpstr>'1384'!RANGE_StartRng</vt:lpstr>
      <vt:lpstr>'1386'!RANGE_StartRng</vt:lpstr>
      <vt:lpstr>'1401'!RANGE_StartRng</vt:lpstr>
      <vt:lpstr>'1402'!RANGE_StartRng</vt:lpstr>
      <vt:lpstr>'1479'!RANGE_StartRng</vt:lpstr>
      <vt:lpstr>'1491'!RANGE_StartRng</vt:lpstr>
      <vt:lpstr>'1507'!RANGE_StartRng</vt:lpstr>
      <vt:lpstr>'1509'!RANGE_StartRng</vt:lpstr>
      <vt:lpstr>'1520'!RANGE_StartRng</vt:lpstr>
      <vt:lpstr>'1522'!RANGE_StartRng</vt:lpstr>
      <vt:lpstr>'1529'!RANGE_StartRng</vt:lpstr>
      <vt:lpstr>'1535'!RANGE_StartRng</vt:lpstr>
      <vt:lpstr>'1540'!RANGE_StartRng</vt:lpstr>
      <vt:lpstr>'1542'!RANGE_StartRng</vt:lpstr>
      <vt:lpstr>'1555'!RANGE_StartRng</vt:lpstr>
      <vt:lpstr>'1560'!RANGE_StartRng</vt:lpstr>
      <vt:lpstr>'1562'!RANGE_StartRng</vt:lpstr>
      <vt:lpstr>'1568'!RANGE_StartRng</vt:lpstr>
      <vt:lpstr>'1569'!RANGE_StartRng</vt:lpstr>
      <vt:lpstr>'1570'!RANGE_StartRng</vt:lpstr>
      <vt:lpstr>'1575'!RANGE_StartRng</vt:lpstr>
      <vt:lpstr>'1577'!RANGE_StartRng</vt:lpstr>
      <vt:lpstr>'182'!RANGE_StartRng</vt:lpstr>
      <vt:lpstr>'194'!RANGE_StartRng</vt:lpstr>
      <vt:lpstr>'246'!RANGE_StartRng</vt:lpstr>
      <vt:lpstr>'290'!RANGE_StartRng</vt:lpstr>
      <vt:lpstr>'312'!RANGE_StartRng</vt:lpstr>
      <vt:lpstr>'32'!RANGE_StartRng</vt:lpstr>
      <vt:lpstr>'343'!RANGE_StartRng</vt:lpstr>
      <vt:lpstr>'360'!RANGE_StartRng</vt:lpstr>
      <vt:lpstr>'376'!RANGE_StartRng</vt:lpstr>
      <vt:lpstr>'455'!RANGE_StartRng</vt:lpstr>
      <vt:lpstr>'509'!RANGE_StartRng</vt:lpstr>
      <vt:lpstr>'558'!RANGE_StartRng</vt:lpstr>
      <vt:lpstr>'57'!RANGE_StartRng</vt:lpstr>
      <vt:lpstr>'62'!RANGE_StartRng</vt:lpstr>
      <vt:lpstr>'762'!RANGE_StartRng</vt:lpstr>
      <vt:lpstr>'774'!RANGE_StartRng</vt:lpstr>
      <vt:lpstr>'780'!RANGE_StartRng</vt:lpstr>
      <vt:lpstr>'8'!RANGE_StartRng</vt:lpstr>
      <vt:lpstr>'820'!RANGE_StartRng</vt:lpstr>
      <vt:lpstr>'829'!RANGE_StartRng</vt:lpstr>
      <vt:lpstr>'881'!RANGE_StartRng</vt:lpstr>
      <vt:lpstr>'901'!RANGE_StartRng</vt:lpstr>
      <vt:lpstr>'923'!RANGE_StartRng</vt:lpstr>
      <vt:lpstr>'941'!RANGE_StartRng</vt:lpstr>
      <vt:lpstr>'966'!RANGE_StartRng</vt:lpstr>
      <vt:lpstr>'994'!RANGE_StartRng</vt:lpstr>
      <vt:lpstr>'Alle Versicherer'!RANGE_StartRng</vt:lpstr>
      <vt:lpstr>'1040'!RANGE_StartRow</vt:lpstr>
      <vt:lpstr>'1113'!RANGE_StartRow</vt:lpstr>
      <vt:lpstr>'1142'!RANGE_StartRow</vt:lpstr>
      <vt:lpstr>'1179'!RANGE_StartRow</vt:lpstr>
      <vt:lpstr>'1318'!RANGE_StartRow</vt:lpstr>
      <vt:lpstr>'1322'!RANGE_StartRow</vt:lpstr>
      <vt:lpstr>'1331'!RANGE_StartRow</vt:lpstr>
      <vt:lpstr>'134'!RANGE_StartRow</vt:lpstr>
      <vt:lpstr>'1362'!RANGE_StartRow</vt:lpstr>
      <vt:lpstr>'1384'!RANGE_StartRow</vt:lpstr>
      <vt:lpstr>'1386'!RANGE_StartRow</vt:lpstr>
      <vt:lpstr>'1401'!RANGE_StartRow</vt:lpstr>
      <vt:lpstr>'1402'!RANGE_StartRow</vt:lpstr>
      <vt:lpstr>'1479'!RANGE_StartRow</vt:lpstr>
      <vt:lpstr>'1491'!RANGE_StartRow</vt:lpstr>
      <vt:lpstr>'1507'!RANGE_StartRow</vt:lpstr>
      <vt:lpstr>'1509'!RANGE_StartRow</vt:lpstr>
      <vt:lpstr>'1520'!RANGE_StartRow</vt:lpstr>
      <vt:lpstr>'1522'!RANGE_StartRow</vt:lpstr>
      <vt:lpstr>'1529'!RANGE_StartRow</vt:lpstr>
      <vt:lpstr>'1535'!RANGE_StartRow</vt:lpstr>
      <vt:lpstr>'1540'!RANGE_StartRow</vt:lpstr>
      <vt:lpstr>'1542'!RANGE_StartRow</vt:lpstr>
      <vt:lpstr>'1555'!RANGE_StartRow</vt:lpstr>
      <vt:lpstr>'1560'!RANGE_StartRow</vt:lpstr>
      <vt:lpstr>'1562'!RANGE_StartRow</vt:lpstr>
      <vt:lpstr>'1568'!RANGE_StartRow</vt:lpstr>
      <vt:lpstr>'1569'!RANGE_StartRow</vt:lpstr>
      <vt:lpstr>'1570'!RANGE_StartRow</vt:lpstr>
      <vt:lpstr>'1575'!RANGE_StartRow</vt:lpstr>
      <vt:lpstr>'1577'!RANGE_StartRow</vt:lpstr>
      <vt:lpstr>'182'!RANGE_StartRow</vt:lpstr>
      <vt:lpstr>'194'!RANGE_StartRow</vt:lpstr>
      <vt:lpstr>'246'!RANGE_StartRow</vt:lpstr>
      <vt:lpstr>'290'!RANGE_StartRow</vt:lpstr>
      <vt:lpstr>'312'!RANGE_StartRow</vt:lpstr>
      <vt:lpstr>'32'!RANGE_StartRow</vt:lpstr>
      <vt:lpstr>'343'!RANGE_StartRow</vt:lpstr>
      <vt:lpstr>'360'!RANGE_StartRow</vt:lpstr>
      <vt:lpstr>'376'!RANGE_StartRow</vt:lpstr>
      <vt:lpstr>'455'!RANGE_StartRow</vt:lpstr>
      <vt:lpstr>'509'!RANGE_StartRow</vt:lpstr>
      <vt:lpstr>'558'!RANGE_StartRow</vt:lpstr>
      <vt:lpstr>'57'!RANGE_StartRow</vt:lpstr>
      <vt:lpstr>'62'!RANGE_StartRow</vt:lpstr>
      <vt:lpstr>'762'!RANGE_StartRow</vt:lpstr>
      <vt:lpstr>'774'!RANGE_StartRow</vt:lpstr>
      <vt:lpstr>'780'!RANGE_StartRow</vt:lpstr>
      <vt:lpstr>'8'!RANGE_StartRow</vt:lpstr>
      <vt:lpstr>'820'!RANGE_StartRow</vt:lpstr>
      <vt:lpstr>'829'!RANGE_StartRow</vt:lpstr>
      <vt:lpstr>'881'!RANGE_StartRow</vt:lpstr>
      <vt:lpstr>'901'!RANGE_StartRow</vt:lpstr>
      <vt:lpstr>'923'!RANGE_StartRow</vt:lpstr>
      <vt:lpstr>'941'!RANGE_StartRow</vt:lpstr>
      <vt:lpstr>'966'!RANGE_StartRow</vt:lpstr>
      <vt:lpstr>'994'!RANGE_StartRow</vt:lpstr>
      <vt:lpstr>'Alle Versicherer'!RANGE_StartRow</vt:lpstr>
      <vt:lpstr>'1040'!RANGE_VerNr</vt:lpstr>
      <vt:lpstr>'1113'!RANGE_VerNr</vt:lpstr>
      <vt:lpstr>'1142'!RANGE_VerNr</vt:lpstr>
      <vt:lpstr>'1179'!RANGE_VerNr</vt:lpstr>
      <vt:lpstr>'1318'!RANGE_VerNr</vt:lpstr>
      <vt:lpstr>'1322'!RANGE_VerNr</vt:lpstr>
      <vt:lpstr>'1331'!RANGE_VerNr</vt:lpstr>
      <vt:lpstr>'134'!RANGE_VerNr</vt:lpstr>
      <vt:lpstr>'1362'!RANGE_VerNr</vt:lpstr>
      <vt:lpstr>'1384'!RANGE_VerNr</vt:lpstr>
      <vt:lpstr>'1386'!RANGE_VerNr</vt:lpstr>
      <vt:lpstr>'1401'!RANGE_VerNr</vt:lpstr>
      <vt:lpstr>'1402'!RANGE_VerNr</vt:lpstr>
      <vt:lpstr>'1479'!RANGE_VerNr</vt:lpstr>
      <vt:lpstr>'1491'!RANGE_VerNr</vt:lpstr>
      <vt:lpstr>'1507'!RANGE_VerNr</vt:lpstr>
      <vt:lpstr>'1509'!RANGE_VerNr</vt:lpstr>
      <vt:lpstr>'1520'!RANGE_VerNr</vt:lpstr>
      <vt:lpstr>'1522'!RANGE_VerNr</vt:lpstr>
      <vt:lpstr>'1529'!RANGE_VerNr</vt:lpstr>
      <vt:lpstr>'1535'!RANGE_VerNr</vt:lpstr>
      <vt:lpstr>'1540'!RANGE_VerNr</vt:lpstr>
      <vt:lpstr>'1542'!RANGE_VerNr</vt:lpstr>
      <vt:lpstr>'1555'!RANGE_VerNr</vt:lpstr>
      <vt:lpstr>'1560'!RANGE_VerNr</vt:lpstr>
      <vt:lpstr>'1562'!RANGE_VerNr</vt:lpstr>
      <vt:lpstr>'1568'!RANGE_VerNr</vt:lpstr>
      <vt:lpstr>'1569'!RANGE_VerNr</vt:lpstr>
      <vt:lpstr>'1570'!RANGE_VerNr</vt:lpstr>
      <vt:lpstr>'1575'!RANGE_VerNr</vt:lpstr>
      <vt:lpstr>'1577'!RANGE_VerNr</vt:lpstr>
      <vt:lpstr>'182'!RANGE_VerNr</vt:lpstr>
      <vt:lpstr>'194'!RANGE_VerNr</vt:lpstr>
      <vt:lpstr>'246'!RANGE_VerNr</vt:lpstr>
      <vt:lpstr>'290'!RANGE_VerNr</vt:lpstr>
      <vt:lpstr>'312'!RANGE_VerNr</vt:lpstr>
      <vt:lpstr>'32'!RANGE_VerNr</vt:lpstr>
      <vt:lpstr>'343'!RANGE_VerNr</vt:lpstr>
      <vt:lpstr>'360'!RANGE_VerNr</vt:lpstr>
      <vt:lpstr>'376'!RANGE_VerNr</vt:lpstr>
      <vt:lpstr>'455'!RANGE_VerNr</vt:lpstr>
      <vt:lpstr>'509'!RANGE_VerNr</vt:lpstr>
      <vt:lpstr>'558'!RANGE_VerNr</vt:lpstr>
      <vt:lpstr>'57'!RANGE_VerNr</vt:lpstr>
      <vt:lpstr>'62'!RANGE_VerNr</vt:lpstr>
      <vt:lpstr>'762'!RANGE_VerNr</vt:lpstr>
      <vt:lpstr>'774'!RANGE_VerNr</vt:lpstr>
      <vt:lpstr>'780'!RANGE_VerNr</vt:lpstr>
      <vt:lpstr>'8'!RANGE_VerNr</vt:lpstr>
      <vt:lpstr>'820'!RANGE_VerNr</vt:lpstr>
      <vt:lpstr>'829'!RANGE_VerNr</vt:lpstr>
      <vt:lpstr>'881'!RANGE_VerNr</vt:lpstr>
      <vt:lpstr>'901'!RANGE_VerNr</vt:lpstr>
      <vt:lpstr>'923'!RANGE_VerNr</vt:lpstr>
      <vt:lpstr>'941'!RANGE_VerNr</vt:lpstr>
      <vt:lpstr>'966'!RANGE_VerNr</vt:lpstr>
      <vt:lpstr>'994'!RANGE_VerNr</vt:lpstr>
      <vt:lpstr>'Alle Versicherer'!RANGE_VerNr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Leuch Roland BAG</dc:creator>
  <cp:lastModifiedBy>Leuch Roland BAG</cp:lastModifiedBy>
  <cp:lastPrinted>2021-09-24T05:17:03Z</cp:lastPrinted>
  <dcterms:created xsi:type="dcterms:W3CDTF">2021-06-10T07:45:10Z</dcterms:created>
  <dcterms:modified xsi:type="dcterms:W3CDTF">2022-04-06T10:21:49Z</dcterms:modified>
</cp:coreProperties>
</file>