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023 Q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<sst xmlns="http://schemas.openxmlformats.org/spreadsheetml/2006/main" uniqueCount="50">
  <si>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MOKKE, Prestations brutes (AOS) par personne assurée, Total, chiffres trimestriels 2021, 2022, 2023</t>
  </si>
  <si>
    <t>Prestations brutes par personne assurée en francs</t>
  </si>
  <si>
    <t>Variations</t>
  </si>
  <si>
    <t>Canton</t>
  </si>
  <si>
    <t>2021 
1. Trim.</t>
  </si>
  <si>
    <t>2021 
2. Trim.</t>
  </si>
  <si>
    <t>2021 
3. Trim.</t>
  </si>
  <si>
    <t>2021 
4. Trim.</t>
  </si>
  <si>
    <t>2022 
1. Trim.</t>
  </si>
  <si>
    <t>2022 
2. Trim.</t>
  </si>
  <si>
    <t>2022 
3. Trim.</t>
  </si>
  <si>
    <t>2022 
4. Trim.</t>
  </si>
  <si>
    <t>2023 
1. Trim.</t>
  </si>
  <si>
    <t>2023 
2. Trim.</t>
  </si>
  <si>
    <t>2023 
3. Trim.</t>
  </si>
  <si>
    <t>2023 
4. Trim.</t>
  </si>
  <si>
    <t>trimestrielle 
Q4 2023 vs. 
Q4 2022 (%)</t>
  </si>
  <si>
    <t>trimestrielle 
Q4 2023 vs. 
Q4 2022 (CHF)</t>
  </si>
  <si>
    <t>annuelle 
Q4 2023 (%)</t>
  </si>
  <si>
    <t>Suisse entière</t>
  </si>
  <si>
    <t>année de traitement actuelle</t>
  </si>
  <si>
    <t>prestations des années précédentes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</si>
  <si>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</si>
  <si>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</si>
  <si>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</si>
  <si>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</si>
  <si>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</si>
  <si>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</si>
  <si>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</si>
  <si>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</si>
  <si>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</si>
  <si>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</si>
  <si>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</si>
  <si>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</si>
  <si>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</si>
  <si>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</si>
  <si>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</si>
  <si>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</si>
  <si>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</si>
  <si>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</si>
  <si>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</si>
  <si>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</si>
  <si>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</si>
  <si>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</si>
  <si>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</si>
  <si>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</si>
  <si>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</si>
  <si>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</si>
  <si>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Liechtenstein</t>
  </si>
  <si>
    <t>Source: Monitoring des coûts OFSP. Selon le pool des données, données trimestrielles Q4 2023. Statistique des assurés : coûts des assurés dans le canton de domicile.</t>
  </si>
</sst>
</file>

<file path=xl/styles.xml><?xml version="1.0" encoding="utf-8"?>
<styleSheet xmlns="http://schemas.openxmlformats.org/spreadsheetml/2006/main" xml:space="preserve">
  <numFmts count="2">
    <numFmt numFmtId="164" formatCode="#,##0.0"/>
    <numFmt numFmtId="165" formatCode="0.0%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FF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EEEEEE"/>
        <bgColor rgb="FF000000"/>
      </patternFill>
    </fill>
  </fills>
  <borders count="2">
    <border/>
    <border>
      <right style="hair">
        <color rgb="FFFFFFFF"/>
      </right>
      <bottom style="hair">
        <color rgb="FFFFFFFF"/>
      </bottom>
    </border>
  </borders>
  <cellStyleXfs count="1">
    <xf numFmtId="0" fontId="0" fillId="0" borderId="0"/>
  </cellStyleXfs>
  <cellXfs count="1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2" borderId="1" applyFont="1" applyNumberFormat="0" applyFill="1" applyBorder="1" applyAlignment="1">
      <alignment horizontal="general" vertical="bottom" textRotation="0" wrapText="true" shrinkToFit="false"/>
    </xf>
    <xf xfId="0" fontId="1" numFmtId="0" fillId="2" borderId="1" applyFont="1" applyNumberFormat="0" applyFill="1" applyBorder="1" applyAlignment="1">
      <alignment horizontal="right" vertical="bottom" textRotation="0" wrapText="true" shrinkToFit="false"/>
    </xf>
    <xf xfId="0" fontId="1" numFmtId="0" fillId="3" borderId="1" applyFont="1" applyNumberFormat="0" applyFill="1" applyBorder="1" applyAlignment="1">
      <alignment horizontal="right" vertical="bottom" textRotation="0" wrapText="true" shrinkToFit="false"/>
    </xf>
    <xf xfId="0" fontId="1" numFmtId="0" fillId="4" borderId="1" applyFont="1" applyNumberFormat="0" applyFill="1" applyBorder="1" applyAlignment="0">
      <alignment horizontal="general" vertical="bottom" textRotation="0" wrapText="false" shrinkToFit="false"/>
    </xf>
    <xf xfId="0" fontId="1" numFmtId="164" fillId="4" borderId="1" applyFont="1" applyNumberFormat="1" applyFill="1" applyBorder="1" applyAlignment="1">
      <alignment horizontal="right" vertical="bottom" textRotation="0" wrapText="false" shrinkToFit="false"/>
    </xf>
    <xf xfId="0" fontId="1" numFmtId="165" fillId="3" borderId="1" applyFont="1" applyNumberFormat="1" applyFill="1" applyBorder="1" applyAlignment="1">
      <alignment horizontal="right" vertical="bottom" textRotation="0" wrapText="false" shrinkToFit="false"/>
    </xf>
    <xf xfId="0" fontId="1" numFmtId="164" fillId="3" borderId="1" applyFont="1" applyNumberFormat="1" applyFill="1" applyBorder="1" applyAlignment="1">
      <alignment horizontal="right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164" fillId="4" borderId="1" applyFont="1" applyNumberFormat="1" applyFill="1" applyBorder="1" applyAlignment="1">
      <alignment horizontal="right" vertical="bottom" textRotation="0" wrapText="false" shrinkToFit="false"/>
    </xf>
    <xf xfId="0" fontId="2" numFmtId="165" fillId="3" borderId="1" applyFont="1" applyNumberFormat="1" applyFill="1" applyBorder="1" applyAlignment="1">
      <alignment horizontal="right" vertical="bottom" textRotation="0" wrapText="false" shrinkToFit="false"/>
    </xf>
    <xf xfId="0" fontId="2" numFmtId="164" fillId="3" borderId="1" applyFont="1" applyNumberFormat="1" applyFill="1" applyBorder="1" applyAlignment="1">
      <alignment horizontal="right" vertical="bottom" textRotation="0" wrapText="false" shrinkToFit="false"/>
    </xf>
    <xf xfId="0" fontId="3" numFmtId="0" fillId="2" borderId="1" applyFont="1" applyNumberFormat="0" applyFill="1" applyBorder="1" applyAlignment="1">
      <alignment horizontal="left" vertical="bottom" textRotation="0" wrapText="true" shrinkToFit="false"/>
    </xf>
    <xf xfId="0" fontId="3" numFmtId="0" fillId="3" borderId="1" applyFont="1" applyNumberFormat="0" applyFill="1" applyBorder="1" applyAlignment="1">
      <alignment horizontal="left" vertical="bottom" textRotation="0" wrapText="true" shrinkToFit="false"/>
    </xf>
    <xf xfId="0" fontId="4" numFmtId="0" fillId="0" borderId="0" applyFont="1" applyNumberFormat="0" applyFill="0" applyBorder="0" applyAlignment="1">
      <alignment horizontal="general" vertical="center" textRotation="0" wrapText="false" shrinkToFit="false"/>
    </xf>
    <xf xfId="0" fontId="3" numFmtId="0" fillId="2" borderId="1" applyFont="1" applyNumberFormat="0" applyFill="1" applyBorder="1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10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30" customWidth="true" style="0"/>
    <col min="2" max="2" width="9" customWidth="true" style="0"/>
    <col min="3" max="3" width="9" customWidth="true" style="0"/>
    <col min="4" max="4" width="9" customWidth="true" style="0"/>
    <col min="5" max="5" width="9" customWidth="true" style="0"/>
    <col min="6" max="6" width="9" customWidth="true" style="0"/>
    <col min="7" max="7" width="9" customWidth="true" style="0"/>
    <col min="8" max="8" width="9" customWidth="true" style="0"/>
    <col min="9" max="9" width="9" customWidth="true" style="0"/>
    <col min="10" max="10" width="9" customWidth="true" style="0"/>
    <col min="11" max="11" width="9" customWidth="true" style="0"/>
    <col min="12" max="12" width="9" customWidth="true" style="0"/>
    <col min="13" max="13" width="9" customWidth="true" style="0"/>
    <col min="14" max="14" width="12" customWidth="true" style="0"/>
    <col min="15" max="15" width="12" customWidth="true" style="0"/>
    <col min="16" max="16" width="12" customWidth="true" style="0"/>
  </cols>
  <sheetData>
    <row r="1" spans="1:26" customHeight="1" ht="25">
      <c r="A1" s="1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3"/>
      <c r="B2" s="1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" t="s">
        <v>2</v>
      </c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7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5" t="s">
        <v>16</v>
      </c>
      <c r="O3" s="5" t="s">
        <v>17</v>
      </c>
      <c r="P3" s="5" t="s">
        <v>18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9"/>
      <c r="P4" s="8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0" t="s">
        <v>19</v>
      </c>
      <c r="B5" s="11">
        <v>1028.3427770391</v>
      </c>
      <c r="C5" s="11">
        <v>1016.3976797745</v>
      </c>
      <c r="D5" s="11">
        <v>1033.1539739047</v>
      </c>
      <c r="E5" s="11">
        <v>1127.2421059192</v>
      </c>
      <c r="F5" s="11">
        <v>1067.0220775159</v>
      </c>
      <c r="G5" s="11">
        <v>1039.0966998296</v>
      </c>
      <c r="H5" s="11">
        <v>1046.9083013869</v>
      </c>
      <c r="I5" s="11">
        <v>1160.1084733022</v>
      </c>
      <c r="J5" s="11">
        <v>1138.9564702687</v>
      </c>
      <c r="K5" s="11">
        <v>1099.4310078242</v>
      </c>
      <c r="L5" s="11">
        <v>1086.3827447156</v>
      </c>
      <c r="M5" s="11">
        <v>1187.9321805338</v>
      </c>
      <c r="N5" s="12">
        <f>(M5/I5)-1</f>
        <v>0.023983711757919</v>
      </c>
      <c r="O5" s="13">
        <f>(M5-I5)</f>
        <v>27.8237072316</v>
      </c>
      <c r="P5" s="12">
        <f>(SUM(J5:M5)/SUM(F5:I5))-1</f>
        <v>0.04626955237091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" t="s">
        <v>20</v>
      </c>
      <c r="B6" s="7">
        <v>493.03812378214</v>
      </c>
      <c r="C6" s="7">
        <v>959.72586113071</v>
      </c>
      <c r="D6" s="7">
        <v>1011.3309745599</v>
      </c>
      <c r="E6" s="7">
        <v>1112.5646111599</v>
      </c>
      <c r="F6" s="7">
        <v>516.07990956141</v>
      </c>
      <c r="G6" s="7">
        <v>981.48491366443</v>
      </c>
      <c r="H6" s="7">
        <v>1022.2800825065</v>
      </c>
      <c r="I6" s="7">
        <v>1146.0501464747</v>
      </c>
      <c r="J6" s="7">
        <v>546.84639758929</v>
      </c>
      <c r="K6" s="7">
        <v>1033.1264685819</v>
      </c>
      <c r="L6" s="7">
        <v>1058.6603531893</v>
      </c>
      <c r="M6" s="7">
        <v>1172.3824409649</v>
      </c>
      <c r="N6" s="8">
        <f>(M6/I6)-1</f>
        <v>0.022976563958566</v>
      </c>
      <c r="O6" s="9">
        <f>(M6-I6)</f>
        <v>26.3322944902</v>
      </c>
      <c r="P6" s="8">
        <f>(SUM(J6:M6)/SUM(F6:I6))-1</f>
        <v>0.039586678301383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" t="s">
        <v>21</v>
      </c>
      <c r="B7" s="7">
        <v>535.30465325697</v>
      </c>
      <c r="C7" s="7">
        <v>56.671818643811</v>
      </c>
      <c r="D7" s="7">
        <v>21.822999344838</v>
      </c>
      <c r="E7" s="7">
        <v>14.677494759271</v>
      </c>
      <c r="F7" s="7">
        <v>550.94216795452</v>
      </c>
      <c r="G7" s="7">
        <v>57.611786165197</v>
      </c>
      <c r="H7" s="7">
        <v>24.628218880368</v>
      </c>
      <c r="I7" s="7">
        <v>14.058326827515</v>
      </c>
      <c r="J7" s="7">
        <v>592.11007267938</v>
      </c>
      <c r="K7" s="7">
        <v>66.304539242253</v>
      </c>
      <c r="L7" s="7">
        <v>27.722391526333</v>
      </c>
      <c r="M7" s="7">
        <v>15.549739568905</v>
      </c>
      <c r="N7" s="8">
        <f>(M7/I7)-1</f>
        <v>0.10608749957861</v>
      </c>
      <c r="O7" s="9">
        <f>(M7-I7)</f>
        <v>1.49141274139</v>
      </c>
      <c r="P7" s="8">
        <f>(SUM(J7:M7)/SUM(F7:I7))-1</f>
        <v>0.084120575278855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customHeight="1" ht="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" t="s">
        <v>22</v>
      </c>
      <c r="B9" s="7">
        <v>986.90355970685</v>
      </c>
      <c r="C9" s="7">
        <v>985.53181537493</v>
      </c>
      <c r="D9" s="7">
        <v>1009.6365874853</v>
      </c>
      <c r="E9" s="7">
        <v>1124.6330060436</v>
      </c>
      <c r="F9" s="7">
        <v>1033.16109895</v>
      </c>
      <c r="G9" s="7">
        <v>1015.440575748</v>
      </c>
      <c r="H9" s="7">
        <v>1019.1714657421</v>
      </c>
      <c r="I9" s="7">
        <v>1113.6393684847</v>
      </c>
      <c r="J9" s="7">
        <v>1090.7105441687</v>
      </c>
      <c r="K9" s="7">
        <v>1045.5045413967</v>
      </c>
      <c r="L9" s="7">
        <v>1052.4488706442</v>
      </c>
      <c r="M9" s="7">
        <v>1171.8524030638</v>
      </c>
      <c r="N9" s="8">
        <f>(M9/I9)-1</f>
        <v>0.052272787965739</v>
      </c>
      <c r="O9" s="9">
        <f>(M9-I9)</f>
        <v>58.2130345791</v>
      </c>
      <c r="P9" s="8">
        <f>(SUM(J9:M9)/SUM(F9:I9))-1</f>
        <v>0.042833336812936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" t="s">
        <v>23</v>
      </c>
      <c r="B10" s="7">
        <v>1042.0130202846</v>
      </c>
      <c r="C10" s="7">
        <v>1044.3027090362</v>
      </c>
      <c r="D10" s="7">
        <v>1054.043674797</v>
      </c>
      <c r="E10" s="7">
        <v>1148.9782413632</v>
      </c>
      <c r="F10" s="7">
        <v>1085.3439544732</v>
      </c>
      <c r="G10" s="7">
        <v>1042.0749526554</v>
      </c>
      <c r="H10" s="7">
        <v>1097.0820769855</v>
      </c>
      <c r="I10" s="7">
        <v>1215.6162993044</v>
      </c>
      <c r="J10" s="7">
        <v>1182.5813195571</v>
      </c>
      <c r="K10" s="7">
        <v>1156.1452729888</v>
      </c>
      <c r="L10" s="7">
        <v>1111.5538101182</v>
      </c>
      <c r="M10" s="7">
        <v>1234.9538103568</v>
      </c>
      <c r="N10" s="8">
        <f>(M10/I10)-1</f>
        <v>0.015907577961455</v>
      </c>
      <c r="O10" s="9">
        <f>(M10-I10)</f>
        <v>19.3375110524</v>
      </c>
      <c r="P10" s="8">
        <f>(SUM(J10:M10)/SUM(F10:I10))-1</f>
        <v>0.055205057424447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" t="s">
        <v>24</v>
      </c>
      <c r="B11" s="7">
        <v>917.47402411306</v>
      </c>
      <c r="C11" s="7">
        <v>864.63355515361</v>
      </c>
      <c r="D11" s="7">
        <v>914.87522246041</v>
      </c>
      <c r="E11" s="7">
        <v>932.65372655941</v>
      </c>
      <c r="F11" s="7">
        <v>946.28981257108</v>
      </c>
      <c r="G11" s="7">
        <v>888.45905471869</v>
      </c>
      <c r="H11" s="7">
        <v>890.76733362267</v>
      </c>
      <c r="I11" s="7">
        <v>992.21359969496</v>
      </c>
      <c r="J11" s="7">
        <v>1020.814770114</v>
      </c>
      <c r="K11" s="7">
        <v>904.88195652057</v>
      </c>
      <c r="L11" s="7">
        <v>939.49572171262</v>
      </c>
      <c r="M11" s="7">
        <v>990.08245721168</v>
      </c>
      <c r="N11" s="8">
        <f>(M11/I11)-1</f>
        <v>-0.0021478666326838</v>
      </c>
      <c r="O11" s="9">
        <f>(M11-I11)</f>
        <v>-2.13114248328</v>
      </c>
      <c r="P11" s="8">
        <f>(SUM(J11:M11)/SUM(F11:I11))-1</f>
        <v>0.036997068729685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" t="s">
        <v>25</v>
      </c>
      <c r="B12" s="7">
        <v>819.38567026194</v>
      </c>
      <c r="C12" s="7">
        <v>806.74827990308</v>
      </c>
      <c r="D12" s="7">
        <v>801.42718004241</v>
      </c>
      <c r="E12" s="7">
        <v>889.71089129675</v>
      </c>
      <c r="F12" s="7">
        <v>797.80245503291</v>
      </c>
      <c r="G12" s="7">
        <v>802.6671185143</v>
      </c>
      <c r="H12" s="7">
        <v>815.46541236291</v>
      </c>
      <c r="I12" s="7">
        <v>880.63595355042</v>
      </c>
      <c r="J12" s="7">
        <v>924.09260938393</v>
      </c>
      <c r="K12" s="7">
        <v>860.31537177302</v>
      </c>
      <c r="L12" s="7">
        <v>864.5973979337</v>
      </c>
      <c r="M12" s="7">
        <v>927.38231723631</v>
      </c>
      <c r="N12" s="8">
        <f>(M12/I12)-1</f>
        <v>0.053082506451644</v>
      </c>
      <c r="O12" s="9">
        <f>(M12-I12)</f>
        <v>46.74636368589</v>
      </c>
      <c r="P12" s="8">
        <f>(SUM(J12:M12)/SUM(F12:I12))-1</f>
        <v>0.084881157422388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" t="s">
        <v>26</v>
      </c>
      <c r="B13" s="7">
        <v>933.9643434884</v>
      </c>
      <c r="C13" s="7">
        <v>906.23386380924</v>
      </c>
      <c r="D13" s="7">
        <v>893.92598183039</v>
      </c>
      <c r="E13" s="7">
        <v>975.15994328091</v>
      </c>
      <c r="F13" s="7">
        <v>931.03968379639</v>
      </c>
      <c r="G13" s="7">
        <v>926.62333557763</v>
      </c>
      <c r="H13" s="7">
        <v>910.38637065288</v>
      </c>
      <c r="I13" s="7">
        <v>996.15032316194</v>
      </c>
      <c r="J13" s="7">
        <v>992.73898346187</v>
      </c>
      <c r="K13" s="7">
        <v>912.85852186448</v>
      </c>
      <c r="L13" s="7">
        <v>957.31895840909</v>
      </c>
      <c r="M13" s="7">
        <v>1016.1621964779</v>
      </c>
      <c r="N13" s="8">
        <f>(M13/I13)-1</f>
        <v>0.020089210283483</v>
      </c>
      <c r="O13" s="9">
        <f>(M13-I13)</f>
        <v>20.01187331596</v>
      </c>
      <c r="P13" s="8">
        <f>(SUM(J13:M13)/SUM(F13:I13))-1</f>
        <v>0.030518823595356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" t="s">
        <v>27</v>
      </c>
      <c r="B14" s="7">
        <v>875.49438304315</v>
      </c>
      <c r="C14" s="7">
        <v>874.35024646292</v>
      </c>
      <c r="D14" s="7">
        <v>858.56051259819</v>
      </c>
      <c r="E14" s="7">
        <v>896.84357051976</v>
      </c>
      <c r="F14" s="7">
        <v>906.68196042886</v>
      </c>
      <c r="G14" s="7">
        <v>857.83460624903</v>
      </c>
      <c r="H14" s="7">
        <v>850.54993638416</v>
      </c>
      <c r="I14" s="7">
        <v>927.53625124389</v>
      </c>
      <c r="J14" s="7">
        <v>921.62711735017</v>
      </c>
      <c r="K14" s="7">
        <v>870.43315423862</v>
      </c>
      <c r="L14" s="7">
        <v>865.92400498686</v>
      </c>
      <c r="M14" s="7">
        <v>912.15235305478</v>
      </c>
      <c r="N14" s="8">
        <f>(M14/I14)-1</f>
        <v>-0.016585764888951</v>
      </c>
      <c r="O14" s="9">
        <f>(M14-I14)</f>
        <v>-15.38389818911</v>
      </c>
      <c r="P14" s="8">
        <f>(SUM(J14:M14)/SUM(F14:I14))-1</f>
        <v>0.0077722164278857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" t="s">
        <v>28</v>
      </c>
      <c r="B15" s="7">
        <v>887.5309933551</v>
      </c>
      <c r="C15" s="7">
        <v>869.10112095097</v>
      </c>
      <c r="D15" s="7">
        <v>872.79392489901</v>
      </c>
      <c r="E15" s="7">
        <v>899.94095529168</v>
      </c>
      <c r="F15" s="7">
        <v>901.86648114068</v>
      </c>
      <c r="G15" s="7">
        <v>903.9925419083</v>
      </c>
      <c r="H15" s="7">
        <v>879.55194109511</v>
      </c>
      <c r="I15" s="7">
        <v>980.55111984018</v>
      </c>
      <c r="J15" s="7">
        <v>955.56651636776</v>
      </c>
      <c r="K15" s="7">
        <v>885.18265388399</v>
      </c>
      <c r="L15" s="7">
        <v>931.02005975207</v>
      </c>
      <c r="M15" s="7">
        <v>954.93900444708</v>
      </c>
      <c r="N15" s="8">
        <f>(M15/I15)-1</f>
        <v>-0.026120122525865</v>
      </c>
      <c r="O15" s="9">
        <f>(M15-I15)</f>
        <v>-25.6121153931</v>
      </c>
      <c r="P15" s="8">
        <f>(SUM(J15:M15)/SUM(F15:I15))-1</f>
        <v>0.016570316079377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" t="s">
        <v>29</v>
      </c>
      <c r="B16" s="7">
        <v>913.96437766783</v>
      </c>
      <c r="C16" s="7">
        <v>887.5565438929</v>
      </c>
      <c r="D16" s="7">
        <v>885.74243374133</v>
      </c>
      <c r="E16" s="7">
        <v>985.94128751163</v>
      </c>
      <c r="F16" s="7">
        <v>894.23166241946</v>
      </c>
      <c r="G16" s="7">
        <v>941.65250204773</v>
      </c>
      <c r="H16" s="7">
        <v>939.11436124984</v>
      </c>
      <c r="I16" s="7">
        <v>1017.859322474</v>
      </c>
      <c r="J16" s="7">
        <v>980.90724061723</v>
      </c>
      <c r="K16" s="7">
        <v>958.74647946433</v>
      </c>
      <c r="L16" s="7">
        <v>969.7566846868</v>
      </c>
      <c r="M16" s="7">
        <v>1098.1193298067</v>
      </c>
      <c r="N16" s="8">
        <f>(M16/I16)-1</f>
        <v>0.078851768177179</v>
      </c>
      <c r="O16" s="9">
        <f>(M16-I16)</f>
        <v>80.2600073327</v>
      </c>
      <c r="P16" s="8">
        <f>(SUM(J16:M16)/SUM(F16:I16))-1</f>
        <v>0.056598980235027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" t="s">
        <v>30</v>
      </c>
      <c r="B17" s="7">
        <v>854.09196930102</v>
      </c>
      <c r="C17" s="7">
        <v>857.06990532105</v>
      </c>
      <c r="D17" s="7">
        <v>864.81946760818</v>
      </c>
      <c r="E17" s="7">
        <v>922.77810428725</v>
      </c>
      <c r="F17" s="7">
        <v>881.42693214736</v>
      </c>
      <c r="G17" s="7">
        <v>900.41917835753</v>
      </c>
      <c r="H17" s="7">
        <v>881.82840152562</v>
      </c>
      <c r="I17" s="7">
        <v>964.09663868714</v>
      </c>
      <c r="J17" s="7">
        <v>943.26779570688</v>
      </c>
      <c r="K17" s="7">
        <v>894.80905555625</v>
      </c>
      <c r="L17" s="7">
        <v>909.94045994734</v>
      </c>
      <c r="M17" s="7">
        <v>945.26578943042</v>
      </c>
      <c r="N17" s="8">
        <f>(M17/I17)-1</f>
        <v>-0.019532117944486</v>
      </c>
      <c r="O17" s="9">
        <f>(M17-I17)</f>
        <v>-18.83084925672</v>
      </c>
      <c r="P17" s="8">
        <f>(SUM(J17:M17)/SUM(F17:I17))-1</f>
        <v>0.018058457163231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" t="s">
        <v>31</v>
      </c>
      <c r="B18" s="7">
        <v>969.89912411957</v>
      </c>
      <c r="C18" s="7">
        <v>948.82328309122</v>
      </c>
      <c r="D18" s="7">
        <v>944.83270084203</v>
      </c>
      <c r="E18" s="7">
        <v>1020.0541664427</v>
      </c>
      <c r="F18" s="7">
        <v>1024.9922470442</v>
      </c>
      <c r="G18" s="7">
        <v>978.70699836834</v>
      </c>
      <c r="H18" s="7">
        <v>984.24974823663</v>
      </c>
      <c r="I18" s="7">
        <v>1091.8886820772</v>
      </c>
      <c r="J18" s="7">
        <v>1094.6269847125</v>
      </c>
      <c r="K18" s="7">
        <v>1020.1093558295</v>
      </c>
      <c r="L18" s="7">
        <v>1015.2283682485</v>
      </c>
      <c r="M18" s="7">
        <v>1082.1750445885</v>
      </c>
      <c r="N18" s="8">
        <f>(M18/I18)-1</f>
        <v>-0.0088961792975277</v>
      </c>
      <c r="O18" s="9">
        <f>(M18-I18)</f>
        <v>-9.7136374887</v>
      </c>
      <c r="P18" s="8">
        <f>(SUM(J18:M18)/SUM(F18:I18))-1</f>
        <v>0.032428269987255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" t="s">
        <v>32</v>
      </c>
      <c r="B19" s="7">
        <v>1016.8557975648</v>
      </c>
      <c r="C19" s="7">
        <v>1014.5239356353</v>
      </c>
      <c r="D19" s="7">
        <v>1046.2561546689</v>
      </c>
      <c r="E19" s="7">
        <v>1123.793933256</v>
      </c>
      <c r="F19" s="7">
        <v>1062.9484801899</v>
      </c>
      <c r="G19" s="7">
        <v>1061.1627093827</v>
      </c>
      <c r="H19" s="7">
        <v>1057.272203697</v>
      </c>
      <c r="I19" s="7">
        <v>1161.6882660454</v>
      </c>
      <c r="J19" s="7">
        <v>1166.6027297635</v>
      </c>
      <c r="K19" s="7">
        <v>1090.8258469393</v>
      </c>
      <c r="L19" s="7">
        <v>1102.953638246</v>
      </c>
      <c r="M19" s="7">
        <v>1183.9539990359</v>
      </c>
      <c r="N19" s="8">
        <f>(M19/I19)-1</f>
        <v>0.019166702153493</v>
      </c>
      <c r="O19" s="9">
        <f>(M19-I19)</f>
        <v>22.2657329905</v>
      </c>
      <c r="P19" s="8">
        <f>(SUM(J19:M19)/SUM(F19:I19))-1</f>
        <v>0.046341522880017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" t="s">
        <v>33</v>
      </c>
      <c r="B20" s="7">
        <v>1303.2698022371</v>
      </c>
      <c r="C20" s="7">
        <v>1289.4752465646</v>
      </c>
      <c r="D20" s="7">
        <v>1306.6653910917</v>
      </c>
      <c r="E20" s="7">
        <v>1388.4462388137</v>
      </c>
      <c r="F20" s="7">
        <v>1306.0739833681</v>
      </c>
      <c r="G20" s="7">
        <v>1260.9979550049</v>
      </c>
      <c r="H20" s="7">
        <v>1291.0732322554</v>
      </c>
      <c r="I20" s="7">
        <v>1456.1702680313</v>
      </c>
      <c r="J20" s="7">
        <v>1403.0636749553</v>
      </c>
      <c r="K20" s="7">
        <v>1359.3565391167</v>
      </c>
      <c r="L20" s="7">
        <v>1331.7154068138</v>
      </c>
      <c r="M20" s="7">
        <v>1424.0207690429</v>
      </c>
      <c r="N20" s="8">
        <f>(M20/I20)-1</f>
        <v>-0.022078117988129</v>
      </c>
      <c r="O20" s="9">
        <f>(M20-I20)</f>
        <v>-32.1494989884</v>
      </c>
      <c r="P20" s="8">
        <f>(SUM(J20:M20)/SUM(F20:I20))-1</f>
        <v>0.03835695370774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" t="s">
        <v>34</v>
      </c>
      <c r="B21" s="7">
        <v>1160.8101303688</v>
      </c>
      <c r="C21" s="7">
        <v>1131.9526586387</v>
      </c>
      <c r="D21" s="7">
        <v>1175.5137312957</v>
      </c>
      <c r="E21" s="7">
        <v>1255.3506465974</v>
      </c>
      <c r="F21" s="7">
        <v>1240.3117968003</v>
      </c>
      <c r="G21" s="7">
        <v>1167.4188660756</v>
      </c>
      <c r="H21" s="7">
        <v>1185.0854401824</v>
      </c>
      <c r="I21" s="7">
        <v>1328.937113226</v>
      </c>
      <c r="J21" s="7">
        <v>1297.9720486673</v>
      </c>
      <c r="K21" s="7">
        <v>1231.2651718506</v>
      </c>
      <c r="L21" s="7">
        <v>1221.3527068302</v>
      </c>
      <c r="M21" s="7">
        <v>1329.0340534811</v>
      </c>
      <c r="N21" s="8">
        <f>(M21/I21)-1</f>
        <v>7.294570535743E-5</v>
      </c>
      <c r="O21" s="9">
        <f>(M21-I21)</f>
        <v>0.09694025509998</v>
      </c>
      <c r="P21" s="8">
        <f>(SUM(J21:M21)/SUM(F21:I21))-1</f>
        <v>0.032076123610295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" t="s">
        <v>35</v>
      </c>
      <c r="B22" s="7">
        <v>1000.6425491603</v>
      </c>
      <c r="C22" s="7">
        <v>1013.4202741937</v>
      </c>
      <c r="D22" s="7">
        <v>1042.5774119942</v>
      </c>
      <c r="E22" s="7">
        <v>1117.0042440767</v>
      </c>
      <c r="F22" s="7">
        <v>1000.5829874009</v>
      </c>
      <c r="G22" s="7">
        <v>1031.6941832005</v>
      </c>
      <c r="H22" s="7">
        <v>1008.3126788726</v>
      </c>
      <c r="I22" s="7">
        <v>1140.6724710964</v>
      </c>
      <c r="J22" s="7">
        <v>1111.5477847402</v>
      </c>
      <c r="K22" s="7">
        <v>1058.9495477691</v>
      </c>
      <c r="L22" s="7">
        <v>1040.1305609761</v>
      </c>
      <c r="M22" s="7">
        <v>1162.1356490969</v>
      </c>
      <c r="N22" s="8">
        <f>(M22/I22)-1</f>
        <v>0.01881624966356</v>
      </c>
      <c r="O22" s="9">
        <f>(M22-I22)</f>
        <v>21.4631780005</v>
      </c>
      <c r="P22" s="8">
        <f>(SUM(J22:M22)/SUM(F22:I22))-1</f>
        <v>0.045799858351335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" t="s">
        <v>36</v>
      </c>
      <c r="B23" s="7">
        <v>891.83195285373</v>
      </c>
      <c r="C23" s="7">
        <v>839.3007995787</v>
      </c>
      <c r="D23" s="7">
        <v>900.61846772853</v>
      </c>
      <c r="E23" s="7">
        <v>939.02211989091</v>
      </c>
      <c r="F23" s="7">
        <v>914.90153530582</v>
      </c>
      <c r="G23" s="7">
        <v>929.4215305752</v>
      </c>
      <c r="H23" s="7">
        <v>932.61175381033</v>
      </c>
      <c r="I23" s="7">
        <v>964.44025255286</v>
      </c>
      <c r="J23" s="7">
        <v>1000.5067967675</v>
      </c>
      <c r="K23" s="7">
        <v>981.30921463997</v>
      </c>
      <c r="L23" s="7">
        <v>945.41933952964</v>
      </c>
      <c r="M23" s="7">
        <v>1026.430913836</v>
      </c>
      <c r="N23" s="8">
        <f>(M23/I23)-1</f>
        <v>0.064276310656934</v>
      </c>
      <c r="O23" s="9">
        <f>(M23-I23)</f>
        <v>61.99066128314</v>
      </c>
      <c r="P23" s="8">
        <f>(SUM(J23:M23)/SUM(F23:I23))-1</f>
        <v>0.056741489005955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6" t="s">
        <v>37</v>
      </c>
      <c r="B24" s="7">
        <v>713.1502308922</v>
      </c>
      <c r="C24" s="7">
        <v>733.74410609791</v>
      </c>
      <c r="D24" s="7">
        <v>728.89775178334</v>
      </c>
      <c r="E24" s="7">
        <v>761.94968077388</v>
      </c>
      <c r="F24" s="7">
        <v>766.02440454793</v>
      </c>
      <c r="G24" s="7">
        <v>780.06137860969</v>
      </c>
      <c r="H24" s="7">
        <v>762.51243646479</v>
      </c>
      <c r="I24" s="7">
        <v>776.59183507408</v>
      </c>
      <c r="J24" s="7">
        <v>818.11821985759</v>
      </c>
      <c r="K24" s="7">
        <v>799.32281578947</v>
      </c>
      <c r="L24" s="7">
        <v>762.98002381519</v>
      </c>
      <c r="M24" s="7">
        <v>846.68273121186</v>
      </c>
      <c r="N24" s="8">
        <f>(M24/I24)-1</f>
        <v>0.090254485010255</v>
      </c>
      <c r="O24" s="9">
        <f>(M24-I24)</f>
        <v>70.09089613778</v>
      </c>
      <c r="P24" s="8">
        <f>(SUM(J24:M24)/SUM(F24:I24))-1</f>
        <v>0.045998377235007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" t="s">
        <v>38</v>
      </c>
      <c r="B25" s="7">
        <v>909.48565957896</v>
      </c>
      <c r="C25" s="7">
        <v>873.95450231593</v>
      </c>
      <c r="D25" s="7">
        <v>919.67158207594</v>
      </c>
      <c r="E25" s="7">
        <v>982.934627191</v>
      </c>
      <c r="F25" s="7">
        <v>944.54152114749</v>
      </c>
      <c r="G25" s="7">
        <v>950.53984691614</v>
      </c>
      <c r="H25" s="7">
        <v>932.64158175635</v>
      </c>
      <c r="I25" s="7">
        <v>994.18706055069</v>
      </c>
      <c r="J25" s="7">
        <v>997.35589515877</v>
      </c>
      <c r="K25" s="7">
        <v>956.16574691552</v>
      </c>
      <c r="L25" s="7">
        <v>957.30459075844</v>
      </c>
      <c r="M25" s="7">
        <v>1026.5637369316</v>
      </c>
      <c r="N25" s="8">
        <f>(M25/I25)-1</f>
        <v>0.032565980453393</v>
      </c>
      <c r="O25" s="9">
        <f>(M25-I25)</f>
        <v>32.37667638091</v>
      </c>
      <c r="P25" s="8">
        <f>(SUM(J25:M25)/SUM(F25:I25))-1</f>
        <v>0.030215248156107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" t="s">
        <v>39</v>
      </c>
      <c r="B26" s="7">
        <v>860.554037323</v>
      </c>
      <c r="C26" s="7">
        <v>921.17891894021</v>
      </c>
      <c r="D26" s="7">
        <v>938.62404355642</v>
      </c>
      <c r="E26" s="7">
        <v>981.74658528238</v>
      </c>
      <c r="F26" s="7">
        <v>912.91340451401</v>
      </c>
      <c r="G26" s="7">
        <v>926.20642198909</v>
      </c>
      <c r="H26" s="7">
        <v>931.78862650131</v>
      </c>
      <c r="I26" s="7">
        <v>1047.1860939731</v>
      </c>
      <c r="J26" s="7">
        <v>982.76412852419</v>
      </c>
      <c r="K26" s="7">
        <v>980.65645836601</v>
      </c>
      <c r="L26" s="7">
        <v>945.97660473019</v>
      </c>
      <c r="M26" s="7">
        <v>1085.0586968933</v>
      </c>
      <c r="N26" s="8">
        <f>(M26/I26)-1</f>
        <v>0.036166067462287</v>
      </c>
      <c r="O26" s="9">
        <f>(M26-I26)</f>
        <v>37.8726029202</v>
      </c>
      <c r="P26" s="8">
        <f>(SUM(J26:M26)/SUM(F26:I26))-1</f>
        <v>0.046190930938521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" t="s">
        <v>40</v>
      </c>
      <c r="B27" s="7">
        <v>942.4406470334</v>
      </c>
      <c r="C27" s="7">
        <v>944.34796307317</v>
      </c>
      <c r="D27" s="7">
        <v>963.74956891324</v>
      </c>
      <c r="E27" s="7">
        <v>1042.9292940176</v>
      </c>
      <c r="F27" s="7">
        <v>974.48247760613</v>
      </c>
      <c r="G27" s="7">
        <v>956.95924539873</v>
      </c>
      <c r="H27" s="7">
        <v>979.89880371051</v>
      </c>
      <c r="I27" s="7">
        <v>1076.9723813237</v>
      </c>
      <c r="J27" s="7">
        <v>1057.8049384973</v>
      </c>
      <c r="K27" s="7">
        <v>1030.8336949714</v>
      </c>
      <c r="L27" s="7">
        <v>1024.6941908826</v>
      </c>
      <c r="M27" s="7">
        <v>1121.3826138723</v>
      </c>
      <c r="N27" s="8">
        <f>(M27/I27)-1</f>
        <v>0.041236185178691</v>
      </c>
      <c r="O27" s="9">
        <f>(M27-I27)</f>
        <v>44.4102325486</v>
      </c>
      <c r="P27" s="8">
        <f>(SUM(J27:M27)/SUM(F27:I27))-1</f>
        <v>0.061781143021117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6" t="s">
        <v>41</v>
      </c>
      <c r="B28" s="7">
        <v>924.82091874578</v>
      </c>
      <c r="C28" s="7">
        <v>889.37849994724</v>
      </c>
      <c r="D28" s="7">
        <v>926.23148230576</v>
      </c>
      <c r="E28" s="7">
        <v>1030.1858621561</v>
      </c>
      <c r="F28" s="7">
        <v>935.5304144703</v>
      </c>
      <c r="G28" s="7">
        <v>919.03280732109</v>
      </c>
      <c r="H28" s="7">
        <v>936.54274507695</v>
      </c>
      <c r="I28" s="7">
        <v>1035.8124273923</v>
      </c>
      <c r="J28" s="7">
        <v>1017.7256464938</v>
      </c>
      <c r="K28" s="7">
        <v>964.9286154999</v>
      </c>
      <c r="L28" s="7">
        <v>984.71998469214</v>
      </c>
      <c r="M28" s="7">
        <v>1052.1476375456</v>
      </c>
      <c r="N28" s="8">
        <f>(M28/I28)-1</f>
        <v>0.015770432678071</v>
      </c>
      <c r="O28" s="9">
        <f>(M28-I28)</f>
        <v>16.3352101533</v>
      </c>
      <c r="P28" s="8">
        <f>(SUM(J28:M28)/SUM(F28:I28))-1</f>
        <v>0.05032861172573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" t="s">
        <v>42</v>
      </c>
      <c r="B29" s="7">
        <v>1182.1699291847</v>
      </c>
      <c r="C29" s="7">
        <v>1226.352353265</v>
      </c>
      <c r="D29" s="7">
        <v>1235.6684319903</v>
      </c>
      <c r="E29" s="7">
        <v>1347.6767596165</v>
      </c>
      <c r="F29" s="7">
        <v>1284.669832681</v>
      </c>
      <c r="G29" s="7">
        <v>1272.7375026951</v>
      </c>
      <c r="H29" s="7">
        <v>1250.9328711931</v>
      </c>
      <c r="I29" s="7">
        <v>1374.306810761</v>
      </c>
      <c r="J29" s="7">
        <v>1388.1078098249</v>
      </c>
      <c r="K29" s="7">
        <v>1404.7313713486</v>
      </c>
      <c r="L29" s="7">
        <v>1312.1063027163</v>
      </c>
      <c r="M29" s="7">
        <v>1461.7550025691</v>
      </c>
      <c r="N29" s="8">
        <f>(M29/I29)-1</f>
        <v>0.063630763613605</v>
      </c>
      <c r="O29" s="9">
        <f>(M29-I29)</f>
        <v>87.4481918081</v>
      </c>
      <c r="P29" s="8">
        <f>(SUM(J29:M29)/SUM(F29:I29))-1</f>
        <v>0.07410372881743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" t="s">
        <v>43</v>
      </c>
      <c r="B30" s="7">
        <v>1151.8685089566</v>
      </c>
      <c r="C30" s="7">
        <v>1127.7834858325</v>
      </c>
      <c r="D30" s="7">
        <v>1129.7858146023</v>
      </c>
      <c r="E30" s="7">
        <v>1227.2052950555</v>
      </c>
      <c r="F30" s="7">
        <v>1152.2010323329</v>
      </c>
      <c r="G30" s="7">
        <v>1146.791274619</v>
      </c>
      <c r="H30" s="7">
        <v>1120.7119974566</v>
      </c>
      <c r="I30" s="7">
        <v>1288.0083767856</v>
      </c>
      <c r="J30" s="7">
        <v>1204.1145202421</v>
      </c>
      <c r="K30" s="7">
        <v>1229.2357046784</v>
      </c>
      <c r="L30" s="7">
        <v>1188.6917546623</v>
      </c>
      <c r="M30" s="7">
        <v>1310.9682979484</v>
      </c>
      <c r="N30" s="8">
        <f>(M30/I30)-1</f>
        <v>0.017825909812869</v>
      </c>
      <c r="O30" s="9">
        <f>(M30-I30)</f>
        <v>22.9599211628</v>
      </c>
      <c r="P30" s="8">
        <f>(SUM(J30:M30)/SUM(F30:I30))-1</f>
        <v>0.047857125443763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" t="s">
        <v>44</v>
      </c>
      <c r="B31" s="7">
        <v>967.72750547112</v>
      </c>
      <c r="C31" s="7">
        <v>962.46774795063</v>
      </c>
      <c r="D31" s="7">
        <v>981.08435960432</v>
      </c>
      <c r="E31" s="7">
        <v>1074.5118870757</v>
      </c>
      <c r="F31" s="7">
        <v>1043.2421895458</v>
      </c>
      <c r="G31" s="7">
        <v>975.677020164</v>
      </c>
      <c r="H31" s="7">
        <v>975.97584688215</v>
      </c>
      <c r="I31" s="7">
        <v>1088.6167116955</v>
      </c>
      <c r="J31" s="7">
        <v>1121.2695830741</v>
      </c>
      <c r="K31" s="7">
        <v>1038.1408744666</v>
      </c>
      <c r="L31" s="7">
        <v>1002.0885955035</v>
      </c>
      <c r="M31" s="7">
        <v>1090.823956471</v>
      </c>
      <c r="N31" s="8">
        <f>(M31/I31)-1</f>
        <v>0.0020275683367585</v>
      </c>
      <c r="O31" s="9">
        <f>(M31-I31)</f>
        <v>2.2072447754999</v>
      </c>
      <c r="P31" s="8">
        <f>(SUM(J31:M31)/SUM(F31:I31))-1</f>
        <v>0.041339721986046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6" t="s">
        <v>45</v>
      </c>
      <c r="B32" s="7">
        <v>1196.5167717631</v>
      </c>
      <c r="C32" s="7">
        <v>1116.3799907289</v>
      </c>
      <c r="D32" s="7">
        <v>1164.9419269966</v>
      </c>
      <c r="E32" s="7">
        <v>1352.559482271</v>
      </c>
      <c r="F32" s="7">
        <v>1211.5289555766</v>
      </c>
      <c r="G32" s="7">
        <v>1076.7335337682</v>
      </c>
      <c r="H32" s="7">
        <v>1197.2132426955</v>
      </c>
      <c r="I32" s="7">
        <v>1304.047160449</v>
      </c>
      <c r="J32" s="7">
        <v>1267.1195268113</v>
      </c>
      <c r="K32" s="7">
        <v>1216.7762703481</v>
      </c>
      <c r="L32" s="7">
        <v>1215.1253133501</v>
      </c>
      <c r="M32" s="7">
        <v>1267.7572582028</v>
      </c>
      <c r="N32" s="8">
        <f>(M32/I32)-1</f>
        <v>-0.027828673185182</v>
      </c>
      <c r="O32" s="9">
        <f>(M32-I32)</f>
        <v>-36.2899022462</v>
      </c>
      <c r="P32" s="8">
        <f>(SUM(J32:M32)/SUM(F32:I32))-1</f>
        <v>0.037009004905471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6" t="s">
        <v>46</v>
      </c>
      <c r="B33" s="7">
        <v>1285.2743541351</v>
      </c>
      <c r="C33" s="7">
        <v>1254.9249789733</v>
      </c>
      <c r="D33" s="7">
        <v>1210.8944909774</v>
      </c>
      <c r="E33" s="7">
        <v>1390.4770680099</v>
      </c>
      <c r="F33" s="7">
        <v>1333.6636985945</v>
      </c>
      <c r="G33" s="7">
        <v>1268.9393974189</v>
      </c>
      <c r="H33" s="7">
        <v>1253.855246631</v>
      </c>
      <c r="I33" s="7">
        <v>1429.1485906101</v>
      </c>
      <c r="J33" s="7">
        <v>1392.5849655795</v>
      </c>
      <c r="K33" s="7">
        <v>1369.1561009326</v>
      </c>
      <c r="L33" s="7">
        <v>1342.7576799021</v>
      </c>
      <c r="M33" s="7">
        <v>1467.1810903725</v>
      </c>
      <c r="N33" s="8">
        <f>(M33/I33)-1</f>
        <v>0.026611998229074</v>
      </c>
      <c r="O33" s="9">
        <f>(M33-I33)</f>
        <v>38.0324997624</v>
      </c>
      <c r="P33" s="8">
        <f>(SUM(J33:M33)/SUM(F33:I33))-1</f>
        <v>0.054122999902314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6" t="s">
        <v>47</v>
      </c>
      <c r="B34" s="7">
        <v>1136.5980256547</v>
      </c>
      <c r="C34" s="7">
        <v>1063.2871451135</v>
      </c>
      <c r="D34" s="7">
        <v>1050.9485324066</v>
      </c>
      <c r="E34" s="7">
        <v>1182.1989986401</v>
      </c>
      <c r="F34" s="7">
        <v>1199.8015502031</v>
      </c>
      <c r="G34" s="7">
        <v>1106.9901082876</v>
      </c>
      <c r="H34" s="7">
        <v>1127.9345009177</v>
      </c>
      <c r="I34" s="7">
        <v>1227.4912627634</v>
      </c>
      <c r="J34" s="7">
        <v>1250.02365454</v>
      </c>
      <c r="K34" s="7">
        <v>1128.1914883209</v>
      </c>
      <c r="L34" s="7">
        <v>1167.9342094189</v>
      </c>
      <c r="M34" s="7">
        <v>1287.9211012204</v>
      </c>
      <c r="N34" s="8">
        <f>(M34/I34)-1</f>
        <v>0.049230361380298</v>
      </c>
      <c r="O34" s="9">
        <f>(M34-I34)</f>
        <v>60.429838457</v>
      </c>
      <c r="P34" s="8">
        <f>(SUM(J34:M34)/SUM(F34:I34))-1</f>
        <v>0.036860793001873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customHeight="1" ht="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  <c r="O35" s="9"/>
      <c r="P35" s="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6" t="s">
        <v>48</v>
      </c>
      <c r="B36" s="7">
        <v>1051.3691213268</v>
      </c>
      <c r="C36" s="7">
        <v>1147.2453067438</v>
      </c>
      <c r="D36" s="7">
        <v>1125.1163286919</v>
      </c>
      <c r="E36" s="7">
        <v>1310.4287262217</v>
      </c>
      <c r="F36" s="7">
        <v>1155.4781686623</v>
      </c>
      <c r="G36" s="7">
        <v>1220.6821313489</v>
      </c>
      <c r="H36" s="7">
        <v>1097.320640784</v>
      </c>
      <c r="I36" s="7">
        <v>1368.3837322089</v>
      </c>
      <c r="J36" s="7">
        <v>1187.7295200897</v>
      </c>
      <c r="K36" s="7">
        <v>1330.8506582272</v>
      </c>
      <c r="L36" s="7">
        <v>1151.3033174008</v>
      </c>
      <c r="M36" s="7">
        <v>1428.5138316519</v>
      </c>
      <c r="N36" s="8">
        <f>(M36/I36)-1</f>
        <v>0.043942424940945</v>
      </c>
      <c r="O36" s="9">
        <f>(M36-I36)</f>
        <v>60.130099443</v>
      </c>
      <c r="P36" s="8">
        <f>(SUM(J36:M36)/SUM(F36:I36))-1</f>
        <v>0.052982202455141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 t="s">
        <v>49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M2"/>
    <mergeCell ref="N2:P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Q4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 Download Generator</dc:creator>
  <cp:lastModifiedBy>Excel Download Generator</cp:lastModifiedBy>
  <dcterms:created xsi:type="dcterms:W3CDTF">2024-05-01T18:40:10+02:00</dcterms:created>
  <dcterms:modified xsi:type="dcterms:W3CDTF">2024-05-01T18:40:10+02:00</dcterms:modified>
  <dc:title>MOKKE, Prestations brutes (AOS) par personne assurée, Total, chiffres trimestriels 2021, 2022, 2023</dc:title>
  <dc:description/>
  <dc:subject>MOKKE, Prestations brutes (AOS) par personne assurée, Total, chiffres trimestriels 2021, 2022, 2023</dc:subject>
  <cp:keywords/>
  <cp:category/>
</cp:coreProperties>
</file>